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dreespedal/Documents/HVL /Vaar_2023/The_thesis/Data_R_MSB_210/"/>
    </mc:Choice>
  </mc:AlternateContent>
  <xr:revisionPtr revIDLastSave="0" documentId="13_ncr:1_{38C4B05D-E93B-5245-B8AC-E1B95DD9DD4F}" xr6:coauthVersionLast="47" xr6:coauthVersionMax="47" xr10:uidLastSave="{00000000-0000-0000-0000-000000000000}"/>
  <bookViews>
    <workbookView xWindow="4600" yWindow="500" windowWidth="24200" windowHeight="16540" activeTab="1" xr2:uid="{00000000-000D-0000-FFFF-FFFF00000000}"/>
  </bookViews>
  <sheets>
    <sheet name="Registrerte1" sheetId="2" r:id="rId1"/>
    <sheet name="Ark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C31" i="3"/>
  <c r="D31" i="3"/>
  <c r="E31" i="3"/>
  <c r="F31" i="3"/>
  <c r="G31" i="3"/>
  <c r="H31" i="3"/>
  <c r="I31" i="3"/>
  <c r="J31" i="3"/>
  <c r="K31" i="3"/>
  <c r="L31" i="3"/>
  <c r="M31" i="3"/>
  <c r="N31" i="3"/>
  <c r="B31" i="3"/>
  <c r="C6" i="3"/>
  <c r="D6" i="3"/>
  <c r="E6" i="3"/>
  <c r="F6" i="3"/>
  <c r="G6" i="3"/>
  <c r="H6" i="3"/>
  <c r="I6" i="3"/>
  <c r="J6" i="3"/>
  <c r="K6" i="3"/>
  <c r="L6" i="3"/>
  <c r="M6" i="3"/>
  <c r="N6" i="3"/>
  <c r="B6" i="3"/>
  <c r="I9" i="3"/>
  <c r="I11" i="3"/>
  <c r="I12" i="3"/>
  <c r="I14" i="3"/>
  <c r="I15" i="3"/>
  <c r="I8" i="3"/>
  <c r="C30" i="3" l="1"/>
  <c r="D30" i="3"/>
  <c r="E30" i="3"/>
  <c r="F30" i="3"/>
  <c r="G30" i="3"/>
  <c r="H30" i="3"/>
  <c r="I30" i="3"/>
  <c r="J30" i="3"/>
  <c r="K30" i="3"/>
  <c r="L30" i="3"/>
  <c r="M30" i="3"/>
  <c r="N30" i="3"/>
  <c r="B30" i="3"/>
  <c r="D10" i="3"/>
  <c r="D11" i="3"/>
  <c r="D12" i="3"/>
  <c r="D13" i="3"/>
  <c r="D14" i="3"/>
  <c r="D15" i="3"/>
  <c r="D16" i="3"/>
  <c r="D17" i="3"/>
  <c r="D18" i="3"/>
  <c r="D19" i="3"/>
  <c r="D20" i="3"/>
  <c r="D21" i="3"/>
  <c r="D9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13" i="3"/>
  <c r="B21" i="3"/>
  <c r="B20" i="3"/>
  <c r="B19" i="3"/>
  <c r="B18" i="3"/>
  <c r="B17" i="3"/>
  <c r="B16" i="3"/>
  <c r="B15" i="3"/>
  <c r="B14" i="3"/>
  <c r="B12" i="3"/>
  <c r="B11" i="3"/>
  <c r="B10" i="3"/>
  <c r="B9" i="3"/>
  <c r="C5" i="3"/>
  <c r="D5" i="3"/>
  <c r="E5" i="3"/>
  <c r="F5" i="3"/>
  <c r="G5" i="3"/>
  <c r="H5" i="3"/>
  <c r="I5" i="3"/>
  <c r="J5" i="3"/>
  <c r="K5" i="3"/>
  <c r="L5" i="3"/>
  <c r="M5" i="3"/>
  <c r="N5" i="3"/>
  <c r="B5" i="3"/>
  <c r="D13" i="2"/>
  <c r="E13" i="2"/>
  <c r="F13" i="2"/>
  <c r="G13" i="2"/>
  <c r="H13" i="2"/>
  <c r="I13" i="2"/>
  <c r="J13" i="2"/>
  <c r="K13" i="2"/>
  <c r="L13" i="2"/>
  <c r="M13" i="2"/>
  <c r="N13" i="2"/>
  <c r="O13" i="2"/>
  <c r="P13" i="2"/>
</calcChain>
</file>

<file path=xl/sharedStrings.xml><?xml version="1.0" encoding="utf-8"?>
<sst xmlns="http://schemas.openxmlformats.org/spreadsheetml/2006/main" count="131" uniqueCount="74">
  <si>
    <t>10539: Registrerte arbeidsledige, etter statistikkvariabel, region, alder og måned</t>
  </si>
  <si>
    <t>2008M11</t>
  </si>
  <si>
    <t>2009M11</t>
  </si>
  <si>
    <t>2010M11</t>
  </si>
  <si>
    <t>2011M11</t>
  </si>
  <si>
    <t>2012M11</t>
  </si>
  <si>
    <t>2013M11</t>
  </si>
  <si>
    <t>2014M11</t>
  </si>
  <si>
    <t>2015M11</t>
  </si>
  <si>
    <t>2016M11</t>
  </si>
  <si>
    <t>2017M11</t>
  </si>
  <si>
    <t>2018M11</t>
  </si>
  <si>
    <t>2019M11</t>
  </si>
  <si>
    <t>2020M11</t>
  </si>
  <si>
    <t>Personer registrert helt arbeidsledige</t>
  </si>
  <si>
    <t>1106 Haugesund</t>
  </si>
  <si>
    <t>15-74 år</t>
  </si>
  <si>
    <t>1135 Sauda</t>
  </si>
  <si>
    <t>1145 Bokn</t>
  </si>
  <si>
    <t>.</t>
  </si>
  <si>
    <t>:</t>
  </si>
  <si>
    <t>1146 Tysvær</t>
  </si>
  <si>
    <t>1149 Karmøy</t>
  </si>
  <si>
    <t>1151 Utsira</t>
  </si>
  <si>
    <t>1160 Vindafjord</t>
  </si>
  <si>
    <t>4611 Etne</t>
  </si>
  <si>
    <t>4612 Sveio</t>
  </si>
  <si>
    <t>Tabellene oppdateres kun èn gang i året fra og med 2015. Statistikkmåned november.</t>
  </si>
  <si>
    <t>Alle ett-tall og to-tall i tabellen er prikket. I tillegg er det foretatt sekundærprikking der dette har vært nødvendig. Prikking er gjort for å ivareta personvernet.</t>
  </si>
  <si>
    <t>Det er brudd i tidsserien for registrerte ledige fra 2018, og tallene er derfor ikke direkte sammenlignbare med tidligere år. For mer informasjon om bruddet, se: &lt;a href='https://www.nav.no/no/NAV+og+samfunn/Kontakt+NAV/Presse/Pressemeldinger/63+500+helt+ledige+i+desember'&gt;NAV sin uttalelse.&lt;/a&gt;</t>
  </si>
  <si>
    <t>: = Vises ikke av konfidensialitetshensyn. Tall publiseres ikke for å unngå å identifisere personer eller virksomheter.</t>
  </si>
  <si>
    <t>. = Ikke mulig å oppgi tall. Tall finnes ikke på dette tidspunktet fordi kategorien ikke var i bruk da tallene ble samlet inn.</t>
  </si>
  <si>
    <t>region:</t>
  </si>
  <si>
    <t>&lt;a href='https://www.ssb.no/offentlig-sektor/kommunekatalog/endringer-i-de-regionale-inndelingene' target='footnote'&gt;&lt;b&gt;Se liste over endringer i de regionale inndelingene.&lt;/b&gt;&lt;/a&gt;</t>
  </si>
  <si>
    <t>Sist endret:</t>
  </si>
  <si>
    <t>Personer registrert helt arbeidsledige:</t>
  </si>
  <si>
    <t>20210127 08:00</t>
  </si>
  <si>
    <t>Kilde:</t>
  </si>
  <si>
    <t>Statistisk sentralbyrå</t>
  </si>
  <si>
    <t>Kontakt:</t>
  </si>
  <si>
    <t>Berit Mira Rosentjern, Statistisk sentralbyrå</t>
  </si>
  <si>
    <t xml:space="preserve"> +47 21 09 47 90</t>
  </si>
  <si>
    <t>ebs@ssb.no</t>
  </si>
  <si>
    <t>Måleenhet:</t>
  </si>
  <si>
    <t>personer</t>
  </si>
  <si>
    <t>Målemetode:</t>
  </si>
  <si>
    <t>Situasjon (tidspunkt)</t>
  </si>
  <si>
    <t>Referansetid:</t>
  </si>
  <si>
    <t>Utgangen av måneden</t>
  </si>
  <si>
    <t>Offisiell statistikk</t>
  </si>
  <si>
    <t>Database:</t>
  </si>
  <si>
    <t>Ekstern PRODUKSJON</t>
  </si>
  <si>
    <t>Intern referansekode:</t>
  </si>
  <si>
    <t>Registrerte1</t>
  </si>
  <si>
    <t>Arb.ldg</t>
  </si>
  <si>
    <t>Totalt syss.</t>
  </si>
  <si>
    <t>Andel</t>
  </si>
  <si>
    <t>Aar</t>
  </si>
  <si>
    <t>Arb.ledig</t>
  </si>
  <si>
    <t>Tot.Syss</t>
  </si>
  <si>
    <t>Haugalandet</t>
  </si>
  <si>
    <t>Hele landet</t>
  </si>
  <si>
    <t>Haugesund</t>
  </si>
  <si>
    <t>Sauda</t>
  </si>
  <si>
    <t>Bokn</t>
  </si>
  <si>
    <t>Tysvær</t>
  </si>
  <si>
    <t>Karmøy</t>
  </si>
  <si>
    <t>Utsira</t>
  </si>
  <si>
    <t>Vindafjord</t>
  </si>
  <si>
    <t>Etne</t>
  </si>
  <si>
    <t>Sveio</t>
  </si>
  <si>
    <t>0-3</t>
  </si>
  <si>
    <t>2020, november - Antall arbeidsledige</t>
  </si>
  <si>
    <t>Arbeidsstyrken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</si>
</sst>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B99FF"/>
        <bgColor rgb="FF000000"/>
      </patternFill>
    </fill>
    <fill>
      <patternFill patternType="solid">
        <fgColor rgb="FFFB99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Q12" sqref="Q12"/>
    </sheetView>
  </sheetViews>
  <sheetFormatPr baseColWidth="10" defaultColWidth="8.83203125" defaultRowHeight="15" x14ac:dyDescent="0.2"/>
  <cols>
    <col min="1" max="16" width="9.1640625" customWidth="1"/>
  </cols>
  <sheetData>
    <row r="1" spans="1:16" ht="19" x14ac:dyDescent="0.25">
      <c r="A1" s="1" t="s">
        <v>0</v>
      </c>
    </row>
    <row r="3" spans="1:16" x14ac:dyDescent="0.2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</row>
    <row r="4" spans="1:16" x14ac:dyDescent="0.2">
      <c r="A4" s="2" t="s">
        <v>14</v>
      </c>
      <c r="B4" s="2" t="s">
        <v>15</v>
      </c>
      <c r="C4" s="2" t="s">
        <v>16</v>
      </c>
      <c r="D4" s="3">
        <v>322</v>
      </c>
      <c r="E4" s="3">
        <v>623</v>
      </c>
      <c r="F4" s="3">
        <v>708</v>
      </c>
      <c r="G4" s="3">
        <v>608</v>
      </c>
      <c r="H4" s="3">
        <v>552</v>
      </c>
      <c r="I4" s="3">
        <v>575</v>
      </c>
      <c r="J4" s="3">
        <v>665</v>
      </c>
      <c r="K4" s="3">
        <v>1047</v>
      </c>
      <c r="L4" s="3">
        <v>929</v>
      </c>
      <c r="M4" s="3">
        <v>558</v>
      </c>
      <c r="N4" s="3">
        <v>540</v>
      </c>
      <c r="O4" s="3">
        <v>420</v>
      </c>
      <c r="P4" s="3">
        <v>755</v>
      </c>
    </row>
    <row r="5" spans="1:16" x14ac:dyDescent="0.2">
      <c r="B5" s="2" t="s">
        <v>17</v>
      </c>
      <c r="C5" s="2" t="s">
        <v>16</v>
      </c>
      <c r="D5" s="3">
        <v>28</v>
      </c>
      <c r="E5" s="3">
        <v>29</v>
      </c>
      <c r="F5" s="3">
        <v>37</v>
      </c>
      <c r="G5" s="3">
        <v>38</v>
      </c>
      <c r="H5" s="3">
        <v>46</v>
      </c>
      <c r="I5" s="3">
        <v>40</v>
      </c>
      <c r="J5" s="3">
        <v>50</v>
      </c>
      <c r="K5" s="3">
        <v>46</v>
      </c>
      <c r="L5" s="3">
        <v>51</v>
      </c>
      <c r="M5" s="3">
        <v>34</v>
      </c>
      <c r="N5" s="3">
        <v>31</v>
      </c>
      <c r="O5" s="3">
        <v>32</v>
      </c>
      <c r="P5" s="3">
        <v>35</v>
      </c>
    </row>
    <row r="6" spans="1:16" x14ac:dyDescent="0.2">
      <c r="B6" s="2" t="s">
        <v>18</v>
      </c>
      <c r="C6" s="2" t="s">
        <v>16</v>
      </c>
      <c r="D6" s="3">
        <v>6</v>
      </c>
      <c r="E6" s="4" t="s">
        <v>19</v>
      </c>
      <c r="F6" s="3">
        <v>8</v>
      </c>
      <c r="G6" s="4" t="s">
        <v>20</v>
      </c>
      <c r="H6" s="3">
        <v>6</v>
      </c>
      <c r="I6" s="3">
        <v>3</v>
      </c>
      <c r="J6" s="3">
        <v>13</v>
      </c>
      <c r="K6" s="3">
        <v>15</v>
      </c>
      <c r="L6" s="3">
        <v>15</v>
      </c>
      <c r="M6" s="4" t="s">
        <v>20</v>
      </c>
      <c r="N6" s="3">
        <v>8</v>
      </c>
      <c r="O6" s="3">
        <v>3</v>
      </c>
      <c r="P6" s="4" t="s">
        <v>20</v>
      </c>
    </row>
    <row r="7" spans="1:16" x14ac:dyDescent="0.2">
      <c r="B7" s="2" t="s">
        <v>21</v>
      </c>
      <c r="C7" s="2" t="s">
        <v>16</v>
      </c>
      <c r="D7" s="3">
        <v>43</v>
      </c>
      <c r="E7" s="3">
        <v>99</v>
      </c>
      <c r="F7" s="3">
        <v>76</v>
      </c>
      <c r="G7" s="3">
        <v>79</v>
      </c>
      <c r="H7" s="3">
        <v>77</v>
      </c>
      <c r="I7" s="3">
        <v>102</v>
      </c>
      <c r="J7" s="3">
        <v>98</v>
      </c>
      <c r="K7" s="3">
        <v>147</v>
      </c>
      <c r="L7" s="3">
        <v>114</v>
      </c>
      <c r="M7" s="3">
        <v>91</v>
      </c>
      <c r="N7" s="3">
        <v>94</v>
      </c>
      <c r="O7" s="3">
        <v>83</v>
      </c>
      <c r="P7" s="3">
        <v>163</v>
      </c>
    </row>
    <row r="8" spans="1:16" x14ac:dyDescent="0.2">
      <c r="B8" s="2" t="s">
        <v>22</v>
      </c>
      <c r="C8" s="2" t="s">
        <v>16</v>
      </c>
      <c r="D8" s="3">
        <v>284</v>
      </c>
      <c r="E8" s="3">
        <v>552</v>
      </c>
      <c r="F8" s="3">
        <v>616</v>
      </c>
      <c r="G8" s="3">
        <v>504</v>
      </c>
      <c r="H8" s="3">
        <v>409</v>
      </c>
      <c r="I8" s="3">
        <v>556</v>
      </c>
      <c r="J8" s="3">
        <v>647</v>
      </c>
      <c r="K8" s="3">
        <v>855</v>
      </c>
      <c r="L8" s="3">
        <v>834</v>
      </c>
      <c r="M8" s="3">
        <v>531</v>
      </c>
      <c r="N8" s="3">
        <v>489</v>
      </c>
      <c r="O8" s="3">
        <v>339</v>
      </c>
      <c r="P8" s="3">
        <v>583</v>
      </c>
    </row>
    <row r="9" spans="1:16" x14ac:dyDescent="0.2">
      <c r="B9" s="2" t="s">
        <v>23</v>
      </c>
      <c r="C9" s="2" t="s">
        <v>16</v>
      </c>
      <c r="D9" s="4" t="s">
        <v>19</v>
      </c>
      <c r="E9" s="4" t="s">
        <v>20</v>
      </c>
      <c r="F9" s="4" t="s">
        <v>20</v>
      </c>
      <c r="G9" s="4" t="s">
        <v>20</v>
      </c>
      <c r="H9" s="4" t="s">
        <v>19</v>
      </c>
      <c r="I9" s="4" t="s">
        <v>19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19</v>
      </c>
      <c r="O9" s="4" t="s">
        <v>19</v>
      </c>
      <c r="P9" s="4" t="s">
        <v>20</v>
      </c>
    </row>
    <row r="10" spans="1:16" x14ac:dyDescent="0.2">
      <c r="B10" s="2" t="s">
        <v>24</v>
      </c>
      <c r="C10" s="2" t="s">
        <v>16</v>
      </c>
      <c r="D10" s="3">
        <v>36</v>
      </c>
      <c r="E10" s="3">
        <v>63</v>
      </c>
      <c r="F10" s="3">
        <v>93</v>
      </c>
      <c r="G10" s="3">
        <v>57</v>
      </c>
      <c r="H10" s="3">
        <v>77</v>
      </c>
      <c r="I10" s="3">
        <v>136</v>
      </c>
      <c r="J10" s="3">
        <v>131</v>
      </c>
      <c r="K10" s="3">
        <v>120</v>
      </c>
      <c r="L10" s="3">
        <v>172</v>
      </c>
      <c r="M10" s="3">
        <v>151</v>
      </c>
      <c r="N10" s="3">
        <v>94</v>
      </c>
      <c r="O10" s="3">
        <v>75</v>
      </c>
      <c r="P10" s="3">
        <v>119</v>
      </c>
    </row>
    <row r="11" spans="1:16" x14ac:dyDescent="0.2">
      <c r="B11" s="2" t="s">
        <v>25</v>
      </c>
      <c r="C11" s="2" t="s">
        <v>16</v>
      </c>
      <c r="D11" s="4" t="s">
        <v>19</v>
      </c>
      <c r="E11" s="4" t="s">
        <v>19</v>
      </c>
      <c r="F11" s="4" t="s">
        <v>19</v>
      </c>
      <c r="G11" s="4" t="s">
        <v>19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3">
        <v>56</v>
      </c>
    </row>
    <row r="12" spans="1:16" x14ac:dyDescent="0.2">
      <c r="B12" s="2" t="s">
        <v>26</v>
      </c>
      <c r="C12" s="2" t="s">
        <v>16</v>
      </c>
      <c r="D12" s="4" t="s">
        <v>19</v>
      </c>
      <c r="E12" s="4" t="s">
        <v>19</v>
      </c>
      <c r="F12" s="4" t="s">
        <v>19</v>
      </c>
      <c r="G12" s="4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3">
        <v>67</v>
      </c>
    </row>
    <row r="13" spans="1:16" x14ac:dyDescent="0.2">
      <c r="D13" s="3">
        <f t="shared" ref="D13:P13" si="0">SUM(D4:D12)</f>
        <v>719</v>
      </c>
      <c r="E13" s="3">
        <f t="shared" si="0"/>
        <v>1366</v>
      </c>
      <c r="F13" s="3">
        <f t="shared" si="0"/>
        <v>1538</v>
      </c>
      <c r="G13" s="3">
        <f t="shared" si="0"/>
        <v>1286</v>
      </c>
      <c r="H13" s="3">
        <f t="shared" si="0"/>
        <v>1167</v>
      </c>
      <c r="I13" s="3">
        <f t="shared" si="0"/>
        <v>1412</v>
      </c>
      <c r="J13" s="3">
        <f t="shared" si="0"/>
        <v>1604</v>
      </c>
      <c r="K13" s="3">
        <f t="shared" si="0"/>
        <v>2230</v>
      </c>
      <c r="L13" s="3">
        <f t="shared" si="0"/>
        <v>2115</v>
      </c>
      <c r="M13" s="3">
        <f t="shared" si="0"/>
        <v>1365</v>
      </c>
      <c r="N13" s="3">
        <f t="shared" si="0"/>
        <v>1256</v>
      </c>
      <c r="O13" s="3">
        <f t="shared" si="0"/>
        <v>952</v>
      </c>
      <c r="P13" s="3">
        <f t="shared" si="0"/>
        <v>1778</v>
      </c>
    </row>
    <row r="14" spans="1:16" x14ac:dyDescent="0.2">
      <c r="A14" t="s">
        <v>27</v>
      </c>
    </row>
    <row r="15" spans="1:16" x14ac:dyDescent="0.2">
      <c r="A15" t="s">
        <v>28</v>
      </c>
    </row>
    <row r="16" spans="1:16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30" spans="1:1" x14ac:dyDescent="0.2">
      <c r="A30" t="s">
        <v>39</v>
      </c>
    </row>
    <row r="31" spans="1:1" x14ac:dyDescent="0.2">
      <c r="A31" t="s">
        <v>35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9" spans="1:1" x14ac:dyDescent="0.2">
      <c r="A39" t="s">
        <v>43</v>
      </c>
    </row>
    <row r="40" spans="1:1" x14ac:dyDescent="0.2">
      <c r="A40" t="s">
        <v>35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35</v>
      </c>
    </row>
    <row r="44" spans="1:1" x14ac:dyDescent="0.2">
      <c r="A44" t="s">
        <v>46</v>
      </c>
    </row>
    <row r="46" spans="1:1" x14ac:dyDescent="0.2">
      <c r="A46" t="s">
        <v>47</v>
      </c>
    </row>
    <row r="47" spans="1:1" x14ac:dyDescent="0.2">
      <c r="A47" t="s">
        <v>14</v>
      </c>
    </row>
    <row r="48" spans="1:1" x14ac:dyDescent="0.2">
      <c r="A48" t="s">
        <v>48</v>
      </c>
    </row>
    <row r="54" spans="1:1" x14ac:dyDescent="0.2">
      <c r="A54" t="s">
        <v>49</v>
      </c>
    </row>
    <row r="56" spans="1:1" x14ac:dyDescent="0.2">
      <c r="A56" t="s">
        <v>50</v>
      </c>
    </row>
    <row r="57" spans="1:1" x14ac:dyDescent="0.2">
      <c r="A57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BF67-6967-F14F-BF43-F434145756D1}">
  <dimension ref="A1:Q31"/>
  <sheetViews>
    <sheetView tabSelected="1" topLeftCell="A11" workbookViewId="0">
      <selection activeCell="I16" sqref="I16"/>
    </sheetView>
  </sheetViews>
  <sheetFormatPr baseColWidth="10" defaultRowHeight="15" x14ac:dyDescent="0.2"/>
  <cols>
    <col min="2" max="14" width="12.6640625" bestFit="1" customWidth="1"/>
    <col min="15" max="15" width="11.6640625" bestFit="1" customWidth="1"/>
  </cols>
  <sheetData>
    <row r="1" spans="1:17" x14ac:dyDescent="0.2">
      <c r="A1" s="8" t="s">
        <v>60</v>
      </c>
      <c r="B1" s="5">
        <v>2008</v>
      </c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2014</v>
      </c>
      <c r="I1" s="5">
        <v>2015</v>
      </c>
      <c r="J1" s="5">
        <v>2016</v>
      </c>
      <c r="K1" s="5">
        <v>2017</v>
      </c>
      <c r="L1" s="5">
        <v>2018</v>
      </c>
      <c r="M1" s="5">
        <v>2019</v>
      </c>
      <c r="N1" s="5">
        <v>2020</v>
      </c>
      <c r="O1" s="5"/>
    </row>
    <row r="2" spans="1:17" x14ac:dyDescent="0.2">
      <c r="A2" s="2" t="s">
        <v>54</v>
      </c>
      <c r="B2" s="3">
        <v>719</v>
      </c>
      <c r="C2">
        <v>1366</v>
      </c>
      <c r="D2">
        <v>1538</v>
      </c>
      <c r="E2">
        <v>1286</v>
      </c>
      <c r="F2">
        <v>1167</v>
      </c>
      <c r="G2">
        <v>1412</v>
      </c>
      <c r="H2">
        <v>1604</v>
      </c>
      <c r="I2">
        <v>2230</v>
      </c>
      <c r="J2">
        <v>2115</v>
      </c>
      <c r="K2">
        <v>1365</v>
      </c>
      <c r="L2">
        <v>1256</v>
      </c>
      <c r="M2">
        <v>952</v>
      </c>
      <c r="N2">
        <v>1778</v>
      </c>
    </row>
    <row r="3" spans="1:17" ht="16" x14ac:dyDescent="0.2">
      <c r="A3" s="2" t="s">
        <v>55</v>
      </c>
      <c r="B3" s="6">
        <v>50535</v>
      </c>
      <c r="C3" s="6">
        <v>50069</v>
      </c>
      <c r="D3" s="6">
        <v>50158</v>
      </c>
      <c r="E3" s="6">
        <v>51406</v>
      </c>
      <c r="F3" s="6">
        <v>51755</v>
      </c>
      <c r="G3" s="6">
        <v>52110</v>
      </c>
      <c r="H3" s="6">
        <v>52663</v>
      </c>
      <c r="I3" s="6">
        <v>51252</v>
      </c>
      <c r="J3" s="6">
        <v>51104</v>
      </c>
      <c r="K3" s="6">
        <v>52112</v>
      </c>
      <c r="L3" s="6">
        <v>52102</v>
      </c>
      <c r="M3" s="6">
        <v>52486</v>
      </c>
      <c r="N3" s="6">
        <v>52065</v>
      </c>
      <c r="O3" s="6"/>
      <c r="Q3" s="6"/>
    </row>
    <row r="5" spans="1:17" x14ac:dyDescent="0.2">
      <c r="A5" t="s">
        <v>56</v>
      </c>
      <c r="B5" s="7">
        <f>(B2/B3)*100</f>
        <v>1.422776293657861</v>
      </c>
      <c r="C5" s="7">
        <f t="shared" ref="C5:N5" si="0">(C2/C3)*100</f>
        <v>2.7282350356508016</v>
      </c>
      <c r="D5" s="7">
        <f t="shared" si="0"/>
        <v>3.0663104589497188</v>
      </c>
      <c r="E5" s="7">
        <f t="shared" si="0"/>
        <v>2.5016535034820837</v>
      </c>
      <c r="F5" s="7">
        <f t="shared" si="0"/>
        <v>2.2548546034199592</v>
      </c>
      <c r="G5" s="7">
        <f t="shared" si="0"/>
        <v>2.7096526578391864</v>
      </c>
      <c r="H5" s="7">
        <f t="shared" si="0"/>
        <v>3.0457816683439987</v>
      </c>
      <c r="I5" s="7">
        <f t="shared" si="0"/>
        <v>4.351049715133068</v>
      </c>
      <c r="J5" s="7">
        <f t="shared" si="0"/>
        <v>4.1386192861615534</v>
      </c>
      <c r="K5" s="7">
        <f t="shared" si="0"/>
        <v>2.6193583051888241</v>
      </c>
      <c r="L5" s="7">
        <f t="shared" si="0"/>
        <v>2.4106560208821159</v>
      </c>
      <c r="M5" s="7">
        <f t="shared" si="0"/>
        <v>1.8138170178714323</v>
      </c>
      <c r="N5" s="7">
        <f t="shared" si="0"/>
        <v>3.4149620666474596</v>
      </c>
      <c r="O5" s="7"/>
    </row>
    <row r="6" spans="1:17" x14ac:dyDescent="0.2">
      <c r="B6" s="11">
        <f>B2/(B2+B3)*100</f>
        <v>1.4028173410855738</v>
      </c>
      <c r="C6" s="11">
        <f t="shared" ref="C6:N6" si="1">C2/(C2+C3)*100</f>
        <v>2.6557791387187715</v>
      </c>
      <c r="D6" s="11">
        <f t="shared" si="1"/>
        <v>2.9750851129681211</v>
      </c>
      <c r="E6" s="11">
        <f t="shared" si="1"/>
        <v>2.4405981932741216</v>
      </c>
      <c r="F6" s="11">
        <f t="shared" si="1"/>
        <v>2.2051320811760702</v>
      </c>
      <c r="G6" s="11">
        <f t="shared" si="1"/>
        <v>2.6381674825305481</v>
      </c>
      <c r="H6" s="11">
        <f t="shared" si="1"/>
        <v>2.9557558000257984</v>
      </c>
      <c r="I6" s="11">
        <f t="shared" si="1"/>
        <v>4.1696271642795706</v>
      </c>
      <c r="J6" s="11">
        <f t="shared" si="1"/>
        <v>3.9741445724271407</v>
      </c>
      <c r="K6" s="11">
        <f t="shared" si="1"/>
        <v>2.5524992052658151</v>
      </c>
      <c r="L6" s="11">
        <f t="shared" si="1"/>
        <v>2.3539113160163425</v>
      </c>
      <c r="M6" s="11">
        <f t="shared" si="1"/>
        <v>1.7815037987948652</v>
      </c>
      <c r="N6" s="11">
        <f t="shared" si="1"/>
        <v>3.3021934141856883</v>
      </c>
    </row>
    <row r="7" spans="1:17" x14ac:dyDescent="0.2">
      <c r="G7" s="5" t="s">
        <v>72</v>
      </c>
      <c r="H7" s="5" t="s">
        <v>73</v>
      </c>
      <c r="I7" s="5" t="s">
        <v>56</v>
      </c>
    </row>
    <row r="8" spans="1:17" x14ac:dyDescent="0.2">
      <c r="A8" s="5" t="s">
        <v>57</v>
      </c>
      <c r="B8" s="5" t="s">
        <v>58</v>
      </c>
      <c r="C8" s="5" t="s">
        <v>59</v>
      </c>
      <c r="D8" s="5" t="s">
        <v>56</v>
      </c>
      <c r="F8" s="5" t="s">
        <v>62</v>
      </c>
      <c r="G8">
        <v>755</v>
      </c>
      <c r="H8">
        <v>20835</v>
      </c>
      <c r="I8" s="7">
        <f>G8/(G8+H8)*100</f>
        <v>3.4969893469198703</v>
      </c>
    </row>
    <row r="9" spans="1:17" x14ac:dyDescent="0.2">
      <c r="A9">
        <v>2008</v>
      </c>
      <c r="B9" s="3">
        <f>B$2</f>
        <v>719</v>
      </c>
      <c r="C9" s="3">
        <f>B3</f>
        <v>50535</v>
      </c>
      <c r="D9" s="7">
        <f>(B9/C9)*100</f>
        <v>1.422776293657861</v>
      </c>
      <c r="F9" s="5" t="s">
        <v>63</v>
      </c>
      <c r="G9">
        <v>35</v>
      </c>
      <c r="H9">
        <v>1962</v>
      </c>
      <c r="I9" s="7">
        <f t="shared" ref="I9:I16" si="2">G9/(G9+H9)*100</f>
        <v>1.7526289434151225</v>
      </c>
    </row>
    <row r="10" spans="1:17" x14ac:dyDescent="0.2">
      <c r="A10">
        <v>2009</v>
      </c>
      <c r="B10" s="3">
        <f>C$2</f>
        <v>1366</v>
      </c>
      <c r="C10" s="3">
        <f>C3</f>
        <v>50069</v>
      </c>
      <c r="D10" s="7">
        <f t="shared" ref="D10:D21" si="3">(B10/C10)*100</f>
        <v>2.7282350356508016</v>
      </c>
      <c r="F10" s="5" t="s">
        <v>64</v>
      </c>
      <c r="G10" t="s">
        <v>71</v>
      </c>
      <c r="H10">
        <v>321</v>
      </c>
      <c r="I10" s="7"/>
    </row>
    <row r="11" spans="1:17" x14ac:dyDescent="0.2">
      <c r="A11">
        <v>2010</v>
      </c>
      <c r="B11" s="3">
        <f>D2</f>
        <v>1538</v>
      </c>
      <c r="C11" s="3">
        <f>D3</f>
        <v>50158</v>
      </c>
      <c r="D11" s="7">
        <f t="shared" si="3"/>
        <v>3.0663104589497188</v>
      </c>
      <c r="F11" s="5" t="s">
        <v>65</v>
      </c>
      <c r="G11">
        <v>163</v>
      </c>
      <c r="H11">
        <v>4776</v>
      </c>
      <c r="I11" s="7">
        <f t="shared" si="2"/>
        <v>3.3002632111763512</v>
      </c>
    </row>
    <row r="12" spans="1:17" x14ac:dyDescent="0.2">
      <c r="A12">
        <v>2011</v>
      </c>
      <c r="B12" s="3">
        <f>E2</f>
        <v>1286</v>
      </c>
      <c r="C12" s="3">
        <f>E3</f>
        <v>51406</v>
      </c>
      <c r="D12" s="7">
        <f t="shared" si="3"/>
        <v>2.5016535034820837</v>
      </c>
      <c r="F12" s="5" t="s">
        <v>66</v>
      </c>
      <c r="G12">
        <v>583</v>
      </c>
      <c r="H12">
        <v>16056</v>
      </c>
      <c r="I12" s="7">
        <f t="shared" si="2"/>
        <v>3.503816335116293</v>
      </c>
    </row>
    <row r="13" spans="1:17" x14ac:dyDescent="0.2">
      <c r="A13">
        <v>2012</v>
      </c>
      <c r="B13" s="3">
        <f>F2</f>
        <v>1167</v>
      </c>
      <c r="C13" s="3">
        <f>F3</f>
        <v>51755</v>
      </c>
      <c r="D13" s="7">
        <f t="shared" si="3"/>
        <v>2.2548546034199592</v>
      </c>
      <c r="F13" s="5" t="s">
        <v>67</v>
      </c>
      <c r="G13" t="s">
        <v>71</v>
      </c>
      <c r="H13">
        <v>91</v>
      </c>
      <c r="I13" s="7"/>
    </row>
    <row r="14" spans="1:17" x14ac:dyDescent="0.2">
      <c r="A14">
        <v>2013</v>
      </c>
      <c r="B14" s="3">
        <f>G2</f>
        <v>1412</v>
      </c>
      <c r="C14" s="3">
        <f>G3</f>
        <v>52110</v>
      </c>
      <c r="D14" s="7">
        <f t="shared" si="3"/>
        <v>2.7096526578391864</v>
      </c>
      <c r="F14" s="5" t="s">
        <v>68</v>
      </c>
      <c r="G14">
        <v>119</v>
      </c>
      <c r="H14">
        <v>4900</v>
      </c>
      <c r="I14" s="7">
        <f t="shared" si="2"/>
        <v>2.3709902370990235</v>
      </c>
    </row>
    <row r="15" spans="1:17" x14ac:dyDescent="0.2">
      <c r="A15">
        <v>2014</v>
      </c>
      <c r="B15" s="3">
        <f>H2</f>
        <v>1604</v>
      </c>
      <c r="C15" s="3">
        <f>H3</f>
        <v>52663</v>
      </c>
      <c r="D15" s="7">
        <f t="shared" si="3"/>
        <v>3.0457816683439987</v>
      </c>
      <c r="F15" s="5" t="s">
        <v>69</v>
      </c>
      <c r="G15">
        <v>56</v>
      </c>
      <c r="H15">
        <v>1612</v>
      </c>
      <c r="I15" s="7">
        <f t="shared" si="2"/>
        <v>3.3573141486810552</v>
      </c>
    </row>
    <row r="16" spans="1:17" x14ac:dyDescent="0.2">
      <c r="A16">
        <v>2015</v>
      </c>
      <c r="B16" s="3">
        <f>I2</f>
        <v>2230</v>
      </c>
      <c r="C16" s="3">
        <f>I3</f>
        <v>51252</v>
      </c>
      <c r="D16" s="7">
        <f t="shared" si="3"/>
        <v>4.351049715133068</v>
      </c>
      <c r="F16" s="5" t="s">
        <v>70</v>
      </c>
      <c r="G16">
        <v>67</v>
      </c>
      <c r="H16">
        <v>1494</v>
      </c>
      <c r="I16" s="7">
        <f>G16/(G16+H16)*100</f>
        <v>4.2921204356181937</v>
      </c>
    </row>
    <row r="17" spans="1:14" x14ac:dyDescent="0.2">
      <c r="A17">
        <v>2016</v>
      </c>
      <c r="B17" s="3">
        <f>J2</f>
        <v>2115</v>
      </c>
      <c r="C17" s="3">
        <f>J3</f>
        <v>51104</v>
      </c>
      <c r="D17" s="7">
        <f t="shared" si="3"/>
        <v>4.1386192861615534</v>
      </c>
    </row>
    <row r="18" spans="1:14" x14ac:dyDescent="0.2">
      <c r="A18">
        <v>2017</v>
      </c>
      <c r="B18" s="3">
        <f>K2</f>
        <v>1365</v>
      </c>
      <c r="C18" s="3">
        <f>K3</f>
        <v>52112</v>
      </c>
      <c r="D18" s="7">
        <f t="shared" si="3"/>
        <v>2.6193583051888241</v>
      </c>
    </row>
    <row r="19" spans="1:14" x14ac:dyDescent="0.2">
      <c r="A19">
        <v>2018</v>
      </c>
      <c r="B19" s="3">
        <f>L2</f>
        <v>1256</v>
      </c>
      <c r="C19" s="3">
        <f>L3</f>
        <v>52102</v>
      </c>
      <c r="D19" s="7">
        <f t="shared" si="3"/>
        <v>2.4106560208821159</v>
      </c>
    </row>
    <row r="20" spans="1:14" x14ac:dyDescent="0.2">
      <c r="A20">
        <v>2019</v>
      </c>
      <c r="B20" s="3">
        <f>M2</f>
        <v>952</v>
      </c>
      <c r="C20" s="3">
        <f>M3</f>
        <v>52486</v>
      </c>
      <c r="D20" s="7">
        <f t="shared" si="3"/>
        <v>1.8138170178714323</v>
      </c>
    </row>
    <row r="21" spans="1:14" x14ac:dyDescent="0.2">
      <c r="A21">
        <v>2020</v>
      </c>
      <c r="B21" s="3">
        <f>N2</f>
        <v>1778</v>
      </c>
      <c r="C21" s="3">
        <f>N3</f>
        <v>52065</v>
      </c>
      <c r="D21" s="7">
        <f t="shared" si="3"/>
        <v>3.4149620666474596</v>
      </c>
    </row>
    <row r="23" spans="1:1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6" spans="1:14" x14ac:dyDescent="0.2">
      <c r="A26" s="9" t="s">
        <v>61</v>
      </c>
      <c r="B26" s="5">
        <v>2008</v>
      </c>
      <c r="C26" s="5">
        <v>2009</v>
      </c>
      <c r="D26" s="5">
        <v>2010</v>
      </c>
      <c r="E26" s="5">
        <v>2011</v>
      </c>
      <c r="F26" s="5">
        <v>2012</v>
      </c>
      <c r="G26" s="5">
        <v>2013</v>
      </c>
      <c r="H26" s="5">
        <v>2014</v>
      </c>
      <c r="I26" s="5">
        <v>2015</v>
      </c>
      <c r="J26" s="5">
        <v>2016</v>
      </c>
      <c r="K26" s="5">
        <v>2017</v>
      </c>
      <c r="L26" s="5">
        <v>2018</v>
      </c>
      <c r="M26" s="5">
        <v>2019</v>
      </c>
      <c r="N26" s="5">
        <v>2020</v>
      </c>
    </row>
    <row r="27" spans="1:14" ht="16" x14ac:dyDescent="0.2">
      <c r="A27" s="2" t="s">
        <v>54</v>
      </c>
      <c r="B27" s="6">
        <v>44980</v>
      </c>
      <c r="C27" s="6">
        <v>65285</v>
      </c>
      <c r="D27" s="6">
        <v>69365</v>
      </c>
      <c r="E27" s="6">
        <v>61595</v>
      </c>
      <c r="F27" s="6">
        <v>60503</v>
      </c>
      <c r="G27" s="6">
        <v>68239</v>
      </c>
      <c r="H27" s="6">
        <v>71007</v>
      </c>
      <c r="I27" s="6">
        <v>79158</v>
      </c>
      <c r="J27" s="6">
        <v>78154</v>
      </c>
      <c r="K27" s="6">
        <v>64215</v>
      </c>
      <c r="L27" s="6">
        <v>62433</v>
      </c>
      <c r="M27" s="6">
        <v>59454</v>
      </c>
      <c r="N27" s="6">
        <v>108987</v>
      </c>
    </row>
    <row r="28" spans="1:14" ht="16" x14ac:dyDescent="0.2">
      <c r="A28" s="2" t="s">
        <v>55</v>
      </c>
      <c r="B28" s="6">
        <v>2525001</v>
      </c>
      <c r="C28" s="6">
        <v>2497001</v>
      </c>
      <c r="D28" s="6">
        <v>2516999</v>
      </c>
      <c r="E28" s="6">
        <v>2562001</v>
      </c>
      <c r="F28" s="6">
        <v>2589001</v>
      </c>
      <c r="G28" s="6">
        <v>2619000</v>
      </c>
      <c r="H28" s="6">
        <v>2650001</v>
      </c>
      <c r="I28" s="6">
        <v>2597064</v>
      </c>
      <c r="J28" s="6">
        <v>2613654</v>
      </c>
      <c r="K28" s="6">
        <v>2647297</v>
      </c>
      <c r="L28" s="6">
        <v>2683448</v>
      </c>
      <c r="M28" s="6">
        <v>2710436</v>
      </c>
      <c r="N28" s="6">
        <v>2681542</v>
      </c>
    </row>
    <row r="30" spans="1:14" x14ac:dyDescent="0.2">
      <c r="A30" t="s">
        <v>56</v>
      </c>
      <c r="B30" s="7">
        <f>(B27/B28)*100</f>
        <v>1.7813854331146799</v>
      </c>
      <c r="C30" s="7">
        <f t="shared" ref="C30:N30" si="4">(C27/C28)*100</f>
        <v>2.6145363978628762</v>
      </c>
      <c r="D30" s="7">
        <f t="shared" si="4"/>
        <v>2.7558612458725649</v>
      </c>
      <c r="E30" s="7">
        <f t="shared" si="4"/>
        <v>2.4041754862703018</v>
      </c>
      <c r="F30" s="7">
        <f t="shared" si="4"/>
        <v>2.3369245512072032</v>
      </c>
      <c r="G30" s="7">
        <f t="shared" si="4"/>
        <v>2.6055364642993508</v>
      </c>
      <c r="H30" s="7">
        <f t="shared" si="4"/>
        <v>2.6795084228270101</v>
      </c>
      <c r="I30" s="7">
        <f t="shared" si="4"/>
        <v>3.0479803347164336</v>
      </c>
      <c r="J30" s="7">
        <f t="shared" si="4"/>
        <v>2.9902198225166758</v>
      </c>
      <c r="K30" s="7">
        <f t="shared" si="4"/>
        <v>2.4256817425472095</v>
      </c>
      <c r="L30" s="7">
        <f t="shared" si="4"/>
        <v>2.3265962299250815</v>
      </c>
      <c r="M30" s="7">
        <f t="shared" si="4"/>
        <v>2.1935216326819744</v>
      </c>
      <c r="N30" s="7">
        <f t="shared" si="4"/>
        <v>4.0643405920921616</v>
      </c>
    </row>
    <row r="31" spans="1:14" x14ac:dyDescent="0.2">
      <c r="B31" s="11">
        <f>B27/(B27+B28)*100</f>
        <v>1.7502074918063597</v>
      </c>
      <c r="C31" s="11">
        <f t="shared" ref="C31:N31" si="5">C27/(C27+C28)*100</f>
        <v>2.5479200994736733</v>
      </c>
      <c r="D31" s="11">
        <f t="shared" si="5"/>
        <v>2.6819504137855303</v>
      </c>
      <c r="E31" s="11">
        <f t="shared" si="5"/>
        <v>2.3477318916479519</v>
      </c>
      <c r="F31" s="11">
        <f t="shared" si="5"/>
        <v>2.2835594888703699</v>
      </c>
      <c r="G31" s="11">
        <f t="shared" si="5"/>
        <v>2.5393721957741757</v>
      </c>
      <c r="H31" s="11">
        <f t="shared" si="5"/>
        <v>2.6095843893145481</v>
      </c>
      <c r="I31" s="11">
        <f t="shared" si="5"/>
        <v>2.9578263686644828</v>
      </c>
      <c r="J31" s="11">
        <f t="shared" si="5"/>
        <v>2.9034017285036673</v>
      </c>
      <c r="K31" s="11">
        <f t="shared" si="5"/>
        <v>2.3682358772522489</v>
      </c>
      <c r="L31" s="11">
        <f t="shared" si="5"/>
        <v>2.2736964930381176</v>
      </c>
      <c r="M31" s="11">
        <f t="shared" si="5"/>
        <v>2.1464390282646604</v>
      </c>
      <c r="N31" s="11">
        <f t="shared" si="5"/>
        <v>3.9056035611885775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Registrerte1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2023-01-25T12:12:18Z</dcterms:created>
  <dcterms:modified xsi:type="dcterms:W3CDTF">2023-02-22T12:37:10Z</dcterms:modified>
</cp:coreProperties>
</file>