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4d901218a9c57f/Luca/01 - Università - Specialistica/Corsi/II - Programmazione per IOT/Raccolta dati/"/>
    </mc:Choice>
  </mc:AlternateContent>
  <xr:revisionPtr revIDLastSave="202" documentId="13_ncr:40009_{ADF0CEF1-4413-4A6C-B42E-C7CDEEFCC0D8}" xr6:coauthVersionLast="47" xr6:coauthVersionMax="47" xr10:uidLastSave="{B514B811-DBDC-45B1-94AF-082F8E7B2474}"/>
  <bookViews>
    <workbookView xWindow="-98" yWindow="-98" windowWidth="28996" windowHeight="17475" xr2:uid="{00000000-000D-0000-FFFF-FFFF00000000}"/>
  </bookViews>
  <sheets>
    <sheet name="2022-02-16_influxdb_data - Per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6" i="1" l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24" i="1"/>
  <c r="K125" i="1"/>
  <c r="K123" i="1"/>
  <c r="J195" i="1" l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68" i="1"/>
  <c r="J167" i="1"/>
  <c r="J166" i="1"/>
  <c r="J165" i="1"/>
  <c r="J164" i="1"/>
  <c r="J163" i="1"/>
  <c r="J162" i="1"/>
  <c r="J160" i="1"/>
  <c r="J161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</calcChain>
</file>

<file path=xl/sharedStrings.xml><?xml version="1.0" encoding="utf-8"?>
<sst xmlns="http://schemas.openxmlformats.org/spreadsheetml/2006/main" count="771" uniqueCount="235">
  <si>
    <t>Temperatura_Interna_1</t>
  </si>
  <si>
    <t>2022-02-16T18:06:00Z</t>
  </si>
  <si>
    <t>2022-02-16T18:06:20Z</t>
  </si>
  <si>
    <t>2022-02-16T18:07:00Z</t>
  </si>
  <si>
    <t>2022-02-16T18:07:20Z</t>
  </si>
  <si>
    <t>2022-02-16T18:08:00Z</t>
  </si>
  <si>
    <t>2022-02-16T18:08:20Z</t>
  </si>
  <si>
    <t>2022-02-16T18:08:40Z</t>
  </si>
  <si>
    <t>2022-02-16T18:09:20Z</t>
  </si>
  <si>
    <t>2022-02-16T18:09:40Z</t>
  </si>
  <si>
    <t>2022-02-16T18:10:20Z</t>
  </si>
  <si>
    <t>2022-02-16T18:10:40Z</t>
  </si>
  <si>
    <t>2022-02-16T18:11:20Z</t>
  </si>
  <si>
    <t>2022-02-16T18:11:40Z</t>
  </si>
  <si>
    <t>2022-02-16T18:12:00Z</t>
  </si>
  <si>
    <t>2022-02-16T18:13:00Z</t>
  </si>
  <si>
    <t>2022-02-16T18:13:40Z</t>
  </si>
  <si>
    <t>2022-02-16T18:14:00Z</t>
  </si>
  <si>
    <t>2022-02-16T18:14:40Z</t>
  </si>
  <si>
    <t>2022-02-16T18:15:00Z</t>
  </si>
  <si>
    <t>2022-02-16T18:15:40Z</t>
  </si>
  <si>
    <t>2022-02-16T18:16:00Z</t>
  </si>
  <si>
    <t>2022-02-16T18:16:40Z</t>
  </si>
  <si>
    <t>2022-02-16T18:17:00Z</t>
  </si>
  <si>
    <t>2022-02-16T18:18:00Z</t>
  </si>
  <si>
    <t>2022-02-16T18:18:40Z</t>
  </si>
  <si>
    <t>2022-02-16T18:19:00Z</t>
  </si>
  <si>
    <t>2022-02-16T18:19:40Z</t>
  </si>
  <si>
    <t>2022-02-16T18:20:00Z</t>
  </si>
  <si>
    <t>2022-02-16T18:20:20Z</t>
  </si>
  <si>
    <t>2022-02-16T18:21:00Z</t>
  </si>
  <si>
    <t>2022-02-16T18:21:20Z</t>
  </si>
  <si>
    <t>2022-02-16T18:22:00Z</t>
  </si>
  <si>
    <t>2022-02-16T18:22:20Z</t>
  </si>
  <si>
    <t>2022-02-16T18:23:00Z</t>
  </si>
  <si>
    <t>2022-02-16T18:23:20Z</t>
  </si>
  <si>
    <t>2022-02-16T18:23:40Z</t>
  </si>
  <si>
    <t>2022-02-16T18:24:20Z</t>
  </si>
  <si>
    <t>2022-02-16T18:24:40Z</t>
  </si>
  <si>
    <t>2022-02-16T18:25:20Z</t>
  </si>
  <si>
    <t>2022-02-16T18:25:40Z</t>
  </si>
  <si>
    <t>2022-02-16T18:26:20Z</t>
  </si>
  <si>
    <t>2022-02-16T18:26:40Z</t>
  </si>
  <si>
    <t>2022-02-16T18:27:20Z</t>
  </si>
  <si>
    <t>2022-02-16T18:27:40Z</t>
  </si>
  <si>
    <t>2022-02-16T18:28:00Z</t>
  </si>
  <si>
    <t>2022-02-16T18:28:40Z</t>
  </si>
  <si>
    <t>2022-02-16T18:29:00Z</t>
  </si>
  <si>
    <t>2022-02-16T18:29:40Z</t>
  </si>
  <si>
    <t>2022-02-16T18:30:00Z</t>
  </si>
  <si>
    <t>2022-02-16T18:30:40Z</t>
  </si>
  <si>
    <t>2022-02-16T18:31:00Z</t>
  </si>
  <si>
    <t>2022-02-16T18:31:40Z</t>
  </si>
  <si>
    <t>2022-02-16T18:32:00Z</t>
  </si>
  <si>
    <t>2022-02-16T18:32:40Z</t>
  </si>
  <si>
    <t>2022-02-16T18:33:00Z</t>
  </si>
  <si>
    <t>2022-02-16T18:33:40Z</t>
  </si>
  <si>
    <t>2022-02-16T18:34:00Z</t>
  </si>
  <si>
    <t>2022-02-16T18:34:20Z</t>
  </si>
  <si>
    <t>2022-02-16T18:35:00Z</t>
  </si>
  <si>
    <t>2022-02-16T18:35:20Z</t>
  </si>
  <si>
    <t>2022-02-16T18:36:00Z</t>
  </si>
  <si>
    <t>2022-02-16T18:36:20Z</t>
  </si>
  <si>
    <t>2022-02-16T18:37:00Z</t>
  </si>
  <si>
    <t>2022-02-16T18:37:20Z</t>
  </si>
  <si>
    <t>2022-02-16T18:38:00Z</t>
  </si>
  <si>
    <t>2022-02-16T18:38:20Z</t>
  </si>
  <si>
    <t>2022-02-16T18:38:40Z</t>
  </si>
  <si>
    <t>2022-02-16T18:39:20Z</t>
  </si>
  <si>
    <t>2022-02-16T18:39:40Z</t>
  </si>
  <si>
    <t>2022-02-16T18:40:20Z</t>
  </si>
  <si>
    <t>2022-02-16T18:40:40Z</t>
  </si>
  <si>
    <t>2022-02-16T18:41:20Z</t>
  </si>
  <si>
    <t>2022-02-16T18:41:40Z</t>
  </si>
  <si>
    <t>2022-02-16T18:42:00Z</t>
  </si>
  <si>
    <t>2022-02-16T18:42:40Z</t>
  </si>
  <si>
    <t>2022-02-16T18:43:00Z</t>
  </si>
  <si>
    <t>2022-02-16T18:43:40Z</t>
  </si>
  <si>
    <t>2022-02-16T18:44:00Z</t>
  </si>
  <si>
    <t>2022-02-16T18:44:20Z</t>
  </si>
  <si>
    <t>2022-02-16T18:45:00Z</t>
  </si>
  <si>
    <t>2022-02-16T18:45:20Z</t>
  </si>
  <si>
    <t>2022-02-16T18:46:00Z</t>
  </si>
  <si>
    <t>2022-02-16T18:46:20Z</t>
  </si>
  <si>
    <t>2022-02-16T18:46:40Z</t>
  </si>
  <si>
    <t>2022-02-16T18:47:20Z</t>
  </si>
  <si>
    <t>2022-02-16T18:47:40Z</t>
  </si>
  <si>
    <t>2022-02-16T18:48:20Z</t>
  </si>
  <si>
    <t>2022-02-16T18:48:40Z</t>
  </si>
  <si>
    <t>2022-02-16T18:49:20Z</t>
  </si>
  <si>
    <t>2022-02-16T18:49:40Z</t>
  </si>
  <si>
    <t>2022-02-16T18:50:00Z</t>
  </si>
  <si>
    <t>2022-02-16T18:50:40Z</t>
  </si>
  <si>
    <t>2022-02-16T18:51:00Z</t>
  </si>
  <si>
    <t>2022-02-16T18:51:40Z</t>
  </si>
  <si>
    <t>2022-02-16T18:52:00Z</t>
  </si>
  <si>
    <t>2022-02-16T18:52:20Z</t>
  </si>
  <si>
    <t>2022-02-16T18:53:00Z</t>
  </si>
  <si>
    <t>2022-02-16T18:53:20Z</t>
  </si>
  <si>
    <t>2022-02-16T18:54:00Z</t>
  </si>
  <si>
    <t>2022-02-16T18:54:20Z</t>
  </si>
  <si>
    <t>2022-02-16T18:55:00Z</t>
  </si>
  <si>
    <t>2022-02-16T18:55:20Z</t>
  </si>
  <si>
    <t>2022-02-16T18:55:40Z</t>
  </si>
  <si>
    <t>2022-02-16T18:56:20Z</t>
  </si>
  <si>
    <t>2022-02-16T18:56:40Z</t>
  </si>
  <si>
    <t>2022-02-16T18:57:20Z</t>
  </si>
  <si>
    <t>2022-02-16T18:57:40Z</t>
  </si>
  <si>
    <t>2022-02-16T18:58:20Z</t>
  </si>
  <si>
    <t>2022-02-16T18:58:40Z</t>
  </si>
  <si>
    <t>2022-02-16T18:59:00Z</t>
  </si>
  <si>
    <t>2022-02-16T18:59:40Z</t>
  </si>
  <si>
    <t>2022-02-16T19:00:00Z</t>
  </si>
  <si>
    <t>2022-02-16T19:12:20Z</t>
  </si>
  <si>
    <t>2022-02-16T19:13:00Z</t>
  </si>
  <si>
    <t>2022-02-16T19:13:20Z</t>
  </si>
  <si>
    <t>2022-02-16T19:14:00Z</t>
  </si>
  <si>
    <t>2022-02-16T19:14:20Z</t>
  </si>
  <si>
    <t>2022-02-16T19:15:00Z</t>
  </si>
  <si>
    <t>2022-02-16T19:15:20Z</t>
  </si>
  <si>
    <t>2022-02-16T19:16:00Z</t>
  </si>
  <si>
    <t>2022-02-16T19:16:20Z</t>
  </si>
  <si>
    <t>2022-02-16T19:16:40Z</t>
  </si>
  <si>
    <t>2022-02-16T19:17:20Z</t>
  </si>
  <si>
    <t>2022-02-16T19:17:40Z</t>
  </si>
  <si>
    <t>2022-02-16T19:18:20Z</t>
  </si>
  <si>
    <t>2022-02-16T19:18:40Z</t>
  </si>
  <si>
    <t>2022-02-16T19:19:20Z</t>
  </si>
  <si>
    <t>2022-02-16T19:19:40Z</t>
  </si>
  <si>
    <t>2022-02-16T19:20:20Z</t>
  </si>
  <si>
    <t>2022-02-16T19:20:40Z</t>
  </si>
  <si>
    <t>2022-02-16T19:21:00Z</t>
  </si>
  <si>
    <t>2022-02-16T19:21:40Z</t>
  </si>
  <si>
    <t>2022-02-16T19:22:00Z</t>
  </si>
  <si>
    <t>2022-02-16T19:22:40Z</t>
  </si>
  <si>
    <t>2022-02-16T19:23:00Z</t>
  </si>
  <si>
    <t>2022-02-16T19:23:40Z</t>
  </si>
  <si>
    <t>2022-02-16T19:24:00Z</t>
  </si>
  <si>
    <t>2022-02-16T19:24:20Z</t>
  </si>
  <si>
    <t>2022-02-16T19:25:00Z</t>
  </si>
  <si>
    <t>2022-02-16T19:25:20Z</t>
  </si>
  <si>
    <t>2022-02-16T19:26:00Z</t>
  </si>
  <si>
    <t>2022-02-16T19:26:20Z</t>
  </si>
  <si>
    <t>2022-02-16T19:27:00Z</t>
  </si>
  <si>
    <t>2022-02-16T19:27:20Z</t>
  </si>
  <si>
    <t>2022-02-16T19:28:00Z</t>
  </si>
  <si>
    <t>2022-02-16T19:28:20Z</t>
  </si>
  <si>
    <t>2022-02-16T19:29:00Z</t>
  </si>
  <si>
    <t>2022-02-16T19:29:20Z</t>
  </si>
  <si>
    <t>2022-02-16T19:29:40Z</t>
  </si>
  <si>
    <t>2022-02-16T19:30:20Z</t>
  </si>
  <si>
    <t>2022-02-16T19:30:40Z</t>
  </si>
  <si>
    <t>2022-02-16T19:31:20Z</t>
  </si>
  <si>
    <t>2022-02-16T19:31:40Z</t>
  </si>
  <si>
    <t>2022-02-16T19:32:20Z</t>
  </si>
  <si>
    <t>2022-02-16T19:32:40Z</t>
  </si>
  <si>
    <t>2022-02-16T19:33:00Z</t>
  </si>
  <si>
    <t>2022-02-16T19:33:40Z</t>
  </si>
  <si>
    <t>2022-02-16T19:34:00Z</t>
  </si>
  <si>
    <t>Temperatura_Interna_2</t>
  </si>
  <si>
    <t>2022-02-16T18:06:40Z</t>
  </si>
  <si>
    <t>2022-02-16T18:07:40Z</t>
  </si>
  <si>
    <t>2022-02-16T18:09:00Z</t>
  </si>
  <si>
    <t>2022-02-16T18:10:00Z</t>
  </si>
  <si>
    <t>2022-02-16T18:11:00Z</t>
  </si>
  <si>
    <t>2022-02-16T18:12:20Z</t>
  </si>
  <si>
    <t>2022-02-16T18:12:40Z</t>
  </si>
  <si>
    <t>2022-02-16T18:13:20Z</t>
  </si>
  <si>
    <t>2022-02-16T18:14:20Z</t>
  </si>
  <si>
    <t>2022-02-16T18:15:20Z</t>
  </si>
  <si>
    <t>2022-02-16T18:16:20Z</t>
  </si>
  <si>
    <t>2022-02-16T18:17:20Z</t>
  </si>
  <si>
    <t>2022-02-16T18:17:40Z</t>
  </si>
  <si>
    <t>2022-02-16T18:18:20Z</t>
  </si>
  <si>
    <t>2022-02-16T18:19:20Z</t>
  </si>
  <si>
    <t>2022-02-16T18:20:40Z</t>
  </si>
  <si>
    <t>2022-02-16T18:21:40Z</t>
  </si>
  <si>
    <t>2022-02-16T18:22:40Z</t>
  </si>
  <si>
    <t>2022-02-16T18:24:00Z</t>
  </si>
  <si>
    <t>2022-02-16T18:25:00Z</t>
  </si>
  <si>
    <t>2022-02-16T18:26:00Z</t>
  </si>
  <si>
    <t>2022-02-16T18:27:00Z</t>
  </si>
  <si>
    <t>2022-02-16T18:28:20Z</t>
  </si>
  <si>
    <t>2022-02-16T18:29:20Z</t>
  </si>
  <si>
    <t>2022-02-16T18:30:20Z</t>
  </si>
  <si>
    <t>2022-02-16T18:31:20Z</t>
  </si>
  <si>
    <t>2022-02-16T18:32:20Z</t>
  </si>
  <si>
    <t>2022-02-16T18:33:20Z</t>
  </si>
  <si>
    <t>2022-02-16T18:35:40Z</t>
  </si>
  <si>
    <t>2022-02-16T18:36:40Z</t>
  </si>
  <si>
    <t>2022-02-16T18:37:40Z</t>
  </si>
  <si>
    <t>2022-02-16T18:39:00Z</t>
  </si>
  <si>
    <t>2022-02-16T18:40:00Z</t>
  </si>
  <si>
    <t>2022-02-16T18:41:00Z</t>
  </si>
  <si>
    <t>2022-02-16T18:42:20Z</t>
  </si>
  <si>
    <t>2022-02-16T18:43:20Z</t>
  </si>
  <si>
    <t>2022-02-16T18:44:40Z</t>
  </si>
  <si>
    <t>2022-02-16T18:45:40Z</t>
  </si>
  <si>
    <t>2022-02-16T18:47:00Z</t>
  </si>
  <si>
    <t>2022-02-16T18:48:00Z</t>
  </si>
  <si>
    <t>2022-02-16T18:49:00Z</t>
  </si>
  <si>
    <t>2022-02-16T18:50:20Z</t>
  </si>
  <si>
    <t>2022-02-16T18:51:20Z</t>
  </si>
  <si>
    <t>2022-02-16T18:52:40Z</t>
  </si>
  <si>
    <t>2022-02-16T18:53:40Z</t>
  </si>
  <si>
    <t>2022-02-16T18:54:40Z</t>
  </si>
  <si>
    <t>2022-02-16T18:56:00Z</t>
  </si>
  <si>
    <t>2022-02-16T18:57:00Z</t>
  </si>
  <si>
    <t>2022-02-16T18:58:00Z</t>
  </si>
  <si>
    <t>2022-02-16T18:59:20Z</t>
  </si>
  <si>
    <t>2022-02-16T19:12:40Z</t>
  </si>
  <si>
    <t>2022-02-16T19:13:40Z</t>
  </si>
  <si>
    <t>2022-02-16T19:14:40Z</t>
  </si>
  <si>
    <t>2022-02-16T19:15:40Z</t>
  </si>
  <si>
    <t>2022-02-16T19:17:00Z</t>
  </si>
  <si>
    <t>2022-02-16T19:18:00Z</t>
  </si>
  <si>
    <t>2022-02-16T19:19:00Z</t>
  </si>
  <si>
    <t>2022-02-16T19:20:00Z</t>
  </si>
  <si>
    <t>2022-02-16T19:21:20Z</t>
  </si>
  <si>
    <t>2022-02-16T19:22:20Z</t>
  </si>
  <si>
    <t>2022-02-16T19:23:20Z</t>
  </si>
  <si>
    <t>2022-02-16T19:24:40Z</t>
  </si>
  <si>
    <t>2022-02-16T19:25:40Z</t>
  </si>
  <si>
    <t>2022-02-16T19:26:40Z</t>
  </si>
  <si>
    <t>2022-02-16T19:27:40Z</t>
  </si>
  <si>
    <t>2022-02-16T19:28:40Z</t>
  </si>
  <si>
    <t>2022-02-16T19:30:00Z</t>
  </si>
  <si>
    <t>2022-02-16T19:31:00Z</t>
  </si>
  <si>
    <t>2022-02-16T19:32:00Z</t>
  </si>
  <si>
    <t>2022-02-16T19:33:20Z</t>
  </si>
  <si>
    <t>TIMESTAMP</t>
  </si>
  <si>
    <t>MEDIA T. INTERNE</t>
  </si>
  <si>
    <t>T.ESTERNA</t>
  </si>
  <si>
    <t>H</t>
  </si>
  <si>
    <t>POTENZA DISPERSA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</si>
</sst>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33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'2022-02-16_influxdb_data - Per '!$K$122</c:f>
              <c:strCache>
                <c:ptCount val="1"/>
                <c:pt idx="0">
                  <c:v>POTENZA DISPERSA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'2022-02-16_influxdb_data - Per '!$H$123:$H$195</c:f>
              <c:numCache>
                <c:formatCode>[$-F400]h:mm:ss\ AM/PM</c:formatCode>
                <c:ptCount val="73"/>
                <c:pt idx="0">
                  <c:v>0.75462962962962965</c:v>
                </c:pt>
                <c:pt idx="1">
                  <c:v>0.75555555555555554</c:v>
                </c:pt>
                <c:pt idx="2">
                  <c:v>0.75624999999999998</c:v>
                </c:pt>
                <c:pt idx="3">
                  <c:v>0.75717592592592586</c:v>
                </c:pt>
                <c:pt idx="4">
                  <c:v>0.75787037037037042</c:v>
                </c:pt>
                <c:pt idx="5">
                  <c:v>0.7587962962962963</c:v>
                </c:pt>
                <c:pt idx="6">
                  <c:v>0.75949074074074074</c:v>
                </c:pt>
                <c:pt idx="7">
                  <c:v>0.76041666666666663</c:v>
                </c:pt>
                <c:pt idx="8">
                  <c:v>0.76111111111111107</c:v>
                </c:pt>
                <c:pt idx="9">
                  <c:v>0.76203703703703696</c:v>
                </c:pt>
                <c:pt idx="10">
                  <c:v>0.76273148148148151</c:v>
                </c:pt>
                <c:pt idx="11">
                  <c:v>0.76365740740740751</c:v>
                </c:pt>
                <c:pt idx="12">
                  <c:v>0.76435185185185184</c:v>
                </c:pt>
                <c:pt idx="13">
                  <c:v>0.76527777777777783</c:v>
                </c:pt>
                <c:pt idx="14">
                  <c:v>0.76597222222222217</c:v>
                </c:pt>
                <c:pt idx="15">
                  <c:v>0.76689814814814816</c:v>
                </c:pt>
                <c:pt idx="16">
                  <c:v>0.76759259259259249</c:v>
                </c:pt>
                <c:pt idx="17">
                  <c:v>0.76851851851851849</c:v>
                </c:pt>
                <c:pt idx="18">
                  <c:v>0.76921296296296304</c:v>
                </c:pt>
                <c:pt idx="19">
                  <c:v>0.77013888888888893</c:v>
                </c:pt>
                <c:pt idx="20">
                  <c:v>0.77083333333333337</c:v>
                </c:pt>
                <c:pt idx="21">
                  <c:v>0.77175925925925926</c:v>
                </c:pt>
                <c:pt idx="22">
                  <c:v>0.7724537037037037</c:v>
                </c:pt>
                <c:pt idx="23">
                  <c:v>0.77337962962962958</c:v>
                </c:pt>
                <c:pt idx="24">
                  <c:v>0.77407407407407414</c:v>
                </c:pt>
                <c:pt idx="25">
                  <c:v>0.77476851851851858</c:v>
                </c:pt>
                <c:pt idx="26">
                  <c:v>0.77569444444444446</c:v>
                </c:pt>
                <c:pt idx="27">
                  <c:v>0.77638888888888891</c:v>
                </c:pt>
                <c:pt idx="28">
                  <c:v>0.77731481481481479</c:v>
                </c:pt>
                <c:pt idx="29">
                  <c:v>0.77800925925925923</c:v>
                </c:pt>
                <c:pt idx="30">
                  <c:v>0.77893518518518512</c:v>
                </c:pt>
                <c:pt idx="31">
                  <c:v>0.77962962962962967</c:v>
                </c:pt>
                <c:pt idx="32">
                  <c:v>0.78055555555555556</c:v>
                </c:pt>
                <c:pt idx="33">
                  <c:v>0.78125</c:v>
                </c:pt>
                <c:pt idx="34">
                  <c:v>0.78217592592592589</c:v>
                </c:pt>
                <c:pt idx="35">
                  <c:v>0.78287037037037033</c:v>
                </c:pt>
                <c:pt idx="36">
                  <c:v>0.78379629629629621</c:v>
                </c:pt>
                <c:pt idx="37">
                  <c:v>0.78449074074074077</c:v>
                </c:pt>
                <c:pt idx="38">
                  <c:v>0.78541666666666676</c:v>
                </c:pt>
                <c:pt idx="39">
                  <c:v>0.78611111111111109</c:v>
                </c:pt>
                <c:pt idx="40">
                  <c:v>0.78703703703703709</c:v>
                </c:pt>
                <c:pt idx="41">
                  <c:v>0.78773148148148142</c:v>
                </c:pt>
                <c:pt idx="42">
                  <c:v>0.78865740740740742</c:v>
                </c:pt>
                <c:pt idx="43">
                  <c:v>0.78935185185185175</c:v>
                </c:pt>
                <c:pt idx="44">
                  <c:v>0.79027777777777775</c:v>
                </c:pt>
                <c:pt idx="45">
                  <c:v>0.7909722222222223</c:v>
                </c:pt>
                <c:pt idx="46">
                  <c:v>0.7944444444444444</c:v>
                </c:pt>
                <c:pt idx="47">
                  <c:v>0.79513888888888884</c:v>
                </c:pt>
                <c:pt idx="48">
                  <c:v>0.79606481481481473</c:v>
                </c:pt>
                <c:pt idx="49">
                  <c:v>0.79675925925925928</c:v>
                </c:pt>
                <c:pt idx="50">
                  <c:v>0.79768518518518527</c:v>
                </c:pt>
                <c:pt idx="51">
                  <c:v>0.79837962962962961</c:v>
                </c:pt>
                <c:pt idx="52">
                  <c:v>0.7993055555555556</c:v>
                </c:pt>
                <c:pt idx="53">
                  <c:v>0.80023148148148149</c:v>
                </c:pt>
                <c:pt idx="54">
                  <c:v>0.80115740740740737</c:v>
                </c:pt>
                <c:pt idx="55">
                  <c:v>0.80208333333333337</c:v>
                </c:pt>
                <c:pt idx="56">
                  <c:v>0.8027777777777777</c:v>
                </c:pt>
                <c:pt idx="57">
                  <c:v>0.8037037037037037</c:v>
                </c:pt>
                <c:pt idx="58">
                  <c:v>0.80439814814814825</c:v>
                </c:pt>
                <c:pt idx="59">
                  <c:v>0.80532407407407414</c:v>
                </c:pt>
                <c:pt idx="60">
                  <c:v>0.80601851851851858</c:v>
                </c:pt>
                <c:pt idx="61">
                  <c:v>0.80694444444444446</c:v>
                </c:pt>
                <c:pt idx="62">
                  <c:v>0.80763888888888891</c:v>
                </c:pt>
                <c:pt idx="63">
                  <c:v>0.80856481481481479</c:v>
                </c:pt>
                <c:pt idx="64">
                  <c:v>0.80925925925925923</c:v>
                </c:pt>
                <c:pt idx="65">
                  <c:v>0.81018518518518512</c:v>
                </c:pt>
                <c:pt idx="66">
                  <c:v>0.81087962962962967</c:v>
                </c:pt>
                <c:pt idx="67">
                  <c:v>0.81180555555555556</c:v>
                </c:pt>
                <c:pt idx="68">
                  <c:v>0.8125</c:v>
                </c:pt>
                <c:pt idx="69">
                  <c:v>0.81342592592592589</c:v>
                </c:pt>
                <c:pt idx="70">
                  <c:v>0.81412037037037033</c:v>
                </c:pt>
                <c:pt idx="71">
                  <c:v>0.81504629629629621</c:v>
                </c:pt>
                <c:pt idx="72">
                  <c:v>0.81574074074074077</c:v>
                </c:pt>
              </c:numCache>
            </c:numRef>
          </c:cat>
          <c:val>
            <c:numRef>
              <c:f>'2022-02-16_influxdb_data - Per '!$K$123:$K$195</c:f>
              <c:numCache>
                <c:formatCode>0.00</c:formatCode>
                <c:ptCount val="73"/>
                <c:pt idx="0">
                  <c:v>197.58779999999976</c:v>
                </c:pt>
                <c:pt idx="1">
                  <c:v>1003.8735000000004</c:v>
                </c:pt>
                <c:pt idx="2">
                  <c:v>1704.9914999999996</c:v>
                </c:pt>
                <c:pt idx="3">
                  <c:v>2173.4657999999999</c:v>
                </c:pt>
                <c:pt idx="4">
                  <c:v>2617.8107142857139</c:v>
                </c:pt>
                <c:pt idx="5">
                  <c:v>2963.817</c:v>
                </c:pt>
                <c:pt idx="6">
                  <c:v>3259.7434285714285</c:v>
                </c:pt>
                <c:pt idx="7">
                  <c:v>3445.0389000000009</c:v>
                </c:pt>
                <c:pt idx="8">
                  <c:v>3651.2768571428578</c:v>
                </c:pt>
                <c:pt idx="9">
                  <c:v>3696.8040000000001</c:v>
                </c:pt>
                <c:pt idx="10">
                  <c:v>3900.7655999999993</c:v>
                </c:pt>
                <c:pt idx="11">
                  <c:v>4065.95325</c:v>
                </c:pt>
                <c:pt idx="12">
                  <c:v>4073.9204999999993</c:v>
                </c:pt>
                <c:pt idx="13">
                  <c:v>4206.7079999999996</c:v>
                </c:pt>
                <c:pt idx="14">
                  <c:v>4274.9987142857144</c:v>
                </c:pt>
                <c:pt idx="15">
                  <c:v>4295.9412000000002</c:v>
                </c:pt>
                <c:pt idx="16">
                  <c:v>4370.6057142857135</c:v>
                </c:pt>
                <c:pt idx="17">
                  <c:v>4410.6696000000002</c:v>
                </c:pt>
                <c:pt idx="18">
                  <c:v>4520.8452857142875</c:v>
                </c:pt>
                <c:pt idx="19">
                  <c:v>4544.5194000000001</c:v>
                </c:pt>
                <c:pt idx="20">
                  <c:v>4602.794142857143</c:v>
                </c:pt>
                <c:pt idx="21">
                  <c:v>4627.3788000000013</c:v>
                </c:pt>
                <c:pt idx="22">
                  <c:v>4631.6279999999997</c:v>
                </c:pt>
                <c:pt idx="23">
                  <c:v>4785.6615000000011</c:v>
                </c:pt>
                <c:pt idx="24">
                  <c:v>4828.1535000000003</c:v>
                </c:pt>
                <c:pt idx="25">
                  <c:v>4785.6614999999993</c:v>
                </c:pt>
                <c:pt idx="26">
                  <c:v>4837.7141999999994</c:v>
                </c:pt>
                <c:pt idx="27">
                  <c:v>4684.7429999999995</c:v>
                </c:pt>
                <c:pt idx="28">
                  <c:v>4429.7910000000002</c:v>
                </c:pt>
                <c:pt idx="29">
                  <c:v>4174.8389999999999</c:v>
                </c:pt>
                <c:pt idx="30">
                  <c:v>3881.6441999999997</c:v>
                </c:pt>
                <c:pt idx="31">
                  <c:v>3724.1202857142853</c:v>
                </c:pt>
                <c:pt idx="32">
                  <c:v>3524.7113999999997</c:v>
                </c:pt>
                <c:pt idx="33">
                  <c:v>3455.5101428571429</c:v>
                </c:pt>
                <c:pt idx="34">
                  <c:v>3314.3760000000002</c:v>
                </c:pt>
                <c:pt idx="35">
                  <c:v>3264.296142857143</c:v>
                </c:pt>
                <c:pt idx="36">
                  <c:v>3167.7785999999992</c:v>
                </c:pt>
                <c:pt idx="37">
                  <c:v>3150.4782857142859</c:v>
                </c:pt>
                <c:pt idx="38">
                  <c:v>3135.9096</c:v>
                </c:pt>
                <c:pt idx="39">
                  <c:v>3118.6092857142849</c:v>
                </c:pt>
                <c:pt idx="40">
                  <c:v>3135.9096</c:v>
                </c:pt>
                <c:pt idx="41">
                  <c:v>3136.8201428571424</c:v>
                </c:pt>
                <c:pt idx="42">
                  <c:v>3148.657200000001</c:v>
                </c:pt>
                <c:pt idx="43">
                  <c:v>3177.7945714285725</c:v>
                </c:pt>
                <c:pt idx="44">
                  <c:v>3174.1524000000004</c:v>
                </c:pt>
                <c:pt idx="45">
                  <c:v>3196.0054285714295</c:v>
                </c:pt>
                <c:pt idx="46">
                  <c:v>3227.8744285714297</c:v>
                </c:pt>
                <c:pt idx="47">
                  <c:v>3227.8744285714297</c:v>
                </c:pt>
                <c:pt idx="48">
                  <c:v>3227.8744285714297</c:v>
                </c:pt>
                <c:pt idx="49">
                  <c:v>3196.0054285714295</c:v>
                </c:pt>
                <c:pt idx="50">
                  <c:v>3196.0054285714295</c:v>
                </c:pt>
                <c:pt idx="51">
                  <c:v>3227.8744285714297</c:v>
                </c:pt>
                <c:pt idx="52">
                  <c:v>3227.8744285714297</c:v>
                </c:pt>
                <c:pt idx="53">
                  <c:v>3162.9982500000001</c:v>
                </c:pt>
                <c:pt idx="54">
                  <c:v>3112.9639200000001</c:v>
                </c:pt>
                <c:pt idx="55">
                  <c:v>3078.5454</c:v>
                </c:pt>
                <c:pt idx="56">
                  <c:v>3086.7402857142856</c:v>
                </c:pt>
                <c:pt idx="57">
                  <c:v>3104.0406000000003</c:v>
                </c:pt>
                <c:pt idx="58">
                  <c:v>3159.5837142857144</c:v>
                </c:pt>
                <c:pt idx="59">
                  <c:v>3148.6572000000001</c:v>
                </c:pt>
                <c:pt idx="60">
                  <c:v>3155.0309999999995</c:v>
                </c:pt>
                <c:pt idx="61">
                  <c:v>3186.9</c:v>
                </c:pt>
                <c:pt idx="62">
                  <c:v>3214.2162857142857</c:v>
                </c:pt>
                <c:pt idx="63">
                  <c:v>3244.2642000000001</c:v>
                </c:pt>
                <c:pt idx="64">
                  <c:v>3293.1299999999997</c:v>
                </c:pt>
                <c:pt idx="65">
                  <c:v>3276.1331999999993</c:v>
                </c:pt>
                <c:pt idx="66">
                  <c:v>3234.7035000000005</c:v>
                </c:pt>
                <c:pt idx="67">
                  <c:v>3266.5724999999998</c:v>
                </c:pt>
                <c:pt idx="68">
                  <c:v>3225.1427999999992</c:v>
                </c:pt>
                <c:pt idx="69">
                  <c:v>3250.6379999999999</c:v>
                </c:pt>
                <c:pt idx="70">
                  <c:v>3282.5070000000001</c:v>
                </c:pt>
                <c:pt idx="71">
                  <c:v>3257.0117999999998</c:v>
                </c:pt>
                <c:pt idx="72">
                  <c:v>3300.2119999999995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4089-847D-5A97D74D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93455"/>
        <c:axId val="441125919"/>
      </c:lineChart>
      <c:catAx>
        <c:axId val="538493455"/>
        <c:scaling>
          <c:orientation val="minMax"/>
        </c:scaling>
        <c:delete val="1"/>
        <c:axPos val="b"/>
        <c:numFmt formatCode="[$-F400]h:mm:ss\ AM/PM" sourceLinked="1"/>
        <c:majorTickMark val="none"/>
        <c:minorTickMark val="none"/>
        <c:tickLblPos val="nextTo"/>
        <c:crossAx val="441125919"/>
        <c:crosses val="autoZero"/>
        <c:auto val="1"/>
        <c:lblAlgn val="ctr"/>
        <c:lblOffset val="100"/>
        <c:noMultiLvlLbl val="0"/>
      </c:catAx>
      <c:valAx>
        <c:axId val="44112591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4934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'2022-02-16_influxdb_data - Per '!$I$122</c:f>
              <c:strCache>
                <c:ptCount val="1"/>
                <c:pt idx="0">
                  <c:v>T.ESTERNA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'2022-02-16_influxdb_data - Per '!$H$123:$H$195</c:f>
              <c:numCache>
                <c:formatCode>[$-F400]h:mm:ss\ AM/PM</c:formatCode>
                <c:ptCount val="73"/>
                <c:pt idx="0">
                  <c:v>0.75462962962962965</c:v>
                </c:pt>
                <c:pt idx="1">
                  <c:v>0.75555555555555554</c:v>
                </c:pt>
                <c:pt idx="2">
                  <c:v>0.75624999999999998</c:v>
                </c:pt>
                <c:pt idx="3">
                  <c:v>0.75717592592592586</c:v>
                </c:pt>
                <c:pt idx="4">
                  <c:v>0.75787037037037042</c:v>
                </c:pt>
                <c:pt idx="5">
                  <c:v>0.7587962962962963</c:v>
                </c:pt>
                <c:pt idx="6">
                  <c:v>0.75949074074074074</c:v>
                </c:pt>
                <c:pt idx="7">
                  <c:v>0.76041666666666663</c:v>
                </c:pt>
                <c:pt idx="8">
                  <c:v>0.76111111111111107</c:v>
                </c:pt>
                <c:pt idx="9">
                  <c:v>0.76203703703703696</c:v>
                </c:pt>
                <c:pt idx="10">
                  <c:v>0.76273148148148151</c:v>
                </c:pt>
                <c:pt idx="11">
                  <c:v>0.76365740740740751</c:v>
                </c:pt>
                <c:pt idx="12">
                  <c:v>0.76435185185185184</c:v>
                </c:pt>
                <c:pt idx="13">
                  <c:v>0.76527777777777783</c:v>
                </c:pt>
                <c:pt idx="14">
                  <c:v>0.76597222222222217</c:v>
                </c:pt>
                <c:pt idx="15">
                  <c:v>0.76689814814814816</c:v>
                </c:pt>
                <c:pt idx="16">
                  <c:v>0.76759259259259249</c:v>
                </c:pt>
                <c:pt idx="17">
                  <c:v>0.76851851851851849</c:v>
                </c:pt>
                <c:pt idx="18">
                  <c:v>0.76921296296296304</c:v>
                </c:pt>
                <c:pt idx="19">
                  <c:v>0.77013888888888893</c:v>
                </c:pt>
                <c:pt idx="20">
                  <c:v>0.77083333333333337</c:v>
                </c:pt>
                <c:pt idx="21">
                  <c:v>0.77175925925925926</c:v>
                </c:pt>
                <c:pt idx="22">
                  <c:v>0.7724537037037037</c:v>
                </c:pt>
                <c:pt idx="23">
                  <c:v>0.77337962962962958</c:v>
                </c:pt>
                <c:pt idx="24">
                  <c:v>0.77407407407407414</c:v>
                </c:pt>
                <c:pt idx="25">
                  <c:v>0.77476851851851858</c:v>
                </c:pt>
                <c:pt idx="26">
                  <c:v>0.77569444444444446</c:v>
                </c:pt>
                <c:pt idx="27">
                  <c:v>0.77638888888888891</c:v>
                </c:pt>
                <c:pt idx="28">
                  <c:v>0.77731481481481479</c:v>
                </c:pt>
                <c:pt idx="29">
                  <c:v>0.77800925925925923</c:v>
                </c:pt>
                <c:pt idx="30">
                  <c:v>0.77893518518518512</c:v>
                </c:pt>
                <c:pt idx="31">
                  <c:v>0.77962962962962967</c:v>
                </c:pt>
                <c:pt idx="32">
                  <c:v>0.78055555555555556</c:v>
                </c:pt>
                <c:pt idx="33">
                  <c:v>0.78125</c:v>
                </c:pt>
                <c:pt idx="34">
                  <c:v>0.78217592592592589</c:v>
                </c:pt>
                <c:pt idx="35">
                  <c:v>0.78287037037037033</c:v>
                </c:pt>
                <c:pt idx="36">
                  <c:v>0.78379629629629621</c:v>
                </c:pt>
                <c:pt idx="37">
                  <c:v>0.78449074074074077</c:v>
                </c:pt>
                <c:pt idx="38">
                  <c:v>0.78541666666666676</c:v>
                </c:pt>
                <c:pt idx="39">
                  <c:v>0.78611111111111109</c:v>
                </c:pt>
                <c:pt idx="40">
                  <c:v>0.78703703703703709</c:v>
                </c:pt>
                <c:pt idx="41">
                  <c:v>0.78773148148148142</c:v>
                </c:pt>
                <c:pt idx="42">
                  <c:v>0.78865740740740742</c:v>
                </c:pt>
                <c:pt idx="43">
                  <c:v>0.78935185185185175</c:v>
                </c:pt>
                <c:pt idx="44">
                  <c:v>0.79027777777777775</c:v>
                </c:pt>
                <c:pt idx="45">
                  <c:v>0.7909722222222223</c:v>
                </c:pt>
                <c:pt idx="46">
                  <c:v>0.7944444444444444</c:v>
                </c:pt>
                <c:pt idx="47">
                  <c:v>0.79513888888888884</c:v>
                </c:pt>
                <c:pt idx="48">
                  <c:v>0.79606481481481473</c:v>
                </c:pt>
                <c:pt idx="49">
                  <c:v>0.79675925925925928</c:v>
                </c:pt>
                <c:pt idx="50">
                  <c:v>0.79768518518518527</c:v>
                </c:pt>
                <c:pt idx="51">
                  <c:v>0.79837962962962961</c:v>
                </c:pt>
                <c:pt idx="52">
                  <c:v>0.7993055555555556</c:v>
                </c:pt>
                <c:pt idx="53">
                  <c:v>0.80023148148148149</c:v>
                </c:pt>
                <c:pt idx="54">
                  <c:v>0.80115740740740737</c:v>
                </c:pt>
                <c:pt idx="55">
                  <c:v>0.80208333333333337</c:v>
                </c:pt>
                <c:pt idx="56">
                  <c:v>0.8027777777777777</c:v>
                </c:pt>
                <c:pt idx="57">
                  <c:v>0.8037037037037037</c:v>
                </c:pt>
                <c:pt idx="58">
                  <c:v>0.80439814814814825</c:v>
                </c:pt>
                <c:pt idx="59">
                  <c:v>0.80532407407407414</c:v>
                </c:pt>
                <c:pt idx="60">
                  <c:v>0.80601851851851858</c:v>
                </c:pt>
                <c:pt idx="61">
                  <c:v>0.80694444444444446</c:v>
                </c:pt>
                <c:pt idx="62">
                  <c:v>0.80763888888888891</c:v>
                </c:pt>
                <c:pt idx="63">
                  <c:v>0.80856481481481479</c:v>
                </c:pt>
                <c:pt idx="64">
                  <c:v>0.80925925925925923</c:v>
                </c:pt>
                <c:pt idx="65">
                  <c:v>0.81018518518518512</c:v>
                </c:pt>
                <c:pt idx="66">
                  <c:v>0.81087962962962967</c:v>
                </c:pt>
                <c:pt idx="67">
                  <c:v>0.81180555555555556</c:v>
                </c:pt>
                <c:pt idx="68">
                  <c:v>0.8125</c:v>
                </c:pt>
                <c:pt idx="69">
                  <c:v>0.81342592592592589</c:v>
                </c:pt>
                <c:pt idx="70">
                  <c:v>0.81412037037037033</c:v>
                </c:pt>
                <c:pt idx="71">
                  <c:v>0.81504629629629621</c:v>
                </c:pt>
                <c:pt idx="72">
                  <c:v>0.81574074074074077</c:v>
                </c:pt>
              </c:numCache>
            </c:numRef>
          </c:cat>
          <c:val>
            <c:numRef>
              <c:f>'2022-02-16_influxdb_data - Per '!$I$123:$I$195</c:f>
              <c:numCache>
                <c:formatCode>0.00</c:formatCode>
                <c:ptCount val="73"/>
                <c:pt idx="0">
                  <c:v>8.8000000000000007</c:v>
                </c:pt>
                <c:pt idx="1">
                  <c:v>7.8</c:v>
                </c:pt>
                <c:pt idx="2">
                  <c:v>7.2</c:v>
                </c:pt>
                <c:pt idx="3">
                  <c:v>6.8</c:v>
                </c:pt>
                <c:pt idx="4">
                  <c:v>6.6</c:v>
                </c:pt>
                <c:pt idx="5">
                  <c:v>6.4</c:v>
                </c:pt>
                <c:pt idx="6">
                  <c:v>6.2</c:v>
                </c:pt>
                <c:pt idx="7">
                  <c:v>6.2</c:v>
                </c:pt>
                <c:pt idx="8">
                  <c:v>6</c:v>
                </c:pt>
                <c:pt idx="9">
                  <c:v>5.9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5.6</c:v>
                </c:pt>
                <c:pt idx="26">
                  <c:v>5.6</c:v>
                </c:pt>
                <c:pt idx="27">
                  <c:v>5.8</c:v>
                </c:pt>
                <c:pt idx="28">
                  <c:v>5.9</c:v>
                </c:pt>
                <c:pt idx="29">
                  <c:v>5.9</c:v>
                </c:pt>
                <c:pt idx="30">
                  <c:v>5.8</c:v>
                </c:pt>
                <c:pt idx="31">
                  <c:v>5.6</c:v>
                </c:pt>
                <c:pt idx="32">
                  <c:v>5.5</c:v>
                </c:pt>
                <c:pt idx="33">
                  <c:v>5.4</c:v>
                </c:pt>
                <c:pt idx="34">
                  <c:v>5.5</c:v>
                </c:pt>
                <c:pt idx="35">
                  <c:v>5.5</c:v>
                </c:pt>
                <c:pt idx="36">
                  <c:v>5.6</c:v>
                </c:pt>
                <c:pt idx="37">
                  <c:v>5.6</c:v>
                </c:pt>
                <c:pt idx="38">
                  <c:v>5.5</c:v>
                </c:pt>
                <c:pt idx="39">
                  <c:v>5.5</c:v>
                </c:pt>
                <c:pt idx="40">
                  <c:v>5.4</c:v>
                </c:pt>
                <c:pt idx="41">
                  <c:v>5.4</c:v>
                </c:pt>
                <c:pt idx="42">
                  <c:v>5.3</c:v>
                </c:pt>
                <c:pt idx="43">
                  <c:v>5.2</c:v>
                </c:pt>
                <c:pt idx="44">
                  <c:v>5.2</c:v>
                </c:pt>
                <c:pt idx="45">
                  <c:v>5.0999999999999996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4.8</c:v>
                </c:pt>
                <c:pt idx="62">
                  <c:v>4.8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4-4BC3-8C58-4D22AACE1326}"/>
            </c:ext>
          </c:extLst>
        </c:ser>
        <c:ser>
          <c:idx val="1"/>
          <c:order val="1"/>
          <c:tx>
            <c:strRef>
              <c:f>'2022-02-16_influxdb_data - Per '!$J$122</c:f>
              <c:strCache>
                <c:ptCount val="1"/>
                <c:pt idx="0">
                  <c:v>MEDIA T. INTERNE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'2022-02-16_influxdb_data - Per '!$H$123:$H$195</c:f>
              <c:numCache>
                <c:formatCode>[$-F400]h:mm:ss\ AM/PM</c:formatCode>
                <c:ptCount val="73"/>
                <c:pt idx="0">
                  <c:v>0.75462962962962965</c:v>
                </c:pt>
                <c:pt idx="1">
                  <c:v>0.75555555555555554</c:v>
                </c:pt>
                <c:pt idx="2">
                  <c:v>0.75624999999999998</c:v>
                </c:pt>
                <c:pt idx="3">
                  <c:v>0.75717592592592586</c:v>
                </c:pt>
                <c:pt idx="4">
                  <c:v>0.75787037037037042</c:v>
                </c:pt>
                <c:pt idx="5">
                  <c:v>0.7587962962962963</c:v>
                </c:pt>
                <c:pt idx="6">
                  <c:v>0.75949074074074074</c:v>
                </c:pt>
                <c:pt idx="7">
                  <c:v>0.76041666666666663</c:v>
                </c:pt>
                <c:pt idx="8">
                  <c:v>0.76111111111111107</c:v>
                </c:pt>
                <c:pt idx="9">
                  <c:v>0.76203703703703696</c:v>
                </c:pt>
                <c:pt idx="10">
                  <c:v>0.76273148148148151</c:v>
                </c:pt>
                <c:pt idx="11">
                  <c:v>0.76365740740740751</c:v>
                </c:pt>
                <c:pt idx="12">
                  <c:v>0.76435185185185184</c:v>
                </c:pt>
                <c:pt idx="13">
                  <c:v>0.76527777777777783</c:v>
                </c:pt>
                <c:pt idx="14">
                  <c:v>0.76597222222222217</c:v>
                </c:pt>
                <c:pt idx="15">
                  <c:v>0.76689814814814816</c:v>
                </c:pt>
                <c:pt idx="16">
                  <c:v>0.76759259259259249</c:v>
                </c:pt>
                <c:pt idx="17">
                  <c:v>0.76851851851851849</c:v>
                </c:pt>
                <c:pt idx="18">
                  <c:v>0.76921296296296304</c:v>
                </c:pt>
                <c:pt idx="19">
                  <c:v>0.77013888888888893</c:v>
                </c:pt>
                <c:pt idx="20">
                  <c:v>0.77083333333333337</c:v>
                </c:pt>
                <c:pt idx="21">
                  <c:v>0.77175925925925926</c:v>
                </c:pt>
                <c:pt idx="22">
                  <c:v>0.7724537037037037</c:v>
                </c:pt>
                <c:pt idx="23">
                  <c:v>0.77337962962962958</c:v>
                </c:pt>
                <c:pt idx="24">
                  <c:v>0.77407407407407414</c:v>
                </c:pt>
                <c:pt idx="25">
                  <c:v>0.77476851851851858</c:v>
                </c:pt>
                <c:pt idx="26">
                  <c:v>0.77569444444444446</c:v>
                </c:pt>
                <c:pt idx="27">
                  <c:v>0.77638888888888891</c:v>
                </c:pt>
                <c:pt idx="28">
                  <c:v>0.77731481481481479</c:v>
                </c:pt>
                <c:pt idx="29">
                  <c:v>0.77800925925925923</c:v>
                </c:pt>
                <c:pt idx="30">
                  <c:v>0.77893518518518512</c:v>
                </c:pt>
                <c:pt idx="31">
                  <c:v>0.77962962962962967</c:v>
                </c:pt>
                <c:pt idx="32">
                  <c:v>0.78055555555555556</c:v>
                </c:pt>
                <c:pt idx="33">
                  <c:v>0.78125</c:v>
                </c:pt>
                <c:pt idx="34">
                  <c:v>0.78217592592592589</c:v>
                </c:pt>
                <c:pt idx="35">
                  <c:v>0.78287037037037033</c:v>
                </c:pt>
                <c:pt idx="36">
                  <c:v>0.78379629629629621</c:v>
                </c:pt>
                <c:pt idx="37">
                  <c:v>0.78449074074074077</c:v>
                </c:pt>
                <c:pt idx="38">
                  <c:v>0.78541666666666676</c:v>
                </c:pt>
                <c:pt idx="39">
                  <c:v>0.78611111111111109</c:v>
                </c:pt>
                <c:pt idx="40">
                  <c:v>0.78703703703703709</c:v>
                </c:pt>
                <c:pt idx="41">
                  <c:v>0.78773148148148142</c:v>
                </c:pt>
                <c:pt idx="42">
                  <c:v>0.78865740740740742</c:v>
                </c:pt>
                <c:pt idx="43">
                  <c:v>0.78935185185185175</c:v>
                </c:pt>
                <c:pt idx="44">
                  <c:v>0.79027777777777775</c:v>
                </c:pt>
                <c:pt idx="45">
                  <c:v>0.7909722222222223</c:v>
                </c:pt>
                <c:pt idx="46">
                  <c:v>0.7944444444444444</c:v>
                </c:pt>
                <c:pt idx="47">
                  <c:v>0.79513888888888884</c:v>
                </c:pt>
                <c:pt idx="48">
                  <c:v>0.79606481481481473</c:v>
                </c:pt>
                <c:pt idx="49">
                  <c:v>0.79675925925925928</c:v>
                </c:pt>
                <c:pt idx="50">
                  <c:v>0.79768518518518527</c:v>
                </c:pt>
                <c:pt idx="51">
                  <c:v>0.79837962962962961</c:v>
                </c:pt>
                <c:pt idx="52">
                  <c:v>0.7993055555555556</c:v>
                </c:pt>
                <c:pt idx="53">
                  <c:v>0.80023148148148149</c:v>
                </c:pt>
                <c:pt idx="54">
                  <c:v>0.80115740740740737</c:v>
                </c:pt>
                <c:pt idx="55">
                  <c:v>0.80208333333333337</c:v>
                </c:pt>
                <c:pt idx="56">
                  <c:v>0.8027777777777777</c:v>
                </c:pt>
                <c:pt idx="57">
                  <c:v>0.8037037037037037</c:v>
                </c:pt>
                <c:pt idx="58">
                  <c:v>0.80439814814814825</c:v>
                </c:pt>
                <c:pt idx="59">
                  <c:v>0.80532407407407414</c:v>
                </c:pt>
                <c:pt idx="60">
                  <c:v>0.80601851851851858</c:v>
                </c:pt>
                <c:pt idx="61">
                  <c:v>0.80694444444444446</c:v>
                </c:pt>
                <c:pt idx="62">
                  <c:v>0.80763888888888891</c:v>
                </c:pt>
                <c:pt idx="63">
                  <c:v>0.80856481481481479</c:v>
                </c:pt>
                <c:pt idx="64">
                  <c:v>0.80925925925925923</c:v>
                </c:pt>
                <c:pt idx="65">
                  <c:v>0.81018518518518512</c:v>
                </c:pt>
                <c:pt idx="66">
                  <c:v>0.81087962962962967</c:v>
                </c:pt>
                <c:pt idx="67">
                  <c:v>0.81180555555555556</c:v>
                </c:pt>
                <c:pt idx="68">
                  <c:v>0.8125</c:v>
                </c:pt>
                <c:pt idx="69">
                  <c:v>0.81342592592592589</c:v>
                </c:pt>
                <c:pt idx="70">
                  <c:v>0.81412037037037033</c:v>
                </c:pt>
                <c:pt idx="71">
                  <c:v>0.81504629629629621</c:v>
                </c:pt>
                <c:pt idx="72">
                  <c:v>0.81574074074074077</c:v>
                </c:pt>
              </c:numCache>
            </c:numRef>
          </c:cat>
          <c:val>
            <c:numRef>
              <c:f>'2022-02-16_influxdb_data - Per '!$J$123:$J$195</c:f>
              <c:numCache>
                <c:formatCode>0.00</c:formatCode>
                <c:ptCount val="73"/>
                <c:pt idx="0">
                  <c:v>9.42</c:v>
                </c:pt>
                <c:pt idx="1">
                  <c:v>10.950000000000001</c:v>
                </c:pt>
                <c:pt idx="2">
                  <c:v>12.549999999999999</c:v>
                </c:pt>
                <c:pt idx="3">
                  <c:v>13.62</c:v>
                </c:pt>
                <c:pt idx="4">
                  <c:v>14.814285714285713</c:v>
                </c:pt>
                <c:pt idx="5">
                  <c:v>15.700000000000001</c:v>
                </c:pt>
                <c:pt idx="6">
                  <c:v>16.428571428571427</c:v>
                </c:pt>
                <c:pt idx="7">
                  <c:v>17.010000000000002</c:v>
                </c:pt>
                <c:pt idx="8">
                  <c:v>17.457142857142859</c:v>
                </c:pt>
                <c:pt idx="9">
                  <c:v>17.5</c:v>
                </c:pt>
                <c:pt idx="10">
                  <c:v>18.04</c:v>
                </c:pt>
                <c:pt idx="11">
                  <c:v>18.558333333333334</c:v>
                </c:pt>
                <c:pt idx="12">
                  <c:v>18.583333333333332</c:v>
                </c:pt>
                <c:pt idx="13">
                  <c:v>19</c:v>
                </c:pt>
                <c:pt idx="14">
                  <c:v>19.214285714285715</c:v>
                </c:pt>
                <c:pt idx="15">
                  <c:v>19.28</c:v>
                </c:pt>
                <c:pt idx="16">
                  <c:v>19.514285714285712</c:v>
                </c:pt>
                <c:pt idx="17">
                  <c:v>19.64</c:v>
                </c:pt>
                <c:pt idx="18">
                  <c:v>19.88571428571429</c:v>
                </c:pt>
                <c:pt idx="19">
                  <c:v>19.96</c:v>
                </c:pt>
                <c:pt idx="20">
                  <c:v>20.142857142857142</c:v>
                </c:pt>
                <c:pt idx="21">
                  <c:v>20.220000000000002</c:v>
                </c:pt>
                <c:pt idx="22">
                  <c:v>20.233333333333331</c:v>
                </c:pt>
                <c:pt idx="23">
                  <c:v>20.716666666666669</c:v>
                </c:pt>
                <c:pt idx="24">
                  <c:v>20.85</c:v>
                </c:pt>
                <c:pt idx="25">
                  <c:v>20.616666666666664</c:v>
                </c:pt>
                <c:pt idx="26">
                  <c:v>20.779999999999998</c:v>
                </c:pt>
                <c:pt idx="27">
                  <c:v>20.5</c:v>
                </c:pt>
                <c:pt idx="28">
                  <c:v>19.8</c:v>
                </c:pt>
                <c:pt idx="29">
                  <c:v>19</c:v>
                </c:pt>
                <c:pt idx="30">
                  <c:v>17.98</c:v>
                </c:pt>
                <c:pt idx="31">
                  <c:v>17.285714285714285</c:v>
                </c:pt>
                <c:pt idx="32">
                  <c:v>16.559999999999999</c:v>
                </c:pt>
                <c:pt idx="33">
                  <c:v>16.242857142857144</c:v>
                </c:pt>
                <c:pt idx="34">
                  <c:v>15.9</c:v>
                </c:pt>
                <c:pt idx="35">
                  <c:v>15.742857142857144</c:v>
                </c:pt>
                <c:pt idx="36">
                  <c:v>15.539999999999997</c:v>
                </c:pt>
                <c:pt idx="37">
                  <c:v>15.485714285714286</c:v>
                </c:pt>
                <c:pt idx="38">
                  <c:v>15.34</c:v>
                </c:pt>
                <c:pt idx="39">
                  <c:v>15.285714285714283</c:v>
                </c:pt>
                <c:pt idx="40">
                  <c:v>15.24</c:v>
                </c:pt>
                <c:pt idx="41">
                  <c:v>15.242857142857142</c:v>
                </c:pt>
                <c:pt idx="42">
                  <c:v>15.180000000000001</c:v>
                </c:pt>
                <c:pt idx="43">
                  <c:v>15.171428571428574</c:v>
                </c:pt>
                <c:pt idx="44">
                  <c:v>15.16</c:v>
                </c:pt>
                <c:pt idx="45">
                  <c:v>15.128571428571432</c:v>
                </c:pt>
                <c:pt idx="46">
                  <c:v>15.128571428571432</c:v>
                </c:pt>
                <c:pt idx="47">
                  <c:v>15.128571428571432</c:v>
                </c:pt>
                <c:pt idx="48">
                  <c:v>15.128571428571432</c:v>
                </c:pt>
                <c:pt idx="49">
                  <c:v>15.128571428571432</c:v>
                </c:pt>
                <c:pt idx="50">
                  <c:v>15.128571428571432</c:v>
                </c:pt>
                <c:pt idx="51">
                  <c:v>15.128571428571432</c:v>
                </c:pt>
                <c:pt idx="52">
                  <c:v>15.128571428571432</c:v>
                </c:pt>
                <c:pt idx="53">
                  <c:v>14.925000000000001</c:v>
                </c:pt>
                <c:pt idx="54">
                  <c:v>14.768000000000001</c:v>
                </c:pt>
                <c:pt idx="55">
                  <c:v>14.66</c:v>
                </c:pt>
                <c:pt idx="56">
                  <c:v>14.685714285714285</c:v>
                </c:pt>
                <c:pt idx="57">
                  <c:v>14.74</c:v>
                </c:pt>
                <c:pt idx="58">
                  <c:v>14.814285714285715</c:v>
                </c:pt>
                <c:pt idx="59">
                  <c:v>14.780000000000001</c:v>
                </c:pt>
                <c:pt idx="60">
                  <c:v>14.799999999999999</c:v>
                </c:pt>
                <c:pt idx="61">
                  <c:v>14.8</c:v>
                </c:pt>
                <c:pt idx="62">
                  <c:v>14.885714285714284</c:v>
                </c:pt>
                <c:pt idx="63">
                  <c:v>14.879999999999999</c:v>
                </c:pt>
                <c:pt idx="64">
                  <c:v>15.033333333333333</c:v>
                </c:pt>
                <c:pt idx="65">
                  <c:v>14.979999999999999</c:v>
                </c:pt>
                <c:pt idx="66">
                  <c:v>14.950000000000003</c:v>
                </c:pt>
                <c:pt idx="67">
                  <c:v>15.049999999999999</c:v>
                </c:pt>
                <c:pt idx="68">
                  <c:v>14.919999999999998</c:v>
                </c:pt>
                <c:pt idx="69">
                  <c:v>15</c:v>
                </c:pt>
                <c:pt idx="70">
                  <c:v>15.1</c:v>
                </c:pt>
                <c:pt idx="71">
                  <c:v>15.02</c:v>
                </c:pt>
                <c:pt idx="72">
                  <c:v>15.055555555555555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4-4BC3-8C58-4D22AACE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652143"/>
        <c:axId val="792659631"/>
      </c:lineChart>
      <c:catAx>
        <c:axId val="792652143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59631"/>
        <c:crosses val="autoZero"/>
        <c:auto val="1"/>
        <c:lblAlgn val="ctr"/>
        <c:lblOffset val="100"/>
        <c:noMultiLvlLbl val="0"/>
      </c:catAx>
      <c:valAx>
        <c:axId val="7926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509587</xdr:colOff>
      <xdr:row>120</xdr:row>
      <xdr:rowOff>171448</xdr:rowOff>
    </xdr:from>
    <xdr:to>
      <xdr:col>25</xdr:col>
      <xdr:colOff>138113</xdr:colOff>
      <xdr:row>143</xdr:row>
      <xdr:rowOff>109538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D3782D-4C79-B62D-6171-A800C7E24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507204</xdr:colOff>
      <xdr:row>155</xdr:row>
      <xdr:rowOff>64293</xdr:rowOff>
    </xdr:from>
    <xdr:to>
      <xdr:col>25</xdr:col>
      <xdr:colOff>133349</xdr:colOff>
      <xdr:row>170</xdr:row>
      <xdr:rowOff>92868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6E275C-FB41-D8E8-49AF-8D99E6EA3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6"/>
  <sheetViews>
    <sheetView tabSelected="1" topLeftCell="H116" workbookViewId="0">
      <selection activeCell="AB151" sqref="AB151"/>
    </sheetView>
  </sheetViews>
  <sheetFormatPr defaultRowHeight="14.25" x14ac:dyDescent="0.45"/>
  <cols>
    <col min="1" max="1" width="19" style="1" customWidth="1"/>
    <col min="2" max="2" width="8.59765625" style="2" bestFit="1" customWidth="1"/>
    <col min="3" max="3" width="20.73046875" style="1" bestFit="1" customWidth="1"/>
    <col min="4" max="4" width="19" bestFit="1" customWidth="1"/>
    <col min="5" max="5" width="5.19921875" style="3" bestFit="1" customWidth="1"/>
    <col min="6" max="6" width="20.73046875" customWidth="1"/>
    <col min="7" max="7" width="5.1328125" customWidth="1"/>
    <col min="8" max="8" width="19" bestFit="1" customWidth="1"/>
    <col min="9" max="9" width="9.9296875" style="3" customWidth="1"/>
    <col min="10" max="10" width="19.3984375" bestFit="1" customWidth="1"/>
    <col min="11" max="11" width="17.1328125" style="3" bestFit="1" customWidth="1"/>
  </cols>
  <sheetData>
    <row r="1" spans="4:7" x14ac:dyDescent="0.45">
      <c r="D1" s="4" t="s">
        <v>1</v>
      </c>
      <c r="E1" s="5">
        <v>9.3000000000000007</v>
      </c>
      <c r="F1" s="4" t="s">
        <v>159</v>
      </c>
      <c r="G1" s="1"/>
    </row>
    <row r="2" spans="4:7" x14ac:dyDescent="0.45">
      <c r="D2" s="4" t="s">
        <v>2</v>
      </c>
      <c r="E2" s="5">
        <v>9.5</v>
      </c>
      <c r="F2" s="4" t="s">
        <v>159</v>
      </c>
      <c r="G2" s="1"/>
    </row>
    <row r="3" spans="4:7" x14ac:dyDescent="0.45">
      <c r="D3" s="4" t="s">
        <v>160</v>
      </c>
      <c r="E3" s="5">
        <v>9.6999999999999993</v>
      </c>
      <c r="F3" s="4" t="s">
        <v>159</v>
      </c>
      <c r="G3" s="1"/>
    </row>
    <row r="4" spans="4:7" x14ac:dyDescent="0.45">
      <c r="D4" s="4" t="s">
        <v>3</v>
      </c>
      <c r="E4" s="5">
        <v>10.1</v>
      </c>
      <c r="F4" s="4" t="s">
        <v>159</v>
      </c>
      <c r="G4" s="1"/>
    </row>
    <row r="5" spans="4:7" x14ac:dyDescent="0.45">
      <c r="D5" s="4" t="s">
        <v>4</v>
      </c>
      <c r="E5" s="5">
        <v>10.4</v>
      </c>
      <c r="F5" s="4" t="s">
        <v>159</v>
      </c>
      <c r="G5" s="1"/>
    </row>
    <row r="6" spans="4:7" x14ac:dyDescent="0.45">
      <c r="D6" s="4" t="s">
        <v>161</v>
      </c>
      <c r="E6" s="5">
        <v>10.8</v>
      </c>
      <c r="F6" s="4" t="s">
        <v>159</v>
      </c>
      <c r="G6" s="1"/>
    </row>
    <row r="7" spans="4:7" x14ac:dyDescent="0.45">
      <c r="D7" s="4" t="s">
        <v>5</v>
      </c>
      <c r="E7" s="5">
        <v>11.2</v>
      </c>
      <c r="F7" s="4" t="s">
        <v>159</v>
      </c>
      <c r="G7" s="1"/>
    </row>
    <row r="8" spans="4:7" x14ac:dyDescent="0.45">
      <c r="D8" s="4" t="s">
        <v>6</v>
      </c>
      <c r="E8" s="5">
        <v>11.5</v>
      </c>
      <c r="F8" s="4" t="s">
        <v>159</v>
      </c>
      <c r="G8" s="1"/>
    </row>
    <row r="9" spans="4:7" x14ac:dyDescent="0.45">
      <c r="D9" s="4" t="s">
        <v>7</v>
      </c>
      <c r="E9" s="5">
        <v>12</v>
      </c>
      <c r="F9" s="4" t="s">
        <v>159</v>
      </c>
      <c r="G9" s="1"/>
    </row>
    <row r="10" spans="4:7" x14ac:dyDescent="0.45">
      <c r="D10" s="4" t="s">
        <v>162</v>
      </c>
      <c r="E10" s="5">
        <v>12.3</v>
      </c>
      <c r="F10" s="4" t="s">
        <v>159</v>
      </c>
      <c r="G10" s="1"/>
    </row>
    <row r="11" spans="4:7" x14ac:dyDescent="0.45">
      <c r="D11" s="4" t="s">
        <v>8</v>
      </c>
      <c r="E11" s="5">
        <v>12.7</v>
      </c>
      <c r="F11" s="4" t="s">
        <v>159</v>
      </c>
      <c r="G11" s="1"/>
    </row>
    <row r="12" spans="4:7" x14ac:dyDescent="0.45">
      <c r="D12" s="4" t="s">
        <v>9</v>
      </c>
      <c r="E12" s="5">
        <v>13</v>
      </c>
      <c r="F12" s="4" t="s">
        <v>159</v>
      </c>
      <c r="G12" s="1"/>
    </row>
    <row r="13" spans="4:7" x14ac:dyDescent="0.45">
      <c r="D13" s="4" t="s">
        <v>163</v>
      </c>
      <c r="E13" s="5">
        <v>13.3</v>
      </c>
      <c r="F13" s="4" t="s">
        <v>159</v>
      </c>
      <c r="G13" s="1"/>
    </row>
    <row r="14" spans="4:7" x14ac:dyDescent="0.45">
      <c r="D14" s="4" t="s">
        <v>10</v>
      </c>
      <c r="E14" s="5">
        <v>13.5</v>
      </c>
      <c r="F14" s="4" t="s">
        <v>159</v>
      </c>
      <c r="G14" s="1"/>
    </row>
    <row r="15" spans="4:7" x14ac:dyDescent="0.45">
      <c r="D15" s="4" t="s">
        <v>11</v>
      </c>
      <c r="E15" s="5">
        <v>13.9</v>
      </c>
      <c r="F15" s="4" t="s">
        <v>159</v>
      </c>
      <c r="G15" s="1"/>
    </row>
    <row r="16" spans="4:7" x14ac:dyDescent="0.45">
      <c r="D16" s="4" t="s">
        <v>164</v>
      </c>
      <c r="E16" s="5">
        <v>14.2</v>
      </c>
      <c r="F16" s="4" t="s">
        <v>159</v>
      </c>
      <c r="G16" s="1"/>
    </row>
    <row r="17" spans="4:7" x14ac:dyDescent="0.45">
      <c r="D17" s="4" t="s">
        <v>12</v>
      </c>
      <c r="E17" s="5">
        <v>14.4</v>
      </c>
      <c r="F17" s="4" t="s">
        <v>159</v>
      </c>
      <c r="G17" s="1"/>
    </row>
    <row r="18" spans="4:7" x14ac:dyDescent="0.45">
      <c r="D18" s="4" t="s">
        <v>13</v>
      </c>
      <c r="E18" s="5">
        <v>14.7</v>
      </c>
      <c r="F18" s="4" t="s">
        <v>159</v>
      </c>
      <c r="G18" s="1"/>
    </row>
    <row r="19" spans="4:7" x14ac:dyDescent="0.45">
      <c r="D19" s="4" t="s">
        <v>14</v>
      </c>
      <c r="E19" s="5">
        <v>14.9</v>
      </c>
      <c r="F19" s="4" t="s">
        <v>159</v>
      </c>
      <c r="G19" s="1"/>
    </row>
    <row r="20" spans="4:7" x14ac:dyDescent="0.45">
      <c r="D20" s="4" t="s">
        <v>165</v>
      </c>
      <c r="E20" s="5">
        <v>15.1</v>
      </c>
      <c r="F20" s="4" t="s">
        <v>159</v>
      </c>
      <c r="G20" s="1"/>
    </row>
    <row r="21" spans="4:7" x14ac:dyDescent="0.45">
      <c r="D21" s="4" t="s">
        <v>166</v>
      </c>
      <c r="E21" s="5">
        <v>15.3</v>
      </c>
      <c r="F21" s="4" t="s">
        <v>159</v>
      </c>
      <c r="G21" s="1"/>
    </row>
    <row r="22" spans="4:7" x14ac:dyDescent="0.45">
      <c r="D22" s="4" t="s">
        <v>15</v>
      </c>
      <c r="E22" s="5">
        <v>15.5</v>
      </c>
      <c r="F22" s="4" t="s">
        <v>159</v>
      </c>
      <c r="G22" s="1"/>
    </row>
    <row r="23" spans="4:7" x14ac:dyDescent="0.45">
      <c r="D23" s="4" t="s">
        <v>167</v>
      </c>
      <c r="E23" s="5">
        <v>15.6</v>
      </c>
      <c r="F23" s="4" t="s">
        <v>159</v>
      </c>
      <c r="G23" s="1"/>
    </row>
    <row r="24" spans="4:7" x14ac:dyDescent="0.45">
      <c r="D24" s="4" t="s">
        <v>16</v>
      </c>
      <c r="E24" s="5">
        <v>15.7</v>
      </c>
      <c r="F24" s="4" t="s">
        <v>159</v>
      </c>
      <c r="G24" s="1"/>
    </row>
    <row r="25" spans="4:7" x14ac:dyDescent="0.45">
      <c r="D25" s="4" t="s">
        <v>17</v>
      </c>
      <c r="E25" s="5">
        <v>15.8</v>
      </c>
      <c r="F25" s="4" t="s">
        <v>159</v>
      </c>
      <c r="G25" s="1"/>
    </row>
    <row r="26" spans="4:7" x14ac:dyDescent="0.45">
      <c r="D26" s="4" t="s">
        <v>168</v>
      </c>
      <c r="E26" s="5">
        <v>16</v>
      </c>
      <c r="F26" s="4" t="s">
        <v>159</v>
      </c>
      <c r="G26" s="1"/>
    </row>
    <row r="27" spans="4:7" x14ac:dyDescent="0.45">
      <c r="D27" s="4" t="s">
        <v>18</v>
      </c>
      <c r="E27" s="5">
        <v>16</v>
      </c>
      <c r="F27" s="4" t="s">
        <v>159</v>
      </c>
      <c r="G27" s="1"/>
    </row>
    <row r="28" spans="4:7" x14ac:dyDescent="0.45">
      <c r="D28" s="4" t="s">
        <v>19</v>
      </c>
      <c r="E28" s="5">
        <v>16.2</v>
      </c>
      <c r="F28" s="4" t="s">
        <v>159</v>
      </c>
      <c r="G28" s="1"/>
    </row>
    <row r="29" spans="4:7" x14ac:dyDescent="0.45">
      <c r="D29" s="4" t="s">
        <v>169</v>
      </c>
      <c r="E29" s="5">
        <v>16.3</v>
      </c>
      <c r="F29" s="4" t="s">
        <v>159</v>
      </c>
      <c r="G29" s="1"/>
    </row>
    <row r="30" spans="4:7" x14ac:dyDescent="0.45">
      <c r="D30" s="4" t="s">
        <v>20</v>
      </c>
      <c r="E30" s="5">
        <v>16.399999999999999</v>
      </c>
      <c r="F30" s="4" t="s">
        <v>159</v>
      </c>
      <c r="G30" s="1"/>
    </row>
    <row r="31" spans="4:7" x14ac:dyDescent="0.45">
      <c r="D31" s="4" t="s">
        <v>21</v>
      </c>
      <c r="E31" s="5">
        <v>16.399999999999999</v>
      </c>
      <c r="F31" s="4" t="s">
        <v>159</v>
      </c>
      <c r="G31" s="1"/>
    </row>
    <row r="32" spans="4:7" x14ac:dyDescent="0.45">
      <c r="D32" s="4" t="s">
        <v>170</v>
      </c>
      <c r="E32" s="5">
        <v>16.5</v>
      </c>
      <c r="F32" s="4" t="s">
        <v>159</v>
      </c>
      <c r="G32" s="1"/>
    </row>
    <row r="33" spans="4:7" x14ac:dyDescent="0.45">
      <c r="D33" s="4" t="s">
        <v>22</v>
      </c>
      <c r="E33" s="5">
        <v>16.600000000000001</v>
      </c>
      <c r="F33" s="4" t="s">
        <v>159</v>
      </c>
      <c r="G33" s="1"/>
    </row>
    <row r="34" spans="4:7" x14ac:dyDescent="0.45">
      <c r="D34" s="4" t="s">
        <v>23</v>
      </c>
      <c r="E34" s="5">
        <v>16.8</v>
      </c>
      <c r="F34" s="4" t="s">
        <v>159</v>
      </c>
      <c r="G34" s="1"/>
    </row>
    <row r="35" spans="4:7" x14ac:dyDescent="0.45">
      <c r="D35" s="4" t="s">
        <v>171</v>
      </c>
      <c r="E35" s="5">
        <v>16.899999999999999</v>
      </c>
      <c r="F35" s="4" t="s">
        <v>159</v>
      </c>
      <c r="G35" s="1"/>
    </row>
    <row r="36" spans="4:7" x14ac:dyDescent="0.45">
      <c r="D36" s="4" t="s">
        <v>172</v>
      </c>
      <c r="E36" s="5">
        <v>17</v>
      </c>
      <c r="F36" s="4" t="s">
        <v>159</v>
      </c>
      <c r="G36" s="1"/>
    </row>
    <row r="37" spans="4:7" x14ac:dyDescent="0.45">
      <c r="D37" s="4" t="s">
        <v>24</v>
      </c>
      <c r="E37" s="5">
        <v>17.100000000000001</v>
      </c>
      <c r="F37" s="4" t="s">
        <v>159</v>
      </c>
      <c r="G37" s="1"/>
    </row>
    <row r="38" spans="4:7" x14ac:dyDescent="0.45">
      <c r="D38" s="4" t="s">
        <v>173</v>
      </c>
      <c r="E38" s="5">
        <v>17.2</v>
      </c>
      <c r="F38" s="4" t="s">
        <v>159</v>
      </c>
      <c r="G38" s="1"/>
    </row>
    <row r="39" spans="4:7" x14ac:dyDescent="0.45">
      <c r="D39" s="4" t="s">
        <v>25</v>
      </c>
      <c r="E39" s="5">
        <v>17.3</v>
      </c>
      <c r="F39" s="4" t="s">
        <v>159</v>
      </c>
      <c r="G39" s="1"/>
    </row>
    <row r="40" spans="4:7" x14ac:dyDescent="0.45">
      <c r="D40" s="4" t="s">
        <v>174</v>
      </c>
      <c r="E40" s="5">
        <v>17.399999999999999</v>
      </c>
      <c r="F40" s="4" t="s">
        <v>159</v>
      </c>
      <c r="G40" s="1"/>
    </row>
    <row r="41" spans="4:7" x14ac:dyDescent="0.45">
      <c r="D41" s="4" t="s">
        <v>27</v>
      </c>
      <c r="E41" s="5">
        <v>17.5</v>
      </c>
      <c r="F41" s="4" t="s">
        <v>159</v>
      </c>
      <c r="G41" s="1"/>
    </row>
    <row r="42" spans="4:7" x14ac:dyDescent="0.45">
      <c r="D42" s="4" t="s">
        <v>28</v>
      </c>
      <c r="E42" s="5">
        <v>17.600000000000001</v>
      </c>
      <c r="F42" s="4" t="s">
        <v>159</v>
      </c>
      <c r="G42" s="1"/>
    </row>
    <row r="43" spans="4:7" x14ac:dyDescent="0.45">
      <c r="D43" s="4" t="s">
        <v>29</v>
      </c>
      <c r="E43" s="5">
        <v>17.600000000000001</v>
      </c>
      <c r="F43" s="4" t="s">
        <v>159</v>
      </c>
      <c r="G43" s="1"/>
    </row>
    <row r="44" spans="4:7" x14ac:dyDescent="0.45">
      <c r="D44" s="4" t="s">
        <v>175</v>
      </c>
      <c r="E44" s="5">
        <v>17.7</v>
      </c>
      <c r="F44" s="4" t="s">
        <v>159</v>
      </c>
      <c r="G44" s="1"/>
    </row>
    <row r="45" spans="4:7" x14ac:dyDescent="0.45">
      <c r="D45" s="4" t="s">
        <v>30</v>
      </c>
      <c r="E45" s="5">
        <v>17.8</v>
      </c>
      <c r="F45" s="4" t="s">
        <v>159</v>
      </c>
      <c r="G45" s="1"/>
    </row>
    <row r="46" spans="4:7" x14ac:dyDescent="0.45">
      <c r="D46" s="4" t="s">
        <v>31</v>
      </c>
      <c r="E46" s="5">
        <v>17.899999999999999</v>
      </c>
      <c r="F46" s="4" t="s">
        <v>159</v>
      </c>
      <c r="G46" s="1"/>
    </row>
    <row r="47" spans="4:7" x14ac:dyDescent="0.45">
      <c r="D47" s="4" t="s">
        <v>176</v>
      </c>
      <c r="E47" s="5">
        <v>18</v>
      </c>
      <c r="F47" s="4" t="s">
        <v>159</v>
      </c>
      <c r="G47" s="1"/>
    </row>
    <row r="48" spans="4:7" x14ac:dyDescent="0.45">
      <c r="D48" s="4" t="s">
        <v>32</v>
      </c>
      <c r="E48" s="5">
        <v>18.100000000000001</v>
      </c>
      <c r="F48" s="4" t="s">
        <v>159</v>
      </c>
      <c r="G48" s="1"/>
    </row>
    <row r="49" spans="1:7" x14ac:dyDescent="0.45">
      <c r="D49" s="4" t="s">
        <v>33</v>
      </c>
      <c r="E49" s="5">
        <v>18.2</v>
      </c>
      <c r="F49" s="4" t="s">
        <v>159</v>
      </c>
      <c r="G49" s="1"/>
    </row>
    <row r="50" spans="1:7" x14ac:dyDescent="0.45">
      <c r="D50" s="4" t="s">
        <v>177</v>
      </c>
      <c r="E50" s="5">
        <v>18.3</v>
      </c>
      <c r="F50" s="4" t="s">
        <v>159</v>
      </c>
      <c r="G50" s="1"/>
    </row>
    <row r="51" spans="1:7" x14ac:dyDescent="0.45">
      <c r="D51" s="4" t="s">
        <v>34</v>
      </c>
      <c r="E51" s="5">
        <v>18.3</v>
      </c>
      <c r="F51" s="4" t="s">
        <v>159</v>
      </c>
      <c r="G51" s="1"/>
    </row>
    <row r="52" spans="1:7" x14ac:dyDescent="0.45">
      <c r="D52" s="4" t="s">
        <v>35</v>
      </c>
      <c r="E52" s="5">
        <v>18.3</v>
      </c>
      <c r="F52" s="4" t="s">
        <v>159</v>
      </c>
      <c r="G52" s="1"/>
    </row>
    <row r="53" spans="1:7" x14ac:dyDescent="0.45">
      <c r="D53" s="4" t="s">
        <v>36</v>
      </c>
      <c r="E53" s="5">
        <v>18.3</v>
      </c>
      <c r="F53" s="4" t="s">
        <v>159</v>
      </c>
      <c r="G53" s="1"/>
    </row>
    <row r="54" spans="1:7" x14ac:dyDescent="0.45">
      <c r="A54" s="4" t="s">
        <v>1</v>
      </c>
      <c r="B54" s="5">
        <v>8.1</v>
      </c>
      <c r="C54" s="4" t="s">
        <v>0</v>
      </c>
      <c r="D54" s="4" t="s">
        <v>178</v>
      </c>
      <c r="E54" s="5">
        <v>18.3</v>
      </c>
      <c r="F54" s="4" t="s">
        <v>159</v>
      </c>
      <c r="G54" s="1"/>
    </row>
    <row r="55" spans="1:7" x14ac:dyDescent="0.45">
      <c r="A55" s="4" t="s">
        <v>2</v>
      </c>
      <c r="B55" s="5">
        <v>8.3000000000000007</v>
      </c>
      <c r="C55" s="4" t="s">
        <v>0</v>
      </c>
      <c r="D55" s="4" t="s">
        <v>37</v>
      </c>
      <c r="E55" s="5">
        <v>18.399999999999999</v>
      </c>
      <c r="F55" s="4" t="s">
        <v>159</v>
      </c>
      <c r="G55" s="1"/>
    </row>
    <row r="56" spans="1:7" x14ac:dyDescent="0.45">
      <c r="A56" s="4" t="s">
        <v>3</v>
      </c>
      <c r="B56" s="5">
        <v>8.8000000000000007</v>
      </c>
      <c r="C56" s="4" t="s">
        <v>0</v>
      </c>
      <c r="D56" s="4" t="s">
        <v>38</v>
      </c>
      <c r="E56" s="5">
        <v>18.399999999999999</v>
      </c>
      <c r="F56" s="4" t="s">
        <v>159</v>
      </c>
      <c r="G56" s="1"/>
    </row>
    <row r="57" spans="1:7" x14ac:dyDescent="0.45">
      <c r="A57" s="4" t="s">
        <v>4</v>
      </c>
      <c r="B57" s="5">
        <v>9.1999999999999993</v>
      </c>
      <c r="C57" s="4" t="s">
        <v>0</v>
      </c>
      <c r="D57" s="4" t="s">
        <v>179</v>
      </c>
      <c r="E57" s="5">
        <v>18.399999999999999</v>
      </c>
      <c r="F57" s="4" t="s">
        <v>159</v>
      </c>
      <c r="G57" s="1"/>
    </row>
    <row r="58" spans="1:7" x14ac:dyDescent="0.45">
      <c r="A58" s="4" t="s">
        <v>5</v>
      </c>
      <c r="B58" s="5">
        <v>9.6999999999999993</v>
      </c>
      <c r="C58" s="4" t="s">
        <v>0</v>
      </c>
      <c r="D58" s="4" t="s">
        <v>39</v>
      </c>
      <c r="E58" s="5">
        <v>18.5</v>
      </c>
      <c r="F58" s="4" t="s">
        <v>159</v>
      </c>
      <c r="G58" s="1"/>
    </row>
    <row r="59" spans="1:7" x14ac:dyDescent="0.45">
      <c r="A59" s="4" t="s">
        <v>6</v>
      </c>
      <c r="B59" s="5">
        <v>10.3</v>
      </c>
      <c r="C59" s="4" t="s">
        <v>0</v>
      </c>
      <c r="D59" s="4" t="s">
        <v>40</v>
      </c>
      <c r="E59" s="5">
        <v>18.5</v>
      </c>
      <c r="F59" s="4" t="s">
        <v>159</v>
      </c>
      <c r="G59" s="1"/>
    </row>
    <row r="60" spans="1:7" x14ac:dyDescent="0.45">
      <c r="A60" s="4" t="s">
        <v>7</v>
      </c>
      <c r="B60" s="5">
        <v>11</v>
      </c>
      <c r="C60" s="4" t="s">
        <v>0</v>
      </c>
      <c r="D60" s="4" t="s">
        <v>180</v>
      </c>
      <c r="E60" s="5">
        <v>18.600000000000001</v>
      </c>
      <c r="F60" s="4" t="s">
        <v>159</v>
      </c>
      <c r="G60" s="1"/>
    </row>
    <row r="61" spans="1:7" x14ac:dyDescent="0.45">
      <c r="A61" s="4" t="s">
        <v>8</v>
      </c>
      <c r="B61" s="5">
        <v>11.7</v>
      </c>
      <c r="C61" s="4" t="s">
        <v>0</v>
      </c>
      <c r="D61" s="4" t="s">
        <v>41</v>
      </c>
      <c r="E61" s="5">
        <v>18.600000000000001</v>
      </c>
      <c r="F61" s="4" t="s">
        <v>159</v>
      </c>
      <c r="G61" s="1"/>
    </row>
    <row r="62" spans="1:7" x14ac:dyDescent="0.45">
      <c r="A62" s="4" t="s">
        <v>9</v>
      </c>
      <c r="B62" s="5">
        <v>12.3</v>
      </c>
      <c r="C62" s="4" t="s">
        <v>0</v>
      </c>
      <c r="D62" s="4" t="s">
        <v>42</v>
      </c>
      <c r="E62" s="5">
        <v>18.600000000000001</v>
      </c>
      <c r="F62" s="4" t="s">
        <v>159</v>
      </c>
      <c r="G62" s="1"/>
    </row>
    <row r="63" spans="1:7" x14ac:dyDescent="0.45">
      <c r="A63" s="4" t="s">
        <v>10</v>
      </c>
      <c r="B63" s="5">
        <v>13</v>
      </c>
      <c r="C63" s="4" t="s">
        <v>0</v>
      </c>
      <c r="D63" s="4" t="s">
        <v>181</v>
      </c>
      <c r="E63" s="5">
        <v>18.7</v>
      </c>
      <c r="F63" s="4" t="s">
        <v>159</v>
      </c>
      <c r="G63" s="1"/>
    </row>
    <row r="64" spans="1:7" x14ac:dyDescent="0.45">
      <c r="A64" s="4" t="s">
        <v>11</v>
      </c>
      <c r="B64" s="5">
        <v>13.5</v>
      </c>
      <c r="C64" s="4" t="s">
        <v>0</v>
      </c>
      <c r="D64" s="4" t="s">
        <v>43</v>
      </c>
      <c r="E64" s="5">
        <v>18.7</v>
      </c>
      <c r="F64" s="4" t="s">
        <v>159</v>
      </c>
      <c r="G64" s="1"/>
    </row>
    <row r="65" spans="1:7" x14ac:dyDescent="0.45">
      <c r="A65" s="4" t="s">
        <v>12</v>
      </c>
      <c r="B65" s="5">
        <v>14.1</v>
      </c>
      <c r="C65" s="4" t="s">
        <v>0</v>
      </c>
      <c r="D65" s="4" t="s">
        <v>44</v>
      </c>
      <c r="E65" s="5">
        <v>18.8</v>
      </c>
      <c r="F65" s="4" t="s">
        <v>159</v>
      </c>
      <c r="G65" s="1"/>
    </row>
    <row r="66" spans="1:7" x14ac:dyDescent="0.45">
      <c r="A66" s="4" t="s">
        <v>13</v>
      </c>
      <c r="B66" s="5">
        <v>14.8</v>
      </c>
      <c r="C66" s="4" t="s">
        <v>0</v>
      </c>
      <c r="D66" s="4" t="s">
        <v>45</v>
      </c>
      <c r="E66" s="5">
        <v>18.8</v>
      </c>
      <c r="F66" s="4" t="s">
        <v>159</v>
      </c>
      <c r="G66" s="1"/>
    </row>
    <row r="67" spans="1:7" x14ac:dyDescent="0.45">
      <c r="A67" s="4" t="s">
        <v>14</v>
      </c>
      <c r="B67" s="5">
        <v>15.7</v>
      </c>
      <c r="C67" s="4" t="s">
        <v>0</v>
      </c>
      <c r="D67" s="4" t="s">
        <v>182</v>
      </c>
      <c r="E67" s="5">
        <v>18.899999999999999</v>
      </c>
      <c r="F67" s="4" t="s">
        <v>159</v>
      </c>
      <c r="G67" s="1"/>
    </row>
    <row r="68" spans="1:7" x14ac:dyDescent="0.45">
      <c r="A68" s="4" t="s">
        <v>15</v>
      </c>
      <c r="B68" s="5">
        <v>16.399999999999999</v>
      </c>
      <c r="C68" s="4" t="s">
        <v>0</v>
      </c>
      <c r="D68" s="4" t="s">
        <v>46</v>
      </c>
      <c r="E68" s="5">
        <v>18.899999999999999</v>
      </c>
      <c r="F68" s="4" t="s">
        <v>159</v>
      </c>
      <c r="G68" s="1"/>
    </row>
    <row r="69" spans="1:7" x14ac:dyDescent="0.45">
      <c r="A69" s="4" t="s">
        <v>16</v>
      </c>
      <c r="B69" s="5">
        <v>16.8</v>
      </c>
      <c r="C69" s="4" t="s">
        <v>0</v>
      </c>
      <c r="D69" s="4" t="s">
        <v>47</v>
      </c>
      <c r="E69" s="5">
        <v>19</v>
      </c>
      <c r="F69" s="4" t="s">
        <v>159</v>
      </c>
      <c r="G69" s="1"/>
    </row>
    <row r="70" spans="1:7" x14ac:dyDescent="0.45">
      <c r="A70" s="4" t="s">
        <v>17</v>
      </c>
      <c r="B70" s="5">
        <v>17.2</v>
      </c>
      <c r="C70" s="4" t="s">
        <v>0</v>
      </c>
      <c r="D70" s="4" t="s">
        <v>183</v>
      </c>
      <c r="E70" s="5">
        <v>19</v>
      </c>
      <c r="F70" s="4" t="s">
        <v>159</v>
      </c>
      <c r="G70" s="1"/>
    </row>
    <row r="71" spans="1:7" x14ac:dyDescent="0.45">
      <c r="A71" s="4" t="s">
        <v>18</v>
      </c>
      <c r="B71" s="5">
        <v>17.5</v>
      </c>
      <c r="C71" s="4" t="s">
        <v>0</v>
      </c>
      <c r="D71" s="4" t="s">
        <v>48</v>
      </c>
      <c r="E71" s="5">
        <v>19</v>
      </c>
      <c r="F71" s="4" t="s">
        <v>159</v>
      </c>
      <c r="G71" s="1"/>
    </row>
    <row r="72" spans="1:7" x14ac:dyDescent="0.45">
      <c r="A72" s="4" t="s">
        <v>19</v>
      </c>
      <c r="B72" s="5">
        <v>17.850000000000001</v>
      </c>
      <c r="C72" s="4" t="s">
        <v>0</v>
      </c>
      <c r="D72" s="4" t="s">
        <v>49</v>
      </c>
      <c r="E72" s="5">
        <v>19.100000000000001</v>
      </c>
      <c r="F72" s="4" t="s">
        <v>159</v>
      </c>
      <c r="G72" s="1"/>
    </row>
    <row r="73" spans="1:7" x14ac:dyDescent="0.45">
      <c r="A73" s="4" t="s">
        <v>20</v>
      </c>
      <c r="B73" s="5">
        <v>18.3</v>
      </c>
      <c r="C73" s="4" t="s">
        <v>0</v>
      </c>
      <c r="D73" s="4" t="s">
        <v>184</v>
      </c>
      <c r="E73" s="5">
        <v>19.100000000000001</v>
      </c>
      <c r="F73" s="4" t="s">
        <v>159</v>
      </c>
      <c r="G73" s="1"/>
    </row>
    <row r="74" spans="1:7" x14ac:dyDescent="0.45">
      <c r="A74" s="4" t="s">
        <v>21</v>
      </c>
      <c r="B74" s="5">
        <v>18.5</v>
      </c>
      <c r="C74" s="4" t="s">
        <v>0</v>
      </c>
      <c r="D74" s="4" t="s">
        <v>50</v>
      </c>
      <c r="E74" s="5">
        <v>19.100000000000001</v>
      </c>
      <c r="F74" s="4" t="s">
        <v>159</v>
      </c>
      <c r="G74" s="1"/>
    </row>
    <row r="75" spans="1:7" x14ac:dyDescent="0.45">
      <c r="A75" s="4" t="s">
        <v>22</v>
      </c>
      <c r="B75" s="5">
        <v>18.600000000000001</v>
      </c>
      <c r="C75" s="4" t="s">
        <v>0</v>
      </c>
      <c r="D75" s="4" t="s">
        <v>51</v>
      </c>
      <c r="E75" s="5">
        <v>19.2</v>
      </c>
      <c r="F75" s="4" t="s">
        <v>159</v>
      </c>
      <c r="G75" s="1"/>
    </row>
    <row r="76" spans="1:7" x14ac:dyDescent="0.45">
      <c r="A76" s="4" t="s">
        <v>23</v>
      </c>
      <c r="B76" s="5">
        <v>18.8</v>
      </c>
      <c r="C76" s="4" t="s">
        <v>0</v>
      </c>
      <c r="D76" s="4" t="s">
        <v>185</v>
      </c>
      <c r="E76" s="5">
        <v>19.2</v>
      </c>
      <c r="F76" s="4" t="s">
        <v>159</v>
      </c>
      <c r="G76" s="1"/>
    </row>
    <row r="77" spans="1:7" x14ac:dyDescent="0.45">
      <c r="A77" s="4" t="s">
        <v>24</v>
      </c>
      <c r="B77" s="5">
        <v>19</v>
      </c>
      <c r="C77" s="4" t="s">
        <v>0</v>
      </c>
      <c r="D77" s="4" t="s">
        <v>52</v>
      </c>
      <c r="E77" s="5">
        <v>19.3</v>
      </c>
      <c r="F77" s="4" t="s">
        <v>159</v>
      </c>
      <c r="G77" s="1"/>
    </row>
    <row r="78" spans="1:7" x14ac:dyDescent="0.45">
      <c r="A78" s="4" t="s">
        <v>25</v>
      </c>
      <c r="B78" s="5">
        <v>19.100000000000001</v>
      </c>
      <c r="C78" s="4" t="s">
        <v>0</v>
      </c>
      <c r="D78" s="4" t="s">
        <v>53</v>
      </c>
      <c r="E78" s="5">
        <v>19.3</v>
      </c>
      <c r="F78" s="4" t="s">
        <v>159</v>
      </c>
      <c r="G78" s="1"/>
    </row>
    <row r="79" spans="1:7" x14ac:dyDescent="0.45">
      <c r="A79" s="4" t="s">
        <v>26</v>
      </c>
      <c r="B79" s="5">
        <v>19.2</v>
      </c>
      <c r="C79" s="4" t="s">
        <v>0</v>
      </c>
      <c r="D79" s="4" t="s">
        <v>186</v>
      </c>
      <c r="E79" s="5">
        <v>19.399999999999999</v>
      </c>
      <c r="F79" s="4" t="s">
        <v>159</v>
      </c>
      <c r="G79" s="1"/>
    </row>
    <row r="80" spans="1:7" x14ac:dyDescent="0.45">
      <c r="A80" s="4" t="s">
        <v>27</v>
      </c>
      <c r="B80" s="5">
        <v>19.3</v>
      </c>
      <c r="C80" s="4" t="s">
        <v>0</v>
      </c>
      <c r="D80" s="4" t="s">
        <v>54</v>
      </c>
      <c r="E80" s="5">
        <v>19.399999999999999</v>
      </c>
      <c r="F80" s="4" t="s">
        <v>159</v>
      </c>
      <c r="G80" s="1"/>
    </row>
    <row r="81" spans="1:7" x14ac:dyDescent="0.45">
      <c r="A81" s="4" t="s">
        <v>28</v>
      </c>
      <c r="B81" s="5">
        <v>19.55</v>
      </c>
      <c r="C81" s="4" t="s">
        <v>0</v>
      </c>
      <c r="D81" s="4" t="s">
        <v>55</v>
      </c>
      <c r="E81" s="5">
        <v>19.5</v>
      </c>
      <c r="F81" s="4" t="s">
        <v>159</v>
      </c>
      <c r="G81" s="1"/>
    </row>
    <row r="82" spans="1:7" x14ac:dyDescent="0.45">
      <c r="A82" s="4" t="s">
        <v>29</v>
      </c>
      <c r="B82" s="5">
        <v>19.8</v>
      </c>
      <c r="C82" s="4" t="s">
        <v>0</v>
      </c>
      <c r="D82" s="4" t="s">
        <v>187</v>
      </c>
      <c r="E82" s="5">
        <v>19.5</v>
      </c>
      <c r="F82" s="4" t="s">
        <v>159</v>
      </c>
      <c r="G82" s="1"/>
    </row>
    <row r="83" spans="1:7" x14ac:dyDescent="0.45">
      <c r="A83" s="4" t="s">
        <v>30</v>
      </c>
      <c r="B83" s="5">
        <v>20</v>
      </c>
      <c r="C83" s="4" t="s">
        <v>0</v>
      </c>
      <c r="D83" s="4" t="s">
        <v>56</v>
      </c>
      <c r="E83" s="5">
        <v>19.5</v>
      </c>
      <c r="F83" s="4" t="s">
        <v>159</v>
      </c>
      <c r="G83" s="1"/>
    </row>
    <row r="84" spans="1:7" x14ac:dyDescent="0.45">
      <c r="A84" s="4" t="s">
        <v>31</v>
      </c>
      <c r="B84" s="5">
        <v>20.100000000000001</v>
      </c>
      <c r="C84" s="4" t="s">
        <v>0</v>
      </c>
      <c r="D84" s="4" t="s">
        <v>57</v>
      </c>
      <c r="E84" s="5">
        <v>19.5</v>
      </c>
      <c r="F84" s="4" t="s">
        <v>159</v>
      </c>
      <c r="G84" s="1"/>
    </row>
    <row r="85" spans="1:7" x14ac:dyDescent="0.45">
      <c r="A85" s="4" t="s">
        <v>32</v>
      </c>
      <c r="B85" s="5">
        <v>20.2</v>
      </c>
      <c r="C85" s="4" t="s">
        <v>0</v>
      </c>
      <c r="D85" s="4" t="s">
        <v>58</v>
      </c>
      <c r="E85" s="5">
        <v>19.600000000000001</v>
      </c>
      <c r="F85" s="4" t="s">
        <v>159</v>
      </c>
      <c r="G85" s="1"/>
    </row>
    <row r="86" spans="1:7" x14ac:dyDescent="0.45">
      <c r="A86" s="4" t="s">
        <v>33</v>
      </c>
      <c r="B86" s="5">
        <v>20.2</v>
      </c>
      <c r="C86" s="4" t="s">
        <v>0</v>
      </c>
      <c r="D86" s="4" t="s">
        <v>59</v>
      </c>
      <c r="E86" s="5">
        <v>19.600000000000001</v>
      </c>
      <c r="F86" s="4" t="s">
        <v>159</v>
      </c>
      <c r="G86" s="1"/>
    </row>
    <row r="87" spans="1:7" x14ac:dyDescent="0.45">
      <c r="A87" s="4" t="s">
        <v>34</v>
      </c>
      <c r="B87" s="5">
        <v>20.3</v>
      </c>
      <c r="C87" s="4" t="s">
        <v>0</v>
      </c>
      <c r="D87" s="4" t="s">
        <v>60</v>
      </c>
      <c r="E87" s="5">
        <v>19.7</v>
      </c>
      <c r="F87" s="4" t="s">
        <v>159</v>
      </c>
      <c r="G87" s="1"/>
    </row>
    <row r="88" spans="1:7" x14ac:dyDescent="0.45">
      <c r="A88" s="4" t="s">
        <v>35</v>
      </c>
      <c r="B88" s="5">
        <v>20.399999999999999</v>
      </c>
      <c r="C88" s="4" t="s">
        <v>0</v>
      </c>
      <c r="D88" s="4" t="s">
        <v>188</v>
      </c>
      <c r="E88" s="5">
        <v>19.8</v>
      </c>
      <c r="F88" s="4" t="s">
        <v>159</v>
      </c>
      <c r="G88" s="1"/>
    </row>
    <row r="89" spans="1:7" x14ac:dyDescent="0.45">
      <c r="A89" s="4" t="s">
        <v>36</v>
      </c>
      <c r="B89" s="5">
        <v>20.6</v>
      </c>
      <c r="C89" s="4" t="s">
        <v>0</v>
      </c>
      <c r="D89" s="4" t="s">
        <v>61</v>
      </c>
      <c r="E89" s="5">
        <v>19.8</v>
      </c>
      <c r="F89" s="4" t="s">
        <v>159</v>
      </c>
      <c r="G89" s="1"/>
    </row>
    <row r="90" spans="1:7" x14ac:dyDescent="0.45">
      <c r="A90" s="4" t="s">
        <v>37</v>
      </c>
      <c r="B90" s="5">
        <v>20.6</v>
      </c>
      <c r="C90" s="4" t="s">
        <v>0</v>
      </c>
      <c r="D90" s="4" t="s">
        <v>62</v>
      </c>
      <c r="E90" s="5">
        <v>19.899999999999999</v>
      </c>
      <c r="F90" s="4" t="s">
        <v>159</v>
      </c>
      <c r="G90" s="1"/>
    </row>
    <row r="91" spans="1:7" x14ac:dyDescent="0.45">
      <c r="A91" s="4" t="s">
        <v>38</v>
      </c>
      <c r="B91" s="5">
        <v>20.6</v>
      </c>
      <c r="C91" s="4" t="s">
        <v>0</v>
      </c>
      <c r="D91" s="4" t="s">
        <v>189</v>
      </c>
      <c r="E91" s="5">
        <v>20</v>
      </c>
      <c r="F91" s="4" t="s">
        <v>159</v>
      </c>
      <c r="G91" s="1"/>
    </row>
    <row r="92" spans="1:7" x14ac:dyDescent="0.45">
      <c r="A92" s="4" t="s">
        <v>39</v>
      </c>
      <c r="B92" s="5">
        <v>20.7</v>
      </c>
      <c r="C92" s="4" t="s">
        <v>0</v>
      </c>
      <c r="D92" s="4" t="s">
        <v>63</v>
      </c>
      <c r="E92" s="5">
        <v>20</v>
      </c>
      <c r="F92" s="4" t="s">
        <v>159</v>
      </c>
      <c r="G92" s="1"/>
    </row>
    <row r="93" spans="1:7" x14ac:dyDescent="0.45">
      <c r="A93" s="4" t="s">
        <v>40</v>
      </c>
      <c r="B93" s="5">
        <v>20.8</v>
      </c>
      <c r="C93" s="4" t="s">
        <v>0</v>
      </c>
      <c r="D93" s="4" t="s">
        <v>64</v>
      </c>
      <c r="E93" s="5">
        <v>19.8</v>
      </c>
      <c r="F93" s="4" t="s">
        <v>159</v>
      </c>
      <c r="G93" s="1"/>
    </row>
    <row r="94" spans="1:7" x14ac:dyDescent="0.45">
      <c r="A94" s="4" t="s">
        <v>41</v>
      </c>
      <c r="B94" s="5">
        <v>20.9</v>
      </c>
      <c r="C94" s="4" t="s">
        <v>0</v>
      </c>
      <c r="D94" s="4" t="s">
        <v>190</v>
      </c>
      <c r="E94" s="5">
        <v>19.600000000000001</v>
      </c>
      <c r="F94" s="4" t="s">
        <v>159</v>
      </c>
      <c r="G94" s="1"/>
    </row>
    <row r="95" spans="1:7" x14ac:dyDescent="0.45">
      <c r="A95" s="4" t="s">
        <v>42</v>
      </c>
      <c r="B95" s="5">
        <v>21</v>
      </c>
      <c r="C95" s="4" t="s">
        <v>0</v>
      </c>
      <c r="D95" s="4" t="s">
        <v>65</v>
      </c>
      <c r="E95" s="5">
        <v>19.399999999999999</v>
      </c>
      <c r="F95" s="4" t="s">
        <v>159</v>
      </c>
      <c r="G95" s="1"/>
    </row>
    <row r="96" spans="1:7" x14ac:dyDescent="0.45">
      <c r="A96" s="4" t="s">
        <v>43</v>
      </c>
      <c r="B96" s="5">
        <v>21.2</v>
      </c>
      <c r="C96" s="4" t="s">
        <v>0</v>
      </c>
      <c r="D96" s="4" t="s">
        <v>66</v>
      </c>
      <c r="E96" s="5">
        <v>19.2</v>
      </c>
      <c r="F96" s="4" t="s">
        <v>159</v>
      </c>
      <c r="G96" s="1"/>
    </row>
    <row r="97" spans="1:7" x14ac:dyDescent="0.45">
      <c r="A97" s="4" t="s">
        <v>44</v>
      </c>
      <c r="B97" s="5">
        <v>21.2</v>
      </c>
      <c r="C97" s="4" t="s">
        <v>0</v>
      </c>
      <c r="D97" s="4" t="s">
        <v>67</v>
      </c>
      <c r="E97" s="5">
        <v>18.899999999999999</v>
      </c>
      <c r="F97" s="4" t="s">
        <v>159</v>
      </c>
      <c r="G97" s="1"/>
    </row>
    <row r="98" spans="1:7" x14ac:dyDescent="0.45">
      <c r="A98" s="4" t="s">
        <v>45</v>
      </c>
      <c r="B98" s="5">
        <v>21.3</v>
      </c>
      <c r="C98" s="4" t="s">
        <v>0</v>
      </c>
      <c r="D98" s="4" t="s">
        <v>191</v>
      </c>
      <c r="E98" s="5">
        <v>18.7</v>
      </c>
      <c r="F98" s="4" t="s">
        <v>159</v>
      </c>
      <c r="G98" s="1"/>
    </row>
    <row r="99" spans="1:7" x14ac:dyDescent="0.45">
      <c r="A99" s="4" t="s">
        <v>46</v>
      </c>
      <c r="B99" s="5">
        <v>21.3</v>
      </c>
      <c r="C99" s="4" t="s">
        <v>0</v>
      </c>
      <c r="D99" s="4" t="s">
        <v>68</v>
      </c>
      <c r="E99" s="5">
        <v>18.399999999999999</v>
      </c>
      <c r="F99" s="4" t="s">
        <v>159</v>
      </c>
      <c r="G99" s="1"/>
    </row>
    <row r="100" spans="1:7" x14ac:dyDescent="0.45">
      <c r="A100" s="4" t="s">
        <v>47</v>
      </c>
      <c r="B100" s="5">
        <v>21.4</v>
      </c>
      <c r="C100" s="4" t="s">
        <v>0</v>
      </c>
      <c r="D100" s="4" t="s">
        <v>69</v>
      </c>
      <c r="E100" s="5">
        <v>18.2</v>
      </c>
      <c r="F100" s="4" t="s">
        <v>159</v>
      </c>
      <c r="G100" s="1"/>
    </row>
    <row r="101" spans="1:7" x14ac:dyDescent="0.45">
      <c r="A101" s="4" t="s">
        <v>48</v>
      </c>
      <c r="B101" s="5">
        <v>21.4</v>
      </c>
      <c r="C101" s="4" t="s">
        <v>0</v>
      </c>
      <c r="D101" s="4" t="s">
        <v>192</v>
      </c>
      <c r="E101" s="5">
        <v>17.899999999999999</v>
      </c>
      <c r="F101" s="4" t="s">
        <v>159</v>
      </c>
      <c r="G101" s="1"/>
    </row>
    <row r="102" spans="1:7" x14ac:dyDescent="0.45">
      <c r="A102" s="4" t="s">
        <v>49</v>
      </c>
      <c r="B102" s="5">
        <v>21.4</v>
      </c>
      <c r="C102" s="4" t="s">
        <v>0</v>
      </c>
      <c r="D102" s="4" t="s">
        <v>70</v>
      </c>
      <c r="E102" s="5">
        <v>17.7</v>
      </c>
      <c r="F102" s="4" t="s">
        <v>159</v>
      </c>
      <c r="G102" s="1"/>
    </row>
    <row r="103" spans="1:7" x14ac:dyDescent="0.45">
      <c r="A103" s="4" t="s">
        <v>50</v>
      </c>
      <c r="B103" s="5">
        <v>21.5</v>
      </c>
      <c r="C103" s="4" t="s">
        <v>0</v>
      </c>
      <c r="D103" s="4" t="s">
        <v>71</v>
      </c>
      <c r="E103" s="5">
        <v>17.5</v>
      </c>
      <c r="F103" s="4" t="s">
        <v>159</v>
      </c>
      <c r="G103" s="1"/>
    </row>
    <row r="104" spans="1:7" x14ac:dyDescent="0.45">
      <c r="A104" s="4" t="s">
        <v>51</v>
      </c>
      <c r="B104" s="5">
        <v>21.6</v>
      </c>
      <c r="C104" s="4" t="s">
        <v>0</v>
      </c>
      <c r="D104" s="4" t="s">
        <v>193</v>
      </c>
      <c r="E104" s="5">
        <v>17.2</v>
      </c>
      <c r="F104" s="4" t="s">
        <v>159</v>
      </c>
      <c r="G104" s="1"/>
    </row>
    <row r="105" spans="1:7" x14ac:dyDescent="0.45">
      <c r="A105" s="4" t="s">
        <v>52</v>
      </c>
      <c r="B105" s="5">
        <v>21.6</v>
      </c>
      <c r="C105" s="4" t="s">
        <v>0</v>
      </c>
      <c r="D105" s="4" t="s">
        <v>72</v>
      </c>
      <c r="E105" s="5">
        <v>17</v>
      </c>
      <c r="F105" s="4" t="s">
        <v>159</v>
      </c>
      <c r="G105" s="1"/>
    </row>
    <row r="106" spans="1:7" x14ac:dyDescent="0.45">
      <c r="A106" s="4" t="s">
        <v>53</v>
      </c>
      <c r="B106" s="5">
        <v>21.7</v>
      </c>
      <c r="C106" s="4" t="s">
        <v>0</v>
      </c>
      <c r="D106" s="4" t="s">
        <v>73</v>
      </c>
      <c r="E106" s="5">
        <v>16.8</v>
      </c>
      <c r="F106" s="4" t="s">
        <v>159</v>
      </c>
      <c r="G106" s="1"/>
    </row>
    <row r="107" spans="1:7" x14ac:dyDescent="0.45">
      <c r="A107" s="4" t="s">
        <v>54</v>
      </c>
      <c r="B107" s="5">
        <v>21.8</v>
      </c>
      <c r="C107" s="4" t="s">
        <v>0</v>
      </c>
      <c r="D107" s="4" t="s">
        <v>74</v>
      </c>
      <c r="E107" s="5">
        <v>16.7</v>
      </c>
      <c r="F107" s="4" t="s">
        <v>159</v>
      </c>
      <c r="G107" s="1"/>
    </row>
    <row r="108" spans="1:7" x14ac:dyDescent="0.45">
      <c r="A108" s="4" t="s">
        <v>55</v>
      </c>
      <c r="B108" s="5">
        <v>21.8</v>
      </c>
      <c r="C108" s="4" t="s">
        <v>0</v>
      </c>
      <c r="D108" s="4" t="s">
        <v>194</v>
      </c>
      <c r="E108" s="5">
        <v>16.5</v>
      </c>
      <c r="F108" s="4" t="s">
        <v>159</v>
      </c>
      <c r="G108" s="1"/>
    </row>
    <row r="109" spans="1:7" x14ac:dyDescent="0.45">
      <c r="A109" s="4" t="s">
        <v>56</v>
      </c>
      <c r="B109" s="5">
        <v>21.8</v>
      </c>
      <c r="C109" s="4" t="s">
        <v>0</v>
      </c>
      <c r="D109" s="4" t="s">
        <v>75</v>
      </c>
      <c r="E109" s="5">
        <v>16.3</v>
      </c>
      <c r="F109" s="4" t="s">
        <v>159</v>
      </c>
      <c r="G109" s="1"/>
    </row>
    <row r="110" spans="1:7" x14ac:dyDescent="0.45">
      <c r="A110" s="4" t="s">
        <v>57</v>
      </c>
      <c r="B110" s="5">
        <v>21.9</v>
      </c>
      <c r="C110" s="4" t="s">
        <v>0</v>
      </c>
      <c r="D110" s="4" t="s">
        <v>76</v>
      </c>
      <c r="E110" s="5">
        <v>16.2</v>
      </c>
      <c r="F110" s="4" t="s">
        <v>159</v>
      </c>
      <c r="G110" s="1"/>
    </row>
    <row r="111" spans="1:7" x14ac:dyDescent="0.45">
      <c r="A111" s="4" t="s">
        <v>58</v>
      </c>
      <c r="B111" s="5">
        <v>22</v>
      </c>
      <c r="C111" s="4" t="s">
        <v>0</v>
      </c>
      <c r="D111" s="4" t="s">
        <v>195</v>
      </c>
      <c r="E111" s="5">
        <v>16</v>
      </c>
      <c r="F111" s="4" t="s">
        <v>159</v>
      </c>
      <c r="G111" s="1"/>
    </row>
    <row r="112" spans="1:7" x14ac:dyDescent="0.45">
      <c r="A112" s="4" t="s">
        <v>59</v>
      </c>
      <c r="B112" s="5">
        <v>22</v>
      </c>
      <c r="C112" s="4" t="s">
        <v>0</v>
      </c>
      <c r="D112" s="4" t="s">
        <v>77</v>
      </c>
      <c r="E112" s="5">
        <v>15.8</v>
      </c>
      <c r="F112" s="4" t="s">
        <v>159</v>
      </c>
      <c r="G112" s="1"/>
    </row>
    <row r="113" spans="1:11" x14ac:dyDescent="0.45">
      <c r="A113" s="4" t="s">
        <v>60</v>
      </c>
      <c r="B113" s="5">
        <v>22.1</v>
      </c>
      <c r="C113" s="4" t="s">
        <v>0</v>
      </c>
      <c r="D113" s="4" t="s">
        <v>78</v>
      </c>
      <c r="E113" s="5">
        <v>15.7</v>
      </c>
      <c r="F113" s="4" t="s">
        <v>159</v>
      </c>
      <c r="G113" s="1"/>
    </row>
    <row r="114" spans="1:11" x14ac:dyDescent="0.45">
      <c r="A114" s="4" t="s">
        <v>61</v>
      </c>
      <c r="B114" s="5">
        <v>22.1</v>
      </c>
      <c r="C114" s="4" t="s">
        <v>0</v>
      </c>
      <c r="D114" s="4" t="s">
        <v>79</v>
      </c>
      <c r="E114" s="5">
        <v>15.6</v>
      </c>
      <c r="F114" s="4" t="s">
        <v>159</v>
      </c>
      <c r="G114" s="1"/>
    </row>
    <row r="115" spans="1:11" x14ac:dyDescent="0.45">
      <c r="A115" s="4" t="s">
        <v>62</v>
      </c>
      <c r="B115" s="5">
        <v>22.1</v>
      </c>
      <c r="C115" s="4" t="s">
        <v>0</v>
      </c>
      <c r="D115" s="4" t="s">
        <v>196</v>
      </c>
      <c r="E115" s="5">
        <v>15.6</v>
      </c>
      <c r="F115" s="4" t="s">
        <v>159</v>
      </c>
      <c r="G115" s="1"/>
    </row>
    <row r="116" spans="1:11" x14ac:dyDescent="0.45">
      <c r="A116" s="4" t="s">
        <v>63</v>
      </c>
      <c r="B116" s="5">
        <v>22.2</v>
      </c>
      <c r="C116" s="4" t="s">
        <v>0</v>
      </c>
      <c r="D116" s="4" t="s">
        <v>80</v>
      </c>
      <c r="E116" s="5">
        <v>15.6</v>
      </c>
      <c r="F116" s="4" t="s">
        <v>159</v>
      </c>
      <c r="G116" s="1"/>
    </row>
    <row r="117" spans="1:11" x14ac:dyDescent="0.45">
      <c r="A117" s="4" t="s">
        <v>64</v>
      </c>
      <c r="B117" s="5">
        <v>22.3</v>
      </c>
      <c r="C117" s="4" t="s">
        <v>0</v>
      </c>
      <c r="D117" s="4" t="s">
        <v>81</v>
      </c>
      <c r="E117" s="5">
        <v>15.5</v>
      </c>
      <c r="F117" s="4" t="s">
        <v>159</v>
      </c>
      <c r="G117" s="1"/>
    </row>
    <row r="118" spans="1:11" x14ac:dyDescent="0.45">
      <c r="A118" s="4" t="s">
        <v>65</v>
      </c>
      <c r="B118" s="5">
        <v>22.4</v>
      </c>
      <c r="C118" s="4" t="s">
        <v>0</v>
      </c>
      <c r="D118" s="4" t="s">
        <v>197</v>
      </c>
      <c r="E118" s="5">
        <v>15.5</v>
      </c>
      <c r="F118" s="4" t="s">
        <v>159</v>
      </c>
      <c r="G118" s="1"/>
    </row>
    <row r="119" spans="1:11" x14ac:dyDescent="0.45">
      <c r="A119" s="4" t="s">
        <v>66</v>
      </c>
      <c r="B119" s="5">
        <v>22.4</v>
      </c>
      <c r="C119" s="4" t="s">
        <v>0</v>
      </c>
      <c r="D119" s="4" t="s">
        <v>82</v>
      </c>
      <c r="E119" s="5">
        <v>15.4</v>
      </c>
      <c r="F119" s="4" t="s">
        <v>159</v>
      </c>
      <c r="G119" s="1"/>
      <c r="J119" s="1" t="s">
        <v>233</v>
      </c>
    </row>
    <row r="120" spans="1:11" x14ac:dyDescent="0.45">
      <c r="A120" s="4" t="s">
        <v>67</v>
      </c>
      <c r="B120" s="5">
        <v>22.5</v>
      </c>
      <c r="C120" s="4" t="s">
        <v>0</v>
      </c>
      <c r="D120" s="4" t="s">
        <v>83</v>
      </c>
      <c r="E120" s="5">
        <v>15.4</v>
      </c>
      <c r="F120" s="4" t="s">
        <v>159</v>
      </c>
      <c r="G120" s="1"/>
      <c r="J120" s="7">
        <v>318.69</v>
      </c>
    </row>
    <row r="121" spans="1:11" x14ac:dyDescent="0.45">
      <c r="A121" s="4" t="s">
        <v>68</v>
      </c>
      <c r="B121" s="5">
        <v>22.4</v>
      </c>
      <c r="C121" s="4" t="s">
        <v>0</v>
      </c>
      <c r="D121" s="4" t="s">
        <v>84</v>
      </c>
      <c r="E121" s="5">
        <v>15.4</v>
      </c>
      <c r="F121" s="4" t="s">
        <v>159</v>
      </c>
      <c r="G121" s="1"/>
    </row>
    <row r="122" spans="1:11" x14ac:dyDescent="0.45">
      <c r="A122" s="4" t="s">
        <v>69</v>
      </c>
      <c r="B122" s="5">
        <v>22.1</v>
      </c>
      <c r="C122" s="4" t="s">
        <v>0</v>
      </c>
      <c r="D122" s="4" t="s">
        <v>198</v>
      </c>
      <c r="E122" s="5">
        <v>15.3</v>
      </c>
      <c r="F122" s="4" t="s">
        <v>159</v>
      </c>
      <c r="G122" s="1"/>
      <c r="H122" s="1" t="s">
        <v>230</v>
      </c>
      <c r="I122" s="2" t="s">
        <v>232</v>
      </c>
      <c r="J122" s="1" t="s">
        <v>231</v>
      </c>
      <c r="K122" s="3" t="s">
        <v>234</v>
      </c>
    </row>
    <row r="123" spans="1:11" x14ac:dyDescent="0.45">
      <c r="A123" s="4" t="s">
        <v>70</v>
      </c>
      <c r="B123" s="5">
        <v>21.7</v>
      </c>
      <c r="C123" s="4" t="s">
        <v>0</v>
      </c>
      <c r="D123" s="4" t="s">
        <v>85</v>
      </c>
      <c r="E123" s="5">
        <v>15.3</v>
      </c>
      <c r="F123" s="4" t="s">
        <v>159</v>
      </c>
      <c r="G123" s="1"/>
      <c r="H123" s="6">
        <v>0.75462962962962965</v>
      </c>
      <c r="I123" s="2">
        <v>8.8000000000000007</v>
      </c>
      <c r="J123" s="2">
        <f>AVERAGE(B54:B57,E1:E6)</f>
        <v>9.42</v>
      </c>
      <c r="K123" s="3">
        <f>(J123-I123)*$J$120</f>
        <v>197.58779999999976</v>
      </c>
    </row>
    <row r="124" spans="1:11" x14ac:dyDescent="0.45">
      <c r="A124" s="4" t="s">
        <v>71</v>
      </c>
      <c r="B124" s="5">
        <v>21.2</v>
      </c>
      <c r="C124" s="4" t="s">
        <v>0</v>
      </c>
      <c r="D124" s="4" t="s">
        <v>86</v>
      </c>
      <c r="E124" s="5">
        <v>15.3</v>
      </c>
      <c r="F124" s="4" t="s">
        <v>159</v>
      </c>
      <c r="G124" s="1"/>
      <c r="H124" s="6">
        <v>0.75555555555555554</v>
      </c>
      <c r="I124" s="2">
        <v>7.8</v>
      </c>
      <c r="J124" s="2">
        <f>AVERAGE(B58:B60,E7:E9)</f>
        <v>10.950000000000001</v>
      </c>
      <c r="K124" s="3">
        <f t="shared" ref="K124:K187" si="0">(J124-I124)*$J$120</f>
        <v>1003.8735000000004</v>
      </c>
    </row>
    <row r="125" spans="1:11" x14ac:dyDescent="0.45">
      <c r="A125" s="4" t="s">
        <v>72</v>
      </c>
      <c r="B125" s="5">
        <v>20.7</v>
      </c>
      <c r="C125" s="4" t="s">
        <v>0</v>
      </c>
      <c r="D125" s="4" t="s">
        <v>199</v>
      </c>
      <c r="E125" s="5">
        <v>15.3</v>
      </c>
      <c r="F125" s="4" t="s">
        <v>159</v>
      </c>
      <c r="G125" s="1"/>
      <c r="H125" s="6">
        <v>0.75624999999999998</v>
      </c>
      <c r="I125" s="2">
        <v>7.2</v>
      </c>
      <c r="J125" s="2">
        <f>AVERAGE(B61:B62,E10:E13)</f>
        <v>12.549999999999999</v>
      </c>
      <c r="K125" s="3">
        <f t="shared" si="0"/>
        <v>1704.9914999999996</v>
      </c>
    </row>
    <row r="126" spans="1:11" x14ac:dyDescent="0.45">
      <c r="A126" s="4" t="s">
        <v>73</v>
      </c>
      <c r="B126" s="5">
        <v>20.2</v>
      </c>
      <c r="C126" s="4" t="s">
        <v>0</v>
      </c>
      <c r="D126" s="4" t="s">
        <v>87</v>
      </c>
      <c r="E126" s="5">
        <v>15.3</v>
      </c>
      <c r="F126" s="4" t="s">
        <v>159</v>
      </c>
      <c r="G126" s="1"/>
      <c r="H126" s="6">
        <v>0.75717592592592586</v>
      </c>
      <c r="I126" s="2">
        <v>6.8</v>
      </c>
      <c r="J126" s="2">
        <f>AVERAGE(B63:B64,E14:E16)</f>
        <v>13.62</v>
      </c>
      <c r="K126" s="3">
        <f t="shared" si="0"/>
        <v>2173.4657999999999</v>
      </c>
    </row>
    <row r="127" spans="1:11" x14ac:dyDescent="0.45">
      <c r="A127" s="4" t="s">
        <v>74</v>
      </c>
      <c r="B127" s="5">
        <v>19.7</v>
      </c>
      <c r="C127" s="4" t="s">
        <v>0</v>
      </c>
      <c r="D127" s="4" t="s">
        <v>88</v>
      </c>
      <c r="E127" s="5">
        <v>15.2</v>
      </c>
      <c r="F127" s="4" t="s">
        <v>159</v>
      </c>
      <c r="G127" s="1"/>
      <c r="H127" s="6">
        <v>0.75787037037037042</v>
      </c>
      <c r="I127" s="2">
        <v>6.6</v>
      </c>
      <c r="J127" s="2">
        <f>AVERAGE(B65:B67,E17:E20)</f>
        <v>14.814285714285713</v>
      </c>
      <c r="K127" s="3">
        <f t="shared" si="0"/>
        <v>2617.8107142857139</v>
      </c>
    </row>
    <row r="128" spans="1:11" x14ac:dyDescent="0.45">
      <c r="A128" s="4" t="s">
        <v>75</v>
      </c>
      <c r="B128" s="5">
        <v>19.3</v>
      </c>
      <c r="C128" s="4" t="s">
        <v>0</v>
      </c>
      <c r="D128" s="4" t="s">
        <v>200</v>
      </c>
      <c r="E128" s="5">
        <v>15.2</v>
      </c>
      <c r="F128" s="4" t="s">
        <v>159</v>
      </c>
      <c r="G128" s="1"/>
      <c r="H128" s="6">
        <v>0.7587962962962963</v>
      </c>
      <c r="I128" s="2">
        <v>6.4</v>
      </c>
      <c r="J128" s="2">
        <f>AVERAGE(B68,E21:E23)</f>
        <v>15.700000000000001</v>
      </c>
      <c r="K128" s="3">
        <f t="shared" si="0"/>
        <v>2963.817</v>
      </c>
    </row>
    <row r="129" spans="1:11" x14ac:dyDescent="0.45">
      <c r="A129" s="4" t="s">
        <v>76</v>
      </c>
      <c r="B129" s="5">
        <v>18.899999999999999</v>
      </c>
      <c r="C129" s="4" t="s">
        <v>0</v>
      </c>
      <c r="D129" s="4" t="s">
        <v>89</v>
      </c>
      <c r="E129" s="5">
        <v>15.2</v>
      </c>
      <c r="F129" s="4" t="s">
        <v>159</v>
      </c>
      <c r="G129" s="1"/>
      <c r="H129" s="6">
        <v>0.75949074074074074</v>
      </c>
      <c r="I129" s="2">
        <v>6.2</v>
      </c>
      <c r="J129" s="2">
        <f>AVERAGE(B69:B71,E24:E27)</f>
        <v>16.428571428571427</v>
      </c>
      <c r="K129" s="3">
        <f t="shared" si="0"/>
        <v>3259.7434285714285</v>
      </c>
    </row>
    <row r="130" spans="1:11" x14ac:dyDescent="0.45">
      <c r="A130" s="4" t="s">
        <v>77</v>
      </c>
      <c r="B130" s="5">
        <v>18.5</v>
      </c>
      <c r="C130" s="4" t="s">
        <v>0</v>
      </c>
      <c r="D130" s="4" t="s">
        <v>90</v>
      </c>
      <c r="E130" s="5">
        <v>15.2</v>
      </c>
      <c r="F130" s="4" t="s">
        <v>159</v>
      </c>
      <c r="G130" s="1"/>
      <c r="H130" s="6">
        <v>0.76041666666666663</v>
      </c>
      <c r="I130" s="2">
        <v>6.2</v>
      </c>
      <c r="J130" s="2">
        <f>AVERAGE(B72:B73,E28:E30)</f>
        <v>17.010000000000002</v>
      </c>
      <c r="K130" s="3">
        <f t="shared" si="0"/>
        <v>3445.0389000000009</v>
      </c>
    </row>
    <row r="131" spans="1:11" x14ac:dyDescent="0.45">
      <c r="A131" s="4" t="s">
        <v>78</v>
      </c>
      <c r="B131" s="5">
        <v>18.100000000000001</v>
      </c>
      <c r="C131" s="4" t="s">
        <v>0</v>
      </c>
      <c r="D131" s="4" t="s">
        <v>91</v>
      </c>
      <c r="E131" s="5">
        <v>15.2</v>
      </c>
      <c r="F131" s="4" t="s">
        <v>159</v>
      </c>
      <c r="G131" s="1"/>
      <c r="H131" s="6">
        <v>0.76111111111111107</v>
      </c>
      <c r="I131" s="2">
        <v>6</v>
      </c>
      <c r="J131" s="2">
        <f>AVERAGE(E31:E34,B74:B76)</f>
        <v>17.457142857142859</v>
      </c>
      <c r="K131" s="3">
        <f t="shared" si="0"/>
        <v>3651.2768571428578</v>
      </c>
    </row>
    <row r="132" spans="1:11" x14ac:dyDescent="0.45">
      <c r="A132" s="4" t="s">
        <v>79</v>
      </c>
      <c r="B132" s="5">
        <v>17.8</v>
      </c>
      <c r="C132" s="4" t="s">
        <v>0</v>
      </c>
      <c r="D132" s="4" t="s">
        <v>201</v>
      </c>
      <c r="E132" s="5">
        <v>15.1</v>
      </c>
      <c r="F132" s="4" t="s">
        <v>159</v>
      </c>
      <c r="G132" s="1"/>
      <c r="H132" s="6">
        <v>0.76203703703703696</v>
      </c>
      <c r="I132" s="2">
        <v>5.9</v>
      </c>
      <c r="J132" s="2">
        <f>AVERAGE(B77,E35:E37)</f>
        <v>17.5</v>
      </c>
      <c r="K132" s="3">
        <f t="shared" si="0"/>
        <v>3696.8040000000001</v>
      </c>
    </row>
    <row r="133" spans="1:11" x14ac:dyDescent="0.45">
      <c r="A133" s="4" t="s">
        <v>80</v>
      </c>
      <c r="B133" s="5">
        <v>17.5</v>
      </c>
      <c r="C133" s="4" t="s">
        <v>0</v>
      </c>
      <c r="D133" s="4" t="s">
        <v>92</v>
      </c>
      <c r="E133" s="5">
        <v>15.1</v>
      </c>
      <c r="F133" s="4" t="s">
        <v>159</v>
      </c>
      <c r="G133" s="1"/>
      <c r="H133" s="6">
        <v>0.76273148148148151</v>
      </c>
      <c r="I133" s="2">
        <v>5.8</v>
      </c>
      <c r="J133" s="2">
        <f>AVERAGE(E38:E40,B78:B79)</f>
        <v>18.04</v>
      </c>
      <c r="K133" s="3">
        <f t="shared" si="0"/>
        <v>3900.7655999999993</v>
      </c>
    </row>
    <row r="134" spans="1:11" x14ac:dyDescent="0.45">
      <c r="A134" s="4" t="s">
        <v>81</v>
      </c>
      <c r="B134" s="5">
        <v>17.2</v>
      </c>
      <c r="C134" s="4" t="s">
        <v>0</v>
      </c>
      <c r="D134" s="4" t="s">
        <v>93</v>
      </c>
      <c r="E134" s="5">
        <v>15.1</v>
      </c>
      <c r="F134" s="4" t="s">
        <v>159</v>
      </c>
      <c r="G134" s="1"/>
      <c r="H134" s="6">
        <v>0.76365740740740751</v>
      </c>
      <c r="I134" s="2">
        <v>5.8</v>
      </c>
      <c r="J134" s="2">
        <f>AVERAGE(E41:E43,B80:B82)</f>
        <v>18.558333333333334</v>
      </c>
      <c r="K134" s="3">
        <f t="shared" si="0"/>
        <v>4065.95325</v>
      </c>
    </row>
    <row r="135" spans="1:11" x14ac:dyDescent="0.45">
      <c r="A135" s="4" t="s">
        <v>82</v>
      </c>
      <c r="B135" s="5">
        <v>17</v>
      </c>
      <c r="C135" s="4" t="s">
        <v>0</v>
      </c>
      <c r="D135" s="4" t="s">
        <v>202</v>
      </c>
      <c r="E135" s="5">
        <v>15</v>
      </c>
      <c r="F135" s="4" t="s">
        <v>159</v>
      </c>
      <c r="G135" s="1"/>
      <c r="H135" s="6">
        <v>0.76435185185185184</v>
      </c>
      <c r="I135" s="2">
        <v>5.8</v>
      </c>
      <c r="J135" s="2">
        <f>AVERAGE(B83:B84,E44:E47)</f>
        <v>18.583333333333332</v>
      </c>
      <c r="K135" s="3">
        <f t="shared" si="0"/>
        <v>4073.9204999999993</v>
      </c>
    </row>
    <row r="136" spans="1:11" x14ac:dyDescent="0.45">
      <c r="A136" s="4" t="s">
        <v>83</v>
      </c>
      <c r="B136" s="5">
        <v>16.8</v>
      </c>
      <c r="C136" s="4" t="s">
        <v>0</v>
      </c>
      <c r="D136" s="4" t="s">
        <v>94</v>
      </c>
      <c r="E136" s="5">
        <v>15</v>
      </c>
      <c r="F136" s="4" t="s">
        <v>159</v>
      </c>
      <c r="G136" s="1"/>
      <c r="H136" s="6">
        <v>0.76527777777777783</v>
      </c>
      <c r="I136" s="2">
        <v>5.8</v>
      </c>
      <c r="J136" s="2">
        <f>AVERAGE(B85:B86,E48:E50)</f>
        <v>19</v>
      </c>
      <c r="K136" s="3">
        <f t="shared" si="0"/>
        <v>4206.7079999999996</v>
      </c>
    </row>
    <row r="137" spans="1:11" x14ac:dyDescent="0.45">
      <c r="A137" s="4" t="s">
        <v>84</v>
      </c>
      <c r="B137" s="5">
        <v>16.600000000000001</v>
      </c>
      <c r="C137" s="4" t="s">
        <v>0</v>
      </c>
      <c r="D137" s="4" t="s">
        <v>95</v>
      </c>
      <c r="E137" s="5">
        <v>15.1</v>
      </c>
      <c r="F137" s="4" t="s">
        <v>159</v>
      </c>
      <c r="G137" s="1"/>
      <c r="H137" s="6">
        <v>0.76597222222222217</v>
      </c>
      <c r="I137" s="2">
        <v>5.8</v>
      </c>
      <c r="J137" s="2">
        <f>AVERAGE(B87:B89,E51:E54)</f>
        <v>19.214285714285715</v>
      </c>
      <c r="K137" s="3">
        <f t="shared" si="0"/>
        <v>4274.9987142857144</v>
      </c>
    </row>
    <row r="138" spans="1:11" x14ac:dyDescent="0.45">
      <c r="A138" s="4" t="s">
        <v>85</v>
      </c>
      <c r="B138" s="5">
        <v>16.5</v>
      </c>
      <c r="C138" s="4" t="s">
        <v>0</v>
      </c>
      <c r="D138" s="4" t="s">
        <v>96</v>
      </c>
      <c r="E138" s="5">
        <v>15</v>
      </c>
      <c r="F138" s="4" t="s">
        <v>159</v>
      </c>
      <c r="G138" s="1"/>
      <c r="H138" s="6">
        <v>0.76689814814814816</v>
      </c>
      <c r="I138" s="2">
        <v>5.8</v>
      </c>
      <c r="J138" s="2">
        <f>AVERAGE(E55:E57,B90:B91)</f>
        <v>19.28</v>
      </c>
      <c r="K138" s="3">
        <f t="shared" si="0"/>
        <v>4295.9412000000002</v>
      </c>
    </row>
    <row r="139" spans="1:11" x14ac:dyDescent="0.45">
      <c r="A139" s="4" t="s">
        <v>86</v>
      </c>
      <c r="B139" s="5">
        <v>16.3</v>
      </c>
      <c r="C139" s="4" t="s">
        <v>0</v>
      </c>
      <c r="D139" s="4" t="s">
        <v>203</v>
      </c>
      <c r="E139" s="5">
        <v>15</v>
      </c>
      <c r="F139" s="4" t="s">
        <v>159</v>
      </c>
      <c r="G139" s="1"/>
      <c r="H139" s="6">
        <v>0.76759259259259249</v>
      </c>
      <c r="I139" s="2">
        <v>5.8</v>
      </c>
      <c r="J139" s="2">
        <f>AVERAGE(E58:E61,B92:B94)</f>
        <v>19.514285714285712</v>
      </c>
      <c r="K139" s="3">
        <f t="shared" si="0"/>
        <v>4370.6057142857135</v>
      </c>
    </row>
    <row r="140" spans="1:11" x14ac:dyDescent="0.45">
      <c r="A140" s="4" t="s">
        <v>87</v>
      </c>
      <c r="B140" s="5">
        <v>16.2</v>
      </c>
      <c r="C140" s="4" t="s">
        <v>0</v>
      </c>
      <c r="D140" s="4" t="s">
        <v>97</v>
      </c>
      <c r="E140" s="5">
        <v>15</v>
      </c>
      <c r="F140" s="4" t="s">
        <v>159</v>
      </c>
      <c r="G140" s="1"/>
      <c r="H140" s="6">
        <v>0.76851851851851849</v>
      </c>
      <c r="I140" s="2">
        <v>5.8</v>
      </c>
      <c r="J140" s="2">
        <f>AVERAGE(E62:E64,B95:B96)</f>
        <v>19.64</v>
      </c>
      <c r="K140" s="3">
        <f t="shared" si="0"/>
        <v>4410.6696000000002</v>
      </c>
    </row>
    <row r="141" spans="1:11" x14ac:dyDescent="0.45">
      <c r="A141" s="4" t="s">
        <v>88</v>
      </c>
      <c r="B141" s="5">
        <v>16.100000000000001</v>
      </c>
      <c r="C141" s="4" t="s">
        <v>0</v>
      </c>
      <c r="D141" s="4" t="s">
        <v>98</v>
      </c>
      <c r="E141" s="5">
        <v>15</v>
      </c>
      <c r="F141" s="4" t="s">
        <v>159</v>
      </c>
      <c r="G141" s="1"/>
      <c r="H141" s="6">
        <v>0.76921296296296304</v>
      </c>
      <c r="I141" s="2">
        <v>5.7</v>
      </c>
      <c r="J141" s="2">
        <f>AVERAGE(E65:E68,B97:B99)</f>
        <v>19.88571428571429</v>
      </c>
      <c r="K141" s="3">
        <f t="shared" si="0"/>
        <v>4520.8452857142875</v>
      </c>
    </row>
    <row r="142" spans="1:11" x14ac:dyDescent="0.45">
      <c r="A142" s="4" t="s">
        <v>89</v>
      </c>
      <c r="B142" s="5">
        <v>16</v>
      </c>
      <c r="C142" s="4" t="s">
        <v>0</v>
      </c>
      <c r="D142" s="4" t="s">
        <v>204</v>
      </c>
      <c r="E142" s="5">
        <v>15</v>
      </c>
      <c r="F142" s="4" t="s">
        <v>159</v>
      </c>
      <c r="G142" s="1"/>
      <c r="H142" s="6">
        <v>0.77013888888888893</v>
      </c>
      <c r="I142" s="2">
        <v>5.7</v>
      </c>
      <c r="J142" s="2">
        <f>AVERAGE(E69:E71,B100:B101)</f>
        <v>19.96</v>
      </c>
      <c r="K142" s="3">
        <f t="shared" si="0"/>
        <v>4544.5194000000001</v>
      </c>
    </row>
    <row r="143" spans="1:11" x14ac:dyDescent="0.45">
      <c r="A143" s="4" t="s">
        <v>90</v>
      </c>
      <c r="B143" s="5">
        <v>16</v>
      </c>
      <c r="C143" s="4" t="s">
        <v>0</v>
      </c>
      <c r="D143" s="4" t="s">
        <v>99</v>
      </c>
      <c r="E143" s="5">
        <v>15</v>
      </c>
      <c r="F143" s="4" t="s">
        <v>159</v>
      </c>
      <c r="G143" s="1"/>
      <c r="H143" s="6">
        <v>0.77083333333333337</v>
      </c>
      <c r="I143" s="2">
        <v>5.7</v>
      </c>
      <c r="J143" s="2">
        <f>AVERAGE(E72:E75,B102:B104)</f>
        <v>20.142857142857142</v>
      </c>
      <c r="K143" s="3">
        <f t="shared" si="0"/>
        <v>4602.794142857143</v>
      </c>
    </row>
    <row r="144" spans="1:11" x14ac:dyDescent="0.45">
      <c r="A144" s="4" t="s">
        <v>91</v>
      </c>
      <c r="B144" s="5">
        <v>15.9</v>
      </c>
      <c r="C144" s="4" t="s">
        <v>0</v>
      </c>
      <c r="D144" s="4" t="s">
        <v>100</v>
      </c>
      <c r="E144" s="5">
        <v>15</v>
      </c>
      <c r="F144" s="4" t="s">
        <v>159</v>
      </c>
      <c r="G144" s="1"/>
      <c r="H144" s="6">
        <v>0.77175925925925926</v>
      </c>
      <c r="I144" s="2">
        <v>5.7</v>
      </c>
      <c r="J144" s="2">
        <f>AVERAGE(E76:E78,B105:B106)</f>
        <v>20.220000000000002</v>
      </c>
      <c r="K144" s="3">
        <f t="shared" si="0"/>
        <v>4627.3788000000013</v>
      </c>
    </row>
    <row r="145" spans="1:11" x14ac:dyDescent="0.45">
      <c r="A145" s="4" t="s">
        <v>92</v>
      </c>
      <c r="B145" s="5">
        <v>15.9</v>
      </c>
      <c r="C145" s="4" t="s">
        <v>0</v>
      </c>
      <c r="D145" s="4" t="s">
        <v>205</v>
      </c>
      <c r="E145" s="5">
        <v>15</v>
      </c>
      <c r="F145" s="4" t="s">
        <v>159</v>
      </c>
      <c r="G145" s="1"/>
      <c r="H145" s="6">
        <v>0.7724537037037037</v>
      </c>
      <c r="I145" s="2">
        <v>5.7</v>
      </c>
      <c r="J145" s="2">
        <f>AVERAGE(E79:E82,B107:B108)</f>
        <v>20.233333333333331</v>
      </c>
      <c r="K145" s="3">
        <f t="shared" si="0"/>
        <v>4631.6279999999997</v>
      </c>
    </row>
    <row r="146" spans="1:11" x14ac:dyDescent="0.45">
      <c r="A146" s="4" t="s">
        <v>93</v>
      </c>
      <c r="B146" s="5">
        <v>15.8</v>
      </c>
      <c r="C146" s="4" t="s">
        <v>0</v>
      </c>
      <c r="D146" s="4" t="s">
        <v>101</v>
      </c>
      <c r="E146" s="5">
        <v>15</v>
      </c>
      <c r="F146" s="4" t="s">
        <v>159</v>
      </c>
      <c r="G146" s="1"/>
      <c r="H146" s="6">
        <v>0.77337962962962958</v>
      </c>
      <c r="I146" s="2">
        <v>5.7</v>
      </c>
      <c r="J146" s="2">
        <f>AVERAGE(E83:E85,B109:B111)</f>
        <v>20.716666666666669</v>
      </c>
      <c r="K146" s="3">
        <f t="shared" si="0"/>
        <v>4785.6615000000011</v>
      </c>
    </row>
    <row r="147" spans="1:11" x14ac:dyDescent="0.45">
      <c r="A147" s="4" t="s">
        <v>94</v>
      </c>
      <c r="B147" s="5">
        <v>15.8</v>
      </c>
      <c r="C147" s="4" t="s">
        <v>0</v>
      </c>
      <c r="D147" s="4" t="s">
        <v>102</v>
      </c>
      <c r="E147" s="5">
        <v>15</v>
      </c>
      <c r="F147" s="4" t="s">
        <v>159</v>
      </c>
      <c r="G147" s="1"/>
      <c r="H147" s="6">
        <v>0.77407407407407414</v>
      </c>
      <c r="I147" s="2">
        <v>5.7</v>
      </c>
      <c r="J147" s="2">
        <f>AVERAGE(E86:E87,B112:B113)</f>
        <v>20.85</v>
      </c>
      <c r="K147" s="3">
        <f t="shared" si="0"/>
        <v>4828.1535000000003</v>
      </c>
    </row>
    <row r="148" spans="1:11" x14ac:dyDescent="0.45">
      <c r="A148" s="4" t="s">
        <v>95</v>
      </c>
      <c r="B148" s="5">
        <v>15.7</v>
      </c>
      <c r="C148" s="4" t="s">
        <v>0</v>
      </c>
      <c r="D148" s="4" t="s">
        <v>103</v>
      </c>
      <c r="E148" s="5">
        <v>15</v>
      </c>
      <c r="F148" s="4" t="s">
        <v>159</v>
      </c>
      <c r="G148" s="1"/>
      <c r="H148" s="6">
        <v>0.77476851851851858</v>
      </c>
      <c r="I148" s="2">
        <v>5.6</v>
      </c>
      <c r="J148" s="2">
        <f>AVERAGE(E88:E91,B114:B115)</f>
        <v>20.616666666666664</v>
      </c>
      <c r="K148" s="3">
        <f t="shared" si="0"/>
        <v>4785.6614999999993</v>
      </c>
    </row>
    <row r="149" spans="1:11" x14ac:dyDescent="0.45">
      <c r="A149" s="4" t="s">
        <v>96</v>
      </c>
      <c r="B149" s="5">
        <v>15.6</v>
      </c>
      <c r="C149" s="4" t="s">
        <v>0</v>
      </c>
      <c r="D149" s="4" t="s">
        <v>206</v>
      </c>
      <c r="E149" s="5">
        <v>15</v>
      </c>
      <c r="F149" s="4" t="s">
        <v>159</v>
      </c>
      <c r="G149" s="1"/>
      <c r="H149" s="6">
        <v>0.77569444444444446</v>
      </c>
      <c r="I149" s="2">
        <v>5.6</v>
      </c>
      <c r="J149" s="2">
        <f>AVERAGE(E92:E94,B116:B117)</f>
        <v>20.779999999999998</v>
      </c>
      <c r="K149" s="3">
        <f t="shared" si="0"/>
        <v>4837.7141999999994</v>
      </c>
    </row>
    <row r="150" spans="1:11" x14ac:dyDescent="0.45">
      <c r="A150" s="4" t="s">
        <v>97</v>
      </c>
      <c r="B150" s="5">
        <v>15.6</v>
      </c>
      <c r="C150" s="4" t="s">
        <v>0</v>
      </c>
      <c r="D150" s="4" t="s">
        <v>104</v>
      </c>
      <c r="E150" s="5">
        <v>15</v>
      </c>
      <c r="F150" s="4" t="s">
        <v>159</v>
      </c>
      <c r="G150" s="1"/>
      <c r="H150" s="6">
        <v>0.77638888888888891</v>
      </c>
      <c r="I150" s="2">
        <v>5.8</v>
      </c>
      <c r="J150" s="2">
        <f>AVERAGE(E95:E98,B118:B120)</f>
        <v>20.5</v>
      </c>
      <c r="K150" s="3">
        <f t="shared" si="0"/>
        <v>4684.7429999999995</v>
      </c>
    </row>
    <row r="151" spans="1:11" x14ac:dyDescent="0.45">
      <c r="A151" s="4" t="s">
        <v>98</v>
      </c>
      <c r="B151" s="5">
        <v>15.6</v>
      </c>
      <c r="C151" s="4" t="s">
        <v>0</v>
      </c>
      <c r="D151" s="4" t="s">
        <v>105</v>
      </c>
      <c r="E151" s="5">
        <v>15</v>
      </c>
      <c r="F151" s="4" t="s">
        <v>159</v>
      </c>
      <c r="G151" s="1"/>
      <c r="H151" s="6">
        <v>0.77731481481481479</v>
      </c>
      <c r="I151" s="2">
        <v>5.9</v>
      </c>
      <c r="J151" s="2">
        <f>AVERAGE(E99:E101,B121:B122)</f>
        <v>19.8</v>
      </c>
      <c r="K151" s="3">
        <f t="shared" si="0"/>
        <v>4429.7910000000002</v>
      </c>
    </row>
    <row r="152" spans="1:11" x14ac:dyDescent="0.45">
      <c r="A152" s="4" t="s">
        <v>99</v>
      </c>
      <c r="B152" s="5">
        <v>15.6</v>
      </c>
      <c r="C152" s="4" t="s">
        <v>0</v>
      </c>
      <c r="D152" s="4" t="s">
        <v>207</v>
      </c>
      <c r="E152" s="5">
        <v>15</v>
      </c>
      <c r="F152" s="4" t="s">
        <v>159</v>
      </c>
      <c r="G152" s="1"/>
      <c r="H152" s="6">
        <v>0.77800925925925923</v>
      </c>
      <c r="I152" s="2">
        <v>5.9</v>
      </c>
      <c r="J152" s="2">
        <f>AVERAGE(E102:E105,B123:B125)</f>
        <v>19</v>
      </c>
      <c r="K152" s="3">
        <f t="shared" si="0"/>
        <v>4174.8389999999999</v>
      </c>
    </row>
    <row r="153" spans="1:11" x14ac:dyDescent="0.45">
      <c r="A153" s="4" t="s">
        <v>100</v>
      </c>
      <c r="B153" s="5">
        <v>15.6</v>
      </c>
      <c r="C153" s="4" t="s">
        <v>0</v>
      </c>
      <c r="D153" s="4" t="s">
        <v>106</v>
      </c>
      <c r="E153" s="5">
        <v>15</v>
      </c>
      <c r="F153" s="4" t="s">
        <v>159</v>
      </c>
      <c r="G153" s="1"/>
      <c r="H153" s="6">
        <v>0.77893518518518512</v>
      </c>
      <c r="I153" s="2">
        <v>5.8</v>
      </c>
      <c r="J153" s="2">
        <f>AVERAGE(B126:B127,E106:E108)</f>
        <v>17.98</v>
      </c>
      <c r="K153" s="3">
        <f t="shared" si="0"/>
        <v>3881.6441999999997</v>
      </c>
    </row>
    <row r="154" spans="1:11" x14ac:dyDescent="0.45">
      <c r="A154" s="4" t="s">
        <v>101</v>
      </c>
      <c r="B154" s="5">
        <v>15.6</v>
      </c>
      <c r="C154" s="4" t="s">
        <v>0</v>
      </c>
      <c r="D154" s="4" t="s">
        <v>107</v>
      </c>
      <c r="E154" s="5">
        <v>15</v>
      </c>
      <c r="F154" s="4" t="s">
        <v>159</v>
      </c>
      <c r="G154" s="1"/>
      <c r="H154" s="6">
        <v>0.77962962962962967</v>
      </c>
      <c r="I154" s="2">
        <v>5.6</v>
      </c>
      <c r="J154" s="2">
        <f>AVERAGE(E109:E112,B128:B130)</f>
        <v>17.285714285714285</v>
      </c>
      <c r="K154" s="3">
        <f t="shared" si="0"/>
        <v>3724.1202857142853</v>
      </c>
    </row>
    <row r="155" spans="1:11" x14ac:dyDescent="0.45">
      <c r="A155" s="4" t="s">
        <v>102</v>
      </c>
      <c r="B155" s="5">
        <v>15.5</v>
      </c>
      <c r="C155" s="4" t="s">
        <v>0</v>
      </c>
      <c r="D155" s="4" t="s">
        <v>208</v>
      </c>
      <c r="E155" s="5">
        <v>15</v>
      </c>
      <c r="F155" s="4" t="s">
        <v>159</v>
      </c>
      <c r="G155" s="1"/>
      <c r="H155" s="6">
        <v>0.78055555555555556</v>
      </c>
      <c r="I155" s="2">
        <v>5.5</v>
      </c>
      <c r="J155" s="2">
        <f>AVERAGE(E113:E115,B131:B132)</f>
        <v>16.559999999999999</v>
      </c>
      <c r="K155" s="3">
        <f t="shared" si="0"/>
        <v>3524.7113999999997</v>
      </c>
    </row>
    <row r="156" spans="1:11" x14ac:dyDescent="0.45">
      <c r="A156" s="4" t="s">
        <v>103</v>
      </c>
      <c r="B156" s="5">
        <v>15.5</v>
      </c>
      <c r="C156" s="4" t="s">
        <v>0</v>
      </c>
      <c r="D156" s="4" t="s">
        <v>108</v>
      </c>
      <c r="E156" s="5">
        <v>15</v>
      </c>
      <c r="F156" s="4" t="s">
        <v>159</v>
      </c>
      <c r="G156" s="1"/>
      <c r="H156" s="6">
        <v>0.78125</v>
      </c>
      <c r="I156" s="2">
        <v>5.4</v>
      </c>
      <c r="J156" s="2">
        <f>AVERAGE(E116:E119,B133:B135)</f>
        <v>16.242857142857144</v>
      </c>
      <c r="K156" s="3">
        <f t="shared" si="0"/>
        <v>3455.5101428571429</v>
      </c>
    </row>
    <row r="157" spans="1:11" x14ac:dyDescent="0.45">
      <c r="A157" s="4" t="s">
        <v>104</v>
      </c>
      <c r="B157" s="5">
        <v>15.4</v>
      </c>
      <c r="C157" s="4" t="s">
        <v>0</v>
      </c>
      <c r="D157" s="4" t="s">
        <v>109</v>
      </c>
      <c r="E157" s="5">
        <v>15</v>
      </c>
      <c r="F157" s="4" t="s">
        <v>159</v>
      </c>
      <c r="G157" s="1"/>
      <c r="H157" s="6">
        <v>0.78217592592592589</v>
      </c>
      <c r="I157" s="2">
        <v>5.5</v>
      </c>
      <c r="J157" s="2">
        <f>AVERAGE(E120:E122,B136:B137)</f>
        <v>15.9</v>
      </c>
      <c r="K157" s="3">
        <f t="shared" si="0"/>
        <v>3314.3760000000002</v>
      </c>
    </row>
    <row r="158" spans="1:11" x14ac:dyDescent="0.45">
      <c r="A158" s="4" t="s">
        <v>105</v>
      </c>
      <c r="B158" s="5">
        <v>15.4</v>
      </c>
      <c r="C158" s="4" t="s">
        <v>0</v>
      </c>
      <c r="D158" s="4" t="s">
        <v>110</v>
      </c>
      <c r="E158" s="5">
        <v>15</v>
      </c>
      <c r="F158" s="4" t="s">
        <v>159</v>
      </c>
      <c r="G158" s="1"/>
      <c r="H158" s="6">
        <v>0.78287037037037033</v>
      </c>
      <c r="I158" s="2">
        <v>5.5</v>
      </c>
      <c r="J158" s="2">
        <f>AVERAGE(E123:E126,B138:B140)</f>
        <v>15.742857142857144</v>
      </c>
      <c r="K158" s="3">
        <f t="shared" si="0"/>
        <v>3264.296142857143</v>
      </c>
    </row>
    <row r="159" spans="1:11" x14ac:dyDescent="0.45">
      <c r="A159" s="4" t="s">
        <v>106</v>
      </c>
      <c r="B159" s="5">
        <v>15.4</v>
      </c>
      <c r="C159" s="4" t="s">
        <v>0</v>
      </c>
      <c r="D159" s="4" t="s">
        <v>209</v>
      </c>
      <c r="E159" s="5">
        <v>14.9</v>
      </c>
      <c r="F159" s="4" t="s">
        <v>159</v>
      </c>
      <c r="G159" s="1"/>
      <c r="H159" s="6">
        <v>0.78379629629629621</v>
      </c>
      <c r="I159" s="2">
        <v>5.6</v>
      </c>
      <c r="J159" s="2">
        <f>AVERAGE(E127:E129,B141:B142)</f>
        <v>15.539999999999997</v>
      </c>
      <c r="K159" s="3">
        <f t="shared" si="0"/>
        <v>3167.7785999999992</v>
      </c>
    </row>
    <row r="160" spans="1:11" x14ac:dyDescent="0.45">
      <c r="A160" s="4" t="s">
        <v>107</v>
      </c>
      <c r="B160" s="5">
        <v>15.4</v>
      </c>
      <c r="C160" s="4" t="s">
        <v>0</v>
      </c>
      <c r="D160" s="4" t="s">
        <v>111</v>
      </c>
      <c r="E160" s="5">
        <v>14.9</v>
      </c>
      <c r="F160" s="4" t="s">
        <v>159</v>
      </c>
      <c r="G160" s="1"/>
      <c r="H160" s="6">
        <v>0.78449074074074077</v>
      </c>
      <c r="I160" s="2">
        <v>5.6</v>
      </c>
      <c r="J160" s="2">
        <f>AVERAGE(E130:E133,B143:B145)</f>
        <v>15.485714285714286</v>
      </c>
      <c r="K160" s="3">
        <f t="shared" si="0"/>
        <v>3150.4782857142859</v>
      </c>
    </row>
    <row r="161" spans="1:11" x14ac:dyDescent="0.45">
      <c r="A161" s="4" t="s">
        <v>108</v>
      </c>
      <c r="B161" s="5">
        <v>15.4</v>
      </c>
      <c r="C161" s="4" t="s">
        <v>0</v>
      </c>
      <c r="D161" s="4" t="s">
        <v>112</v>
      </c>
      <c r="E161" s="5">
        <v>14.9</v>
      </c>
      <c r="F161" s="4" t="s">
        <v>159</v>
      </c>
      <c r="G161" s="1"/>
      <c r="H161" s="6">
        <v>0.78541666666666676</v>
      </c>
      <c r="I161" s="2">
        <v>5.5</v>
      </c>
      <c r="J161" s="2">
        <f>AVERAGE(E134:E136,B146:B147)</f>
        <v>15.34</v>
      </c>
      <c r="K161" s="3">
        <f t="shared" si="0"/>
        <v>3135.9096</v>
      </c>
    </row>
    <row r="162" spans="1:11" x14ac:dyDescent="0.45">
      <c r="A162" s="4" t="s">
        <v>109</v>
      </c>
      <c r="B162" s="5">
        <v>15.4</v>
      </c>
      <c r="C162" s="4" t="s">
        <v>0</v>
      </c>
      <c r="D162" s="4" t="s">
        <v>113</v>
      </c>
      <c r="E162" s="5">
        <v>14.45</v>
      </c>
      <c r="F162" s="4" t="s">
        <v>159</v>
      </c>
      <c r="G162" s="1"/>
      <c r="H162" s="6">
        <v>0.78611111111111109</v>
      </c>
      <c r="I162" s="2">
        <v>5.5</v>
      </c>
      <c r="J162" s="2">
        <f>AVERAGE(E137:E140,B148:B150)</f>
        <v>15.285714285714283</v>
      </c>
      <c r="K162" s="3">
        <f t="shared" si="0"/>
        <v>3118.6092857142849</v>
      </c>
    </row>
    <row r="163" spans="1:11" x14ac:dyDescent="0.45">
      <c r="A163" s="4" t="s">
        <v>110</v>
      </c>
      <c r="B163" s="5">
        <v>15.4</v>
      </c>
      <c r="C163" s="4" t="s">
        <v>0</v>
      </c>
      <c r="D163" s="4" t="s">
        <v>210</v>
      </c>
      <c r="E163" s="5">
        <v>14.5</v>
      </c>
      <c r="F163" s="4" t="s">
        <v>159</v>
      </c>
      <c r="G163" s="1"/>
      <c r="H163" s="6">
        <v>0.78703703703703709</v>
      </c>
      <c r="I163" s="2">
        <v>5.4</v>
      </c>
      <c r="J163" s="2">
        <f>AVERAGE(E141:E143,B151:B152)</f>
        <v>15.24</v>
      </c>
      <c r="K163" s="3">
        <f t="shared" si="0"/>
        <v>3135.9096</v>
      </c>
    </row>
    <row r="164" spans="1:11" x14ac:dyDescent="0.45">
      <c r="A164" s="4" t="s">
        <v>111</v>
      </c>
      <c r="B164" s="5">
        <v>15.4</v>
      </c>
      <c r="C164" s="4" t="s">
        <v>0</v>
      </c>
      <c r="D164" s="4" t="s">
        <v>114</v>
      </c>
      <c r="E164" s="5">
        <v>14.5</v>
      </c>
      <c r="F164" s="4" t="s">
        <v>159</v>
      </c>
      <c r="G164" s="1"/>
      <c r="H164" s="6">
        <v>0.78773148148148142</v>
      </c>
      <c r="I164" s="2">
        <v>5.4</v>
      </c>
      <c r="J164" s="2">
        <f>AVERAGE(E144:E147,B153:B155)</f>
        <v>15.242857142857142</v>
      </c>
      <c r="K164" s="3">
        <f t="shared" si="0"/>
        <v>3136.8201428571424</v>
      </c>
    </row>
    <row r="165" spans="1:11" x14ac:dyDescent="0.45">
      <c r="A165" s="4" t="s">
        <v>112</v>
      </c>
      <c r="B165" s="5">
        <v>15.4</v>
      </c>
      <c r="C165" s="4" t="s">
        <v>0</v>
      </c>
      <c r="D165" s="4" t="s">
        <v>115</v>
      </c>
      <c r="E165" s="5">
        <v>14.5</v>
      </c>
      <c r="F165" s="4" t="s">
        <v>159</v>
      </c>
      <c r="G165" s="1"/>
      <c r="H165" s="6">
        <v>0.78865740740740742</v>
      </c>
      <c r="I165" s="2">
        <v>5.3</v>
      </c>
      <c r="J165" s="2">
        <f>AVERAGE(E148:E150,B156:B157)</f>
        <v>15.180000000000001</v>
      </c>
      <c r="K165" s="3">
        <f t="shared" si="0"/>
        <v>3148.657200000001</v>
      </c>
    </row>
    <row r="166" spans="1:11" x14ac:dyDescent="0.45">
      <c r="A166" s="4" t="s">
        <v>113</v>
      </c>
      <c r="B166" s="5">
        <v>15.4</v>
      </c>
      <c r="C166" s="4" t="s">
        <v>0</v>
      </c>
      <c r="D166" s="4" t="s">
        <v>211</v>
      </c>
      <c r="E166" s="5">
        <v>14.5</v>
      </c>
      <c r="F166" s="4" t="s">
        <v>159</v>
      </c>
      <c r="G166" s="1"/>
      <c r="H166" s="6">
        <v>0.78935185185185175</v>
      </c>
      <c r="I166" s="2">
        <v>5.2</v>
      </c>
      <c r="J166" s="2">
        <f>AVERAGE(E151:E154,B158:B160)</f>
        <v>15.171428571428574</v>
      </c>
      <c r="K166" s="3">
        <f t="shared" si="0"/>
        <v>3177.7945714285725</v>
      </c>
    </row>
    <row r="167" spans="1:11" x14ac:dyDescent="0.45">
      <c r="A167" s="4" t="s">
        <v>114</v>
      </c>
      <c r="B167" s="5">
        <v>15.3</v>
      </c>
      <c r="C167" s="4" t="s">
        <v>0</v>
      </c>
      <c r="D167" s="4" t="s">
        <v>117</v>
      </c>
      <c r="E167" s="5">
        <v>14.5</v>
      </c>
      <c r="F167" s="4" t="s">
        <v>159</v>
      </c>
      <c r="G167" s="1"/>
      <c r="H167" s="6">
        <v>0.79027777777777775</v>
      </c>
      <c r="I167" s="2">
        <v>5.2</v>
      </c>
      <c r="J167" s="2">
        <f>AVERAGE(E155:E157,B161:B162)</f>
        <v>15.16</v>
      </c>
      <c r="K167" s="3">
        <f t="shared" si="0"/>
        <v>3174.1524000000004</v>
      </c>
    </row>
    <row r="168" spans="1:11" x14ac:dyDescent="0.45">
      <c r="A168" s="4" t="s">
        <v>115</v>
      </c>
      <c r="B168" s="5">
        <v>15.3</v>
      </c>
      <c r="C168" s="4" t="s">
        <v>0</v>
      </c>
      <c r="D168" s="4" t="s">
        <v>212</v>
      </c>
      <c r="E168" s="5">
        <v>14.4</v>
      </c>
      <c r="F168" s="4" t="s">
        <v>159</v>
      </c>
      <c r="G168" s="1"/>
      <c r="H168" s="6">
        <v>0.7909722222222223</v>
      </c>
      <c r="I168" s="2">
        <v>5.0999999999999996</v>
      </c>
      <c r="J168" s="2">
        <f>AVERAGE(B163:B165,E158:E161)</f>
        <v>15.128571428571432</v>
      </c>
      <c r="K168" s="3">
        <f t="shared" si="0"/>
        <v>3196.0054285714295</v>
      </c>
    </row>
    <row r="169" spans="1:11" x14ac:dyDescent="0.45">
      <c r="A169" s="4" t="s">
        <v>116</v>
      </c>
      <c r="B169" s="5">
        <v>15.3</v>
      </c>
      <c r="C169" s="4" t="s">
        <v>0</v>
      </c>
      <c r="D169" s="4" t="s">
        <v>118</v>
      </c>
      <c r="E169" s="5">
        <v>14.5</v>
      </c>
      <c r="F169" s="4" t="s">
        <v>159</v>
      </c>
      <c r="G169" s="1"/>
      <c r="H169" s="6">
        <v>0.7944444444444444</v>
      </c>
      <c r="I169" s="2">
        <v>5</v>
      </c>
      <c r="J169" s="2">
        <v>15.128571428571432</v>
      </c>
      <c r="K169" s="3">
        <f t="shared" si="0"/>
        <v>3227.8744285714297</v>
      </c>
    </row>
    <row r="170" spans="1:11" x14ac:dyDescent="0.45">
      <c r="A170" s="4" t="s">
        <v>117</v>
      </c>
      <c r="B170" s="5">
        <v>14.88</v>
      </c>
      <c r="C170" s="4" t="s">
        <v>0</v>
      </c>
      <c r="D170" s="4" t="s">
        <v>119</v>
      </c>
      <c r="E170" s="5">
        <v>14.5</v>
      </c>
      <c r="F170" s="4" t="s">
        <v>159</v>
      </c>
      <c r="G170" s="1"/>
      <c r="H170" s="6">
        <v>0.79513888888888884</v>
      </c>
      <c r="I170" s="2">
        <v>5</v>
      </c>
      <c r="J170" s="2">
        <v>15.128571428571432</v>
      </c>
      <c r="K170" s="3">
        <f t="shared" si="0"/>
        <v>3227.8744285714297</v>
      </c>
    </row>
    <row r="171" spans="1:11" x14ac:dyDescent="0.45">
      <c r="A171" s="4" t="s">
        <v>118</v>
      </c>
      <c r="B171" s="5">
        <v>14.9</v>
      </c>
      <c r="C171" s="4" t="s">
        <v>0</v>
      </c>
      <c r="D171" s="4" t="s">
        <v>213</v>
      </c>
      <c r="E171" s="5">
        <v>14.5</v>
      </c>
      <c r="F171" s="4" t="s">
        <v>159</v>
      </c>
      <c r="G171" s="1"/>
      <c r="H171" s="6">
        <v>0.79606481481481473</v>
      </c>
      <c r="I171" s="2">
        <v>5</v>
      </c>
      <c r="J171" s="2">
        <v>15.128571428571432</v>
      </c>
      <c r="K171" s="3">
        <f t="shared" si="0"/>
        <v>3227.8744285714297</v>
      </c>
    </row>
    <row r="172" spans="1:11" x14ac:dyDescent="0.45">
      <c r="A172" s="4" t="s">
        <v>119</v>
      </c>
      <c r="B172" s="5">
        <v>14.9</v>
      </c>
      <c r="C172" s="4" t="s">
        <v>0</v>
      </c>
      <c r="D172" s="4" t="s">
        <v>120</v>
      </c>
      <c r="E172" s="5">
        <v>14.5</v>
      </c>
      <c r="F172" s="4" t="s">
        <v>159</v>
      </c>
      <c r="G172" s="1"/>
      <c r="H172" s="6">
        <v>0.79675925925925928</v>
      </c>
      <c r="I172" s="2">
        <v>5.0999999999999996</v>
      </c>
      <c r="J172" s="2">
        <v>15.128571428571432</v>
      </c>
      <c r="K172" s="3">
        <f t="shared" si="0"/>
        <v>3196.0054285714295</v>
      </c>
    </row>
    <row r="173" spans="1:11" x14ac:dyDescent="0.45">
      <c r="A173" s="4" t="s">
        <v>120</v>
      </c>
      <c r="B173" s="5">
        <v>14.9</v>
      </c>
      <c r="C173" s="4" t="s">
        <v>0</v>
      </c>
      <c r="D173" s="4" t="s">
        <v>121</v>
      </c>
      <c r="E173" s="5">
        <v>14.5</v>
      </c>
      <c r="F173" s="4" t="s">
        <v>159</v>
      </c>
      <c r="G173" s="1"/>
      <c r="H173" s="6">
        <v>0.79768518518518527</v>
      </c>
      <c r="I173" s="2">
        <v>5.0999999999999996</v>
      </c>
      <c r="J173" s="2">
        <v>15.128571428571432</v>
      </c>
      <c r="K173" s="3">
        <f t="shared" si="0"/>
        <v>3196.0054285714295</v>
      </c>
    </row>
    <row r="174" spans="1:11" x14ac:dyDescent="0.45">
      <c r="A174" s="4" t="s">
        <v>121</v>
      </c>
      <c r="B174" s="5">
        <v>15</v>
      </c>
      <c r="C174" s="4" t="s">
        <v>0</v>
      </c>
      <c r="D174" s="4" t="s">
        <v>122</v>
      </c>
      <c r="E174" s="5">
        <v>14.4</v>
      </c>
      <c r="F174" s="4" t="s">
        <v>159</v>
      </c>
      <c r="G174" s="1"/>
      <c r="H174" s="6">
        <v>0.79837962962962961</v>
      </c>
      <c r="I174" s="2">
        <v>5</v>
      </c>
      <c r="J174" s="2">
        <v>15.128571428571432</v>
      </c>
      <c r="K174" s="3">
        <f t="shared" si="0"/>
        <v>3227.8744285714297</v>
      </c>
    </row>
    <row r="175" spans="1:11" x14ac:dyDescent="0.45">
      <c r="A175" s="4" t="s">
        <v>122</v>
      </c>
      <c r="B175" s="5">
        <v>15.1</v>
      </c>
      <c r="C175" s="4" t="s">
        <v>0</v>
      </c>
      <c r="D175" s="4" t="s">
        <v>214</v>
      </c>
      <c r="E175" s="5">
        <v>14.4</v>
      </c>
      <c r="F175" s="4" t="s">
        <v>159</v>
      </c>
      <c r="G175" s="1"/>
      <c r="H175" s="6">
        <v>0.7993055555555556</v>
      </c>
      <c r="I175" s="2">
        <v>5</v>
      </c>
      <c r="J175" s="2">
        <v>15.128571428571432</v>
      </c>
      <c r="K175" s="3">
        <f t="shared" si="0"/>
        <v>3227.8744285714297</v>
      </c>
    </row>
    <row r="176" spans="1:11" x14ac:dyDescent="0.45">
      <c r="A176" s="4" t="s">
        <v>123</v>
      </c>
      <c r="B176" s="5">
        <v>15.2</v>
      </c>
      <c r="C176" s="4" t="s">
        <v>0</v>
      </c>
      <c r="D176" s="4" t="s">
        <v>123</v>
      </c>
      <c r="E176" s="5">
        <v>14.4</v>
      </c>
      <c r="F176" s="4" t="s">
        <v>159</v>
      </c>
      <c r="G176" s="1"/>
      <c r="H176" s="6">
        <v>0.80023148148148149</v>
      </c>
      <c r="I176" s="2">
        <v>5</v>
      </c>
      <c r="J176" s="2">
        <f>AVERAGE(B166,E162)</f>
        <v>14.925000000000001</v>
      </c>
      <c r="K176" s="3">
        <f t="shared" si="0"/>
        <v>3162.9982500000001</v>
      </c>
    </row>
    <row r="177" spans="1:11" x14ac:dyDescent="0.45">
      <c r="A177" s="4" t="s">
        <v>124</v>
      </c>
      <c r="B177" s="5">
        <v>15.3</v>
      </c>
      <c r="C177" s="4" t="s">
        <v>0</v>
      </c>
      <c r="D177" s="4" t="s">
        <v>124</v>
      </c>
      <c r="E177" s="5">
        <v>14.4</v>
      </c>
      <c r="F177" s="4" t="s">
        <v>159</v>
      </c>
      <c r="G177" s="1"/>
      <c r="H177" s="6">
        <v>0.80115740740740737</v>
      </c>
      <c r="I177" s="2">
        <v>5</v>
      </c>
      <c r="J177" s="2">
        <f>AVERAGE(E163:E168,B167:B170)</f>
        <v>14.768000000000001</v>
      </c>
      <c r="K177" s="3">
        <f t="shared" si="0"/>
        <v>3112.9639200000001</v>
      </c>
    </row>
    <row r="178" spans="1:11" x14ac:dyDescent="0.45">
      <c r="A178" s="4" t="s">
        <v>125</v>
      </c>
      <c r="B178" s="5">
        <v>15.4</v>
      </c>
      <c r="C178" s="4" t="s">
        <v>0</v>
      </c>
      <c r="D178" s="4" t="s">
        <v>215</v>
      </c>
      <c r="E178" s="5">
        <v>14.4</v>
      </c>
      <c r="F178" s="4" t="s">
        <v>159</v>
      </c>
      <c r="G178" s="1"/>
      <c r="H178" s="6">
        <v>0.80208333333333337</v>
      </c>
      <c r="I178" s="2">
        <v>5</v>
      </c>
      <c r="J178" s="2">
        <f>AVERAGE(E169:E171,B171:B172)</f>
        <v>14.66</v>
      </c>
      <c r="K178" s="3">
        <f t="shared" si="0"/>
        <v>3078.5454</v>
      </c>
    </row>
    <row r="179" spans="1:11" x14ac:dyDescent="0.45">
      <c r="A179" s="4" t="s">
        <v>126</v>
      </c>
      <c r="B179" s="5">
        <v>15.3</v>
      </c>
      <c r="C179" s="4" t="s">
        <v>0</v>
      </c>
      <c r="D179" s="4" t="s">
        <v>125</v>
      </c>
      <c r="E179" s="5">
        <v>14.4</v>
      </c>
      <c r="F179" s="4" t="s">
        <v>159</v>
      </c>
      <c r="G179" s="1"/>
      <c r="H179" s="6">
        <v>0.8027777777777777</v>
      </c>
      <c r="I179" s="2">
        <v>5</v>
      </c>
      <c r="J179" s="2">
        <f>AVERAGE(E172:E175,B173:B175)</f>
        <v>14.685714285714285</v>
      </c>
      <c r="K179" s="3">
        <f t="shared" si="0"/>
        <v>3086.7402857142856</v>
      </c>
    </row>
    <row r="180" spans="1:11" x14ac:dyDescent="0.45">
      <c r="A180" s="4" t="s">
        <v>127</v>
      </c>
      <c r="B180" s="5">
        <v>15.3</v>
      </c>
      <c r="C180" s="4" t="s">
        <v>0</v>
      </c>
      <c r="D180" s="4" t="s">
        <v>126</v>
      </c>
      <c r="E180" s="5">
        <v>14.4</v>
      </c>
      <c r="F180" s="4" t="s">
        <v>159</v>
      </c>
      <c r="G180" s="1"/>
      <c r="H180" s="6">
        <v>0.8037037037037037</v>
      </c>
      <c r="I180" s="2">
        <v>5</v>
      </c>
      <c r="J180" s="2">
        <f>AVERAGE(E176:E178,B176:B177)</f>
        <v>14.74</v>
      </c>
      <c r="K180" s="3">
        <f t="shared" si="0"/>
        <v>3104.0406000000003</v>
      </c>
    </row>
    <row r="181" spans="1:11" x14ac:dyDescent="0.45">
      <c r="A181" s="4" t="s">
        <v>128</v>
      </c>
      <c r="B181" s="5">
        <v>15.2</v>
      </c>
      <c r="C181" s="4" t="s">
        <v>0</v>
      </c>
      <c r="D181" s="4" t="s">
        <v>216</v>
      </c>
      <c r="E181" s="5">
        <v>14.4</v>
      </c>
      <c r="F181" s="4" t="s">
        <v>159</v>
      </c>
      <c r="G181" s="1"/>
      <c r="H181" s="6">
        <v>0.80439814814814825</v>
      </c>
      <c r="I181" s="2">
        <v>4.9000000000000004</v>
      </c>
      <c r="J181" s="2">
        <f>AVERAGE(E179:E182,B178:B180)</f>
        <v>14.814285714285715</v>
      </c>
      <c r="K181" s="3">
        <f t="shared" si="0"/>
        <v>3159.5837142857144</v>
      </c>
    </row>
    <row r="182" spans="1:11" x14ac:dyDescent="0.45">
      <c r="A182" s="4" t="s">
        <v>129</v>
      </c>
      <c r="B182" s="5">
        <v>15.2</v>
      </c>
      <c r="C182" s="4" t="s">
        <v>0</v>
      </c>
      <c r="D182" s="4" t="s">
        <v>127</v>
      </c>
      <c r="E182" s="5">
        <v>14.5</v>
      </c>
      <c r="F182" s="4" t="s">
        <v>159</v>
      </c>
      <c r="G182" s="1"/>
      <c r="H182" s="6">
        <v>0.80532407407407414</v>
      </c>
      <c r="I182" s="2">
        <v>4.9000000000000004</v>
      </c>
      <c r="J182" s="2">
        <f>AVERAGE(E183:E185,B181:B182)</f>
        <v>14.780000000000001</v>
      </c>
      <c r="K182" s="3">
        <f t="shared" si="0"/>
        <v>3148.6572000000001</v>
      </c>
    </row>
    <row r="183" spans="1:11" x14ac:dyDescent="0.45">
      <c r="A183" s="4" t="s">
        <v>130</v>
      </c>
      <c r="B183" s="5">
        <v>15.2</v>
      </c>
      <c r="C183" s="4" t="s">
        <v>0</v>
      </c>
      <c r="D183" s="4" t="s">
        <v>128</v>
      </c>
      <c r="E183" s="5">
        <v>14.5</v>
      </c>
      <c r="F183" s="4" t="s">
        <v>159</v>
      </c>
      <c r="G183" s="1"/>
      <c r="H183" s="6">
        <v>0.80601851851851858</v>
      </c>
      <c r="I183" s="2">
        <v>4.9000000000000004</v>
      </c>
      <c r="J183" s="2">
        <f>AVERAGE(B183:B185,E186:E189)</f>
        <v>14.799999999999999</v>
      </c>
      <c r="K183" s="3">
        <f t="shared" si="0"/>
        <v>3155.0309999999995</v>
      </c>
    </row>
    <row r="184" spans="1:11" x14ac:dyDescent="0.45">
      <c r="A184" s="4" t="s">
        <v>131</v>
      </c>
      <c r="B184" s="5">
        <v>15.2</v>
      </c>
      <c r="C184" s="4" t="s">
        <v>0</v>
      </c>
      <c r="D184" s="4" t="s">
        <v>217</v>
      </c>
      <c r="E184" s="5">
        <v>14.5</v>
      </c>
      <c r="F184" s="4" t="s">
        <v>159</v>
      </c>
      <c r="G184" s="1"/>
      <c r="H184" s="6">
        <v>0.80694444444444446</v>
      </c>
      <c r="I184" s="2">
        <v>4.8</v>
      </c>
      <c r="J184" s="2">
        <f>AVERAGE(B186:B187,E190:E192)</f>
        <v>14.8</v>
      </c>
      <c r="K184" s="3">
        <f t="shared" si="0"/>
        <v>3186.9</v>
      </c>
    </row>
    <row r="185" spans="1:11" x14ac:dyDescent="0.45">
      <c r="A185" s="4" t="s">
        <v>132</v>
      </c>
      <c r="B185" s="5">
        <v>15.2</v>
      </c>
      <c r="C185" s="4" t="s">
        <v>0</v>
      </c>
      <c r="D185" s="4" t="s">
        <v>129</v>
      </c>
      <c r="E185" s="5">
        <v>14.5</v>
      </c>
      <c r="F185" s="4" t="s">
        <v>159</v>
      </c>
      <c r="G185" s="1"/>
      <c r="H185" s="6">
        <v>0.80763888888888891</v>
      </c>
      <c r="I185" s="2">
        <v>4.8</v>
      </c>
      <c r="J185" s="2">
        <f>AVERAGE(E193:E196,B188:B190)</f>
        <v>14.885714285714284</v>
      </c>
      <c r="K185" s="3">
        <f t="shared" si="0"/>
        <v>3214.2162857142857</v>
      </c>
    </row>
    <row r="186" spans="1:11" x14ac:dyDescent="0.45">
      <c r="A186" s="4" t="s">
        <v>133</v>
      </c>
      <c r="B186" s="5">
        <v>15.2</v>
      </c>
      <c r="C186" s="4" t="s">
        <v>0</v>
      </c>
      <c r="D186" s="4" t="s">
        <v>130</v>
      </c>
      <c r="E186" s="5">
        <v>14.5</v>
      </c>
      <c r="F186" s="4" t="s">
        <v>159</v>
      </c>
      <c r="G186" s="1"/>
      <c r="H186" s="6">
        <v>0.80856481481481479</v>
      </c>
      <c r="I186" s="2">
        <v>4.7</v>
      </c>
      <c r="J186" s="2">
        <f>AVERAGE(E197:E199,B191:B192)</f>
        <v>14.879999999999999</v>
      </c>
      <c r="K186" s="3">
        <f t="shared" si="0"/>
        <v>3244.2642000000001</v>
      </c>
    </row>
    <row r="187" spans="1:11" x14ac:dyDescent="0.45">
      <c r="A187" s="4" t="s">
        <v>134</v>
      </c>
      <c r="B187" s="5">
        <v>15.2</v>
      </c>
      <c r="C187" s="4" t="s">
        <v>0</v>
      </c>
      <c r="D187" s="4" t="s">
        <v>131</v>
      </c>
      <c r="E187" s="5">
        <v>14.5</v>
      </c>
      <c r="F187" s="4" t="s">
        <v>159</v>
      </c>
      <c r="G187" s="1"/>
      <c r="H187" s="6">
        <v>0.80925925925925923</v>
      </c>
      <c r="I187" s="2">
        <v>4.7</v>
      </c>
      <c r="J187" s="2">
        <f>AVERAGE(E200:E202,B193:B195)</f>
        <v>15.033333333333333</v>
      </c>
      <c r="K187" s="3">
        <f t="shared" si="0"/>
        <v>3293.1299999999997</v>
      </c>
    </row>
    <row r="188" spans="1:11" x14ac:dyDescent="0.45">
      <c r="A188" s="4" t="s">
        <v>135</v>
      </c>
      <c r="B188" s="5">
        <v>15.2</v>
      </c>
      <c r="C188" s="4" t="s">
        <v>0</v>
      </c>
      <c r="D188" s="4" t="s">
        <v>218</v>
      </c>
      <c r="E188" s="5">
        <v>14.5</v>
      </c>
      <c r="F188" s="4" t="s">
        <v>159</v>
      </c>
      <c r="G188" s="1"/>
      <c r="H188" s="6">
        <v>0.81018518518518512</v>
      </c>
      <c r="I188" s="2">
        <v>4.7</v>
      </c>
      <c r="J188" s="2">
        <f>AVERAGE(E203:E205,B196:B197)</f>
        <v>14.979999999999999</v>
      </c>
      <c r="K188" s="3">
        <f t="shared" ref="K188:K195" si="1">(J188-I188)*$J$120</f>
        <v>3276.1331999999993</v>
      </c>
    </row>
    <row r="189" spans="1:11" x14ac:dyDescent="0.45">
      <c r="A189" s="4" t="s">
        <v>136</v>
      </c>
      <c r="B189" s="5">
        <v>15.3</v>
      </c>
      <c r="C189" s="4" t="s">
        <v>0</v>
      </c>
      <c r="D189" s="4" t="s">
        <v>132</v>
      </c>
      <c r="E189" s="5">
        <v>14.5</v>
      </c>
      <c r="F189" s="4" t="s">
        <v>159</v>
      </c>
      <c r="G189" s="1"/>
      <c r="H189" s="6">
        <v>0.81087962962962967</v>
      </c>
      <c r="I189" s="2">
        <v>4.8</v>
      </c>
      <c r="J189" s="2">
        <f>AVERAGE(E206:E209,B198:B199)</f>
        <v>14.950000000000003</v>
      </c>
      <c r="K189" s="3">
        <f t="shared" si="1"/>
        <v>3234.7035000000005</v>
      </c>
    </row>
    <row r="190" spans="1:11" x14ac:dyDescent="0.45">
      <c r="A190" s="4" t="s">
        <v>137</v>
      </c>
      <c r="B190" s="5">
        <v>15.3</v>
      </c>
      <c r="C190" s="4" t="s">
        <v>0</v>
      </c>
      <c r="D190" s="4" t="s">
        <v>133</v>
      </c>
      <c r="E190" s="5">
        <v>14.5</v>
      </c>
      <c r="F190" s="4" t="s">
        <v>159</v>
      </c>
      <c r="G190" s="1"/>
      <c r="H190" s="6">
        <v>0.81180555555555556</v>
      </c>
      <c r="I190" s="2">
        <v>4.8</v>
      </c>
      <c r="J190" s="2">
        <f>AVERAGE(E210:E212,B200:B202)</f>
        <v>15.049999999999999</v>
      </c>
      <c r="K190" s="3">
        <f t="shared" si="1"/>
        <v>3266.5724999999998</v>
      </c>
    </row>
    <row r="191" spans="1:11" x14ac:dyDescent="0.45">
      <c r="A191" s="4" t="s">
        <v>138</v>
      </c>
      <c r="B191" s="5">
        <v>15.3</v>
      </c>
      <c r="C191" s="4" t="s">
        <v>0</v>
      </c>
      <c r="D191" s="4" t="s">
        <v>219</v>
      </c>
      <c r="E191" s="5">
        <v>14.5</v>
      </c>
      <c r="F191" s="4" t="s">
        <v>159</v>
      </c>
      <c r="G191" s="1"/>
      <c r="H191" s="6">
        <v>0.8125</v>
      </c>
      <c r="I191" s="2">
        <v>4.8</v>
      </c>
      <c r="J191" s="2">
        <f>AVERAGE(E213:E215,B203:B204)</f>
        <v>14.919999999999998</v>
      </c>
      <c r="K191" s="3">
        <f t="shared" si="1"/>
        <v>3225.1427999999992</v>
      </c>
    </row>
    <row r="192" spans="1:11" x14ac:dyDescent="0.45">
      <c r="A192" s="4" t="s">
        <v>139</v>
      </c>
      <c r="B192" s="5">
        <v>15.3</v>
      </c>
      <c r="C192" s="4" t="s">
        <v>0</v>
      </c>
      <c r="D192" s="4" t="s">
        <v>134</v>
      </c>
      <c r="E192" s="5">
        <v>14.6</v>
      </c>
      <c r="F192" s="4" t="s">
        <v>159</v>
      </c>
      <c r="G192" s="1"/>
      <c r="H192" s="6">
        <v>0.81342592592592589</v>
      </c>
      <c r="I192" s="2">
        <v>4.8</v>
      </c>
      <c r="J192" s="2">
        <f>AVERAGE(B205:B206,E217:E219)</f>
        <v>15</v>
      </c>
      <c r="K192" s="3">
        <f t="shared" si="1"/>
        <v>3250.6379999999999</v>
      </c>
    </row>
    <row r="193" spans="1:11" x14ac:dyDescent="0.45">
      <c r="A193" s="4" t="s">
        <v>140</v>
      </c>
      <c r="B193" s="5">
        <v>15.4</v>
      </c>
      <c r="C193" s="4" t="s">
        <v>0</v>
      </c>
      <c r="D193" s="4" t="s">
        <v>135</v>
      </c>
      <c r="E193" s="5">
        <v>14.6</v>
      </c>
      <c r="F193" s="4" t="s">
        <v>159</v>
      </c>
      <c r="G193" s="1"/>
      <c r="H193" s="6">
        <v>0.81412037037037033</v>
      </c>
      <c r="I193" s="2">
        <v>4.8</v>
      </c>
      <c r="J193" s="2">
        <f>AVERAGE(E220,B207)</f>
        <v>15.1</v>
      </c>
      <c r="K193" s="3">
        <f t="shared" si="1"/>
        <v>3282.5070000000001</v>
      </c>
    </row>
    <row r="194" spans="1:11" x14ac:dyDescent="0.45">
      <c r="A194" s="4" t="s">
        <v>141</v>
      </c>
      <c r="B194" s="5">
        <v>15.4</v>
      </c>
      <c r="C194" s="4" t="s">
        <v>0</v>
      </c>
      <c r="D194" s="4" t="s">
        <v>220</v>
      </c>
      <c r="E194" s="5">
        <v>14.6</v>
      </c>
      <c r="F194" s="4" t="s">
        <v>159</v>
      </c>
      <c r="G194" s="1"/>
      <c r="H194" s="6">
        <v>0.81504629629629621</v>
      </c>
      <c r="I194" s="2">
        <v>4.8</v>
      </c>
      <c r="J194" s="2">
        <f>AVERAGE(E221:E223,B208:B209)</f>
        <v>15.02</v>
      </c>
      <c r="K194" s="3">
        <f t="shared" si="1"/>
        <v>3257.0117999999998</v>
      </c>
    </row>
    <row r="195" spans="1:11" x14ac:dyDescent="0.45">
      <c r="A195" s="4" t="s">
        <v>142</v>
      </c>
      <c r="B195" s="5">
        <v>15.5</v>
      </c>
      <c r="C195" s="4" t="s">
        <v>0</v>
      </c>
      <c r="D195" s="4" t="s">
        <v>136</v>
      </c>
      <c r="E195" s="5">
        <v>14.6</v>
      </c>
      <c r="F195" s="4" t="s">
        <v>159</v>
      </c>
      <c r="G195" s="1"/>
      <c r="H195" s="6">
        <v>0.81574074074074077</v>
      </c>
      <c r="I195" s="2">
        <v>4.7</v>
      </c>
      <c r="J195" s="2">
        <f>AVERAGE(E221:E225,B208:B211)</f>
        <v>15.055555555555555</v>
      </c>
      <c r="K195" s="3">
        <f t="shared" si="1"/>
        <v>3300.2119999999995</v>
      </c>
    </row>
    <row r="196" spans="1:11" x14ac:dyDescent="0.45">
      <c r="A196" s="4" t="s">
        <v>143</v>
      </c>
      <c r="B196" s="5">
        <v>15.4</v>
      </c>
      <c r="C196" s="4" t="s">
        <v>0</v>
      </c>
      <c r="D196" s="4" t="s">
        <v>137</v>
      </c>
      <c r="E196" s="5">
        <v>14.6</v>
      </c>
      <c r="F196" s="4" t="s">
        <v>159</v>
      </c>
      <c r="G196" s="1"/>
    </row>
    <row r="197" spans="1:11" x14ac:dyDescent="0.45">
      <c r="A197" s="4" t="s">
        <v>144</v>
      </c>
      <c r="B197" s="5">
        <v>15.4</v>
      </c>
      <c r="C197" s="4" t="s">
        <v>0</v>
      </c>
      <c r="D197" s="4" t="s">
        <v>138</v>
      </c>
      <c r="E197" s="5">
        <v>14.6</v>
      </c>
      <c r="F197" s="4" t="s">
        <v>159</v>
      </c>
      <c r="G197" s="1"/>
    </row>
    <row r="198" spans="1:11" x14ac:dyDescent="0.45">
      <c r="A198" s="4" t="s">
        <v>145</v>
      </c>
      <c r="B198" s="5">
        <v>15.4</v>
      </c>
      <c r="C198" s="4" t="s">
        <v>0</v>
      </c>
      <c r="D198" s="4" t="s">
        <v>221</v>
      </c>
      <c r="E198" s="5">
        <v>14.6</v>
      </c>
      <c r="F198" s="4" t="s">
        <v>159</v>
      </c>
      <c r="G198" s="1"/>
    </row>
    <row r="199" spans="1:11" x14ac:dyDescent="0.45">
      <c r="A199" s="4" t="s">
        <v>146</v>
      </c>
      <c r="B199" s="5">
        <v>15.4</v>
      </c>
      <c r="C199" s="4" t="s">
        <v>0</v>
      </c>
      <c r="D199" s="4" t="s">
        <v>139</v>
      </c>
      <c r="E199" s="5">
        <v>14.6</v>
      </c>
      <c r="F199" s="4" t="s">
        <v>159</v>
      </c>
      <c r="G199" s="1"/>
    </row>
    <row r="200" spans="1:11" x14ac:dyDescent="0.45">
      <c r="A200" s="4" t="s">
        <v>147</v>
      </c>
      <c r="B200" s="5">
        <v>15.4</v>
      </c>
      <c r="C200" s="4" t="s">
        <v>0</v>
      </c>
      <c r="D200" s="4" t="s">
        <v>140</v>
      </c>
      <c r="E200" s="5">
        <v>14.6</v>
      </c>
      <c r="F200" s="4" t="s">
        <v>159</v>
      </c>
      <c r="G200" s="1"/>
    </row>
    <row r="201" spans="1:11" x14ac:dyDescent="0.45">
      <c r="A201" s="4" t="s">
        <v>148</v>
      </c>
      <c r="B201" s="5">
        <v>15.4</v>
      </c>
      <c r="C201" s="4" t="s">
        <v>0</v>
      </c>
      <c r="D201" s="4" t="s">
        <v>222</v>
      </c>
      <c r="E201" s="5">
        <v>14.6</v>
      </c>
      <c r="F201" s="4" t="s">
        <v>159</v>
      </c>
      <c r="G201" s="1"/>
    </row>
    <row r="202" spans="1:11" x14ac:dyDescent="0.45">
      <c r="A202" s="4" t="s">
        <v>149</v>
      </c>
      <c r="B202" s="5">
        <v>15.4</v>
      </c>
      <c r="C202" s="4" t="s">
        <v>0</v>
      </c>
      <c r="D202" s="4" t="s">
        <v>141</v>
      </c>
      <c r="E202" s="5">
        <v>14.7</v>
      </c>
      <c r="F202" s="4" t="s">
        <v>159</v>
      </c>
      <c r="G202" s="1"/>
    </row>
    <row r="203" spans="1:11" x14ac:dyDescent="0.45">
      <c r="A203" s="4" t="s">
        <v>150</v>
      </c>
      <c r="B203" s="5">
        <v>15.4</v>
      </c>
      <c r="C203" s="4" t="s">
        <v>0</v>
      </c>
      <c r="D203" s="4" t="s">
        <v>223</v>
      </c>
      <c r="E203" s="5">
        <v>14.7</v>
      </c>
      <c r="F203" s="4" t="s">
        <v>159</v>
      </c>
      <c r="G203" s="1"/>
    </row>
    <row r="204" spans="1:11" x14ac:dyDescent="0.45">
      <c r="A204" s="4" t="s">
        <v>151</v>
      </c>
      <c r="B204" s="5">
        <v>15.4</v>
      </c>
      <c r="C204" s="4" t="s">
        <v>0</v>
      </c>
      <c r="D204" s="4" t="s">
        <v>143</v>
      </c>
      <c r="E204" s="5">
        <v>14.7</v>
      </c>
      <c r="F204" s="4" t="s">
        <v>159</v>
      </c>
      <c r="G204" s="1"/>
    </row>
    <row r="205" spans="1:11" x14ac:dyDescent="0.45">
      <c r="A205" s="4" t="s">
        <v>152</v>
      </c>
      <c r="B205" s="5">
        <v>15.4</v>
      </c>
      <c r="C205" s="4" t="s">
        <v>0</v>
      </c>
      <c r="D205" s="4" t="s">
        <v>144</v>
      </c>
      <c r="E205" s="5">
        <v>14.7</v>
      </c>
      <c r="F205" s="4" t="s">
        <v>159</v>
      </c>
      <c r="G205" s="1"/>
    </row>
    <row r="206" spans="1:11" x14ac:dyDescent="0.45">
      <c r="A206" s="4" t="s">
        <v>153</v>
      </c>
      <c r="B206" s="5">
        <v>15.5</v>
      </c>
      <c r="C206" s="4" t="s">
        <v>0</v>
      </c>
      <c r="D206" s="4" t="s">
        <v>224</v>
      </c>
      <c r="E206" s="5">
        <v>14.7</v>
      </c>
      <c r="F206" s="4" t="s">
        <v>159</v>
      </c>
      <c r="G206" s="1"/>
    </row>
    <row r="207" spans="1:11" x14ac:dyDescent="0.45">
      <c r="A207" s="4" t="s">
        <v>154</v>
      </c>
      <c r="B207" s="5">
        <v>15.5</v>
      </c>
      <c r="C207" s="4" t="s">
        <v>0</v>
      </c>
      <c r="D207" s="4" t="s">
        <v>145</v>
      </c>
      <c r="E207" s="5">
        <v>14.8</v>
      </c>
      <c r="F207" s="4" t="s">
        <v>159</v>
      </c>
      <c r="G207" s="1"/>
    </row>
    <row r="208" spans="1:11" x14ac:dyDescent="0.45">
      <c r="A208" s="4" t="s">
        <v>155</v>
      </c>
      <c r="B208" s="5">
        <v>15.5</v>
      </c>
      <c r="C208" s="4" t="s">
        <v>0</v>
      </c>
      <c r="D208" s="4" t="s">
        <v>146</v>
      </c>
      <c r="E208" s="5">
        <v>14.7</v>
      </c>
      <c r="F208" s="4" t="s">
        <v>159</v>
      </c>
      <c r="G208" s="1"/>
    </row>
    <row r="209" spans="1:7" x14ac:dyDescent="0.45">
      <c r="A209" s="4" t="s">
        <v>156</v>
      </c>
      <c r="B209" s="5">
        <v>15.5</v>
      </c>
      <c r="C209" s="4" t="s">
        <v>0</v>
      </c>
      <c r="D209" s="4" t="s">
        <v>225</v>
      </c>
      <c r="E209" s="5">
        <v>14.7</v>
      </c>
      <c r="F209" s="4" t="s">
        <v>159</v>
      </c>
      <c r="G209" s="1"/>
    </row>
    <row r="210" spans="1:7" x14ac:dyDescent="0.45">
      <c r="A210" s="4" t="s">
        <v>157</v>
      </c>
      <c r="B210" s="5">
        <v>15.5</v>
      </c>
      <c r="C210" s="4" t="s">
        <v>0</v>
      </c>
      <c r="D210" s="4" t="s">
        <v>147</v>
      </c>
      <c r="E210" s="5">
        <v>14.7</v>
      </c>
      <c r="F210" s="4" t="s">
        <v>159</v>
      </c>
      <c r="G210" s="1"/>
    </row>
    <row r="211" spans="1:7" x14ac:dyDescent="0.45">
      <c r="A211" s="4" t="s">
        <v>158</v>
      </c>
      <c r="B211" s="5">
        <v>15.5</v>
      </c>
      <c r="C211" s="4" t="s">
        <v>0</v>
      </c>
      <c r="D211" s="4" t="s">
        <v>148</v>
      </c>
      <c r="E211" s="5">
        <v>14.7</v>
      </c>
      <c r="F211" s="4" t="s">
        <v>159</v>
      </c>
      <c r="G211" s="1"/>
    </row>
    <row r="212" spans="1:7" x14ac:dyDescent="0.45">
      <c r="D212" s="4" t="s">
        <v>149</v>
      </c>
      <c r="E212" s="5">
        <v>14.7</v>
      </c>
      <c r="F212" s="4" t="s">
        <v>159</v>
      </c>
      <c r="G212" s="1"/>
    </row>
    <row r="213" spans="1:7" x14ac:dyDescent="0.45">
      <c r="D213" s="4" t="s">
        <v>226</v>
      </c>
      <c r="E213" s="5">
        <v>14.6</v>
      </c>
      <c r="F213" s="4" t="s">
        <v>159</v>
      </c>
      <c r="G213" s="1"/>
    </row>
    <row r="214" spans="1:7" x14ac:dyDescent="0.45">
      <c r="D214" s="4" t="s">
        <v>150</v>
      </c>
      <c r="E214" s="5">
        <v>14.6</v>
      </c>
      <c r="F214" s="4" t="s">
        <v>159</v>
      </c>
      <c r="G214" s="1"/>
    </row>
    <row r="215" spans="1:7" x14ac:dyDescent="0.45">
      <c r="D215" s="4" t="s">
        <v>151</v>
      </c>
      <c r="E215" s="5">
        <v>14.6</v>
      </c>
      <c r="F215" s="4" t="s">
        <v>159</v>
      </c>
      <c r="G215" s="1"/>
    </row>
    <row r="216" spans="1:7" x14ac:dyDescent="0.45">
      <c r="D216" s="4" t="s">
        <v>227</v>
      </c>
      <c r="E216" s="5">
        <v>14.7</v>
      </c>
      <c r="F216" s="4" t="s">
        <v>159</v>
      </c>
      <c r="G216" s="1"/>
    </row>
    <row r="217" spans="1:7" x14ac:dyDescent="0.45">
      <c r="D217" s="4" t="s">
        <v>152</v>
      </c>
      <c r="E217" s="5">
        <v>14.7</v>
      </c>
      <c r="F217" s="4" t="s">
        <v>159</v>
      </c>
      <c r="G217" s="1"/>
    </row>
    <row r="218" spans="1:7" x14ac:dyDescent="0.45">
      <c r="D218" s="4" t="s">
        <v>153</v>
      </c>
      <c r="E218" s="5">
        <v>14.7</v>
      </c>
      <c r="F218" s="4" t="s">
        <v>159</v>
      </c>
      <c r="G218" s="1"/>
    </row>
    <row r="219" spans="1:7" x14ac:dyDescent="0.45">
      <c r="D219" s="4" t="s">
        <v>228</v>
      </c>
      <c r="E219" s="5">
        <v>14.7</v>
      </c>
      <c r="F219" s="4" t="s">
        <v>159</v>
      </c>
      <c r="G219" s="1"/>
    </row>
    <row r="220" spans="1:7" x14ac:dyDescent="0.45">
      <c r="D220" s="4" t="s">
        <v>154</v>
      </c>
      <c r="E220" s="5">
        <v>14.7</v>
      </c>
      <c r="F220" s="4" t="s">
        <v>159</v>
      </c>
      <c r="G220" s="1"/>
    </row>
    <row r="221" spans="1:7" x14ac:dyDescent="0.45">
      <c r="D221" s="4" t="s">
        <v>155</v>
      </c>
      <c r="E221" s="5">
        <v>14.7</v>
      </c>
      <c r="F221" s="4" t="s">
        <v>159</v>
      </c>
      <c r="G221" s="1"/>
    </row>
    <row r="222" spans="1:7" x14ac:dyDescent="0.45">
      <c r="D222" s="4" t="s">
        <v>156</v>
      </c>
      <c r="E222" s="5">
        <v>14.7</v>
      </c>
      <c r="F222" s="4" t="s">
        <v>159</v>
      </c>
      <c r="G222" s="1"/>
    </row>
    <row r="223" spans="1:7" x14ac:dyDescent="0.45">
      <c r="D223" s="4" t="s">
        <v>229</v>
      </c>
      <c r="E223" s="5">
        <v>14.7</v>
      </c>
      <c r="F223" s="4" t="s">
        <v>159</v>
      </c>
      <c r="G223" s="1"/>
    </row>
    <row r="224" spans="1:7" x14ac:dyDescent="0.45">
      <c r="D224" s="4" t="s">
        <v>157</v>
      </c>
      <c r="E224" s="5">
        <v>14.7</v>
      </c>
      <c r="F224" s="4" t="s">
        <v>159</v>
      </c>
      <c r="G224" s="1"/>
    </row>
    <row r="225" spans="4:7" x14ac:dyDescent="0.45">
      <c r="D225" s="4" t="s">
        <v>158</v>
      </c>
      <c r="E225" s="5">
        <v>14.7</v>
      </c>
      <c r="F225" s="4" t="s">
        <v>159</v>
      </c>
      <c r="G225" s="1"/>
    </row>
    <row r="226" spans="4:7" x14ac:dyDescent="0.45">
      <c r="D226" s="1"/>
      <c r="E226" s="2"/>
      <c r="F226" s="1"/>
      <c r="G226" s="1"/>
    </row>
    <row r="227" spans="4:7" x14ac:dyDescent="0.45">
      <c r="D227" s="1"/>
      <c r="E227" s="2"/>
      <c r="F227" s="1"/>
      <c r="G227" s="1"/>
    </row>
    <row r="228" spans="4:7" x14ac:dyDescent="0.45">
      <c r="D228" s="1"/>
      <c r="E228" s="2"/>
      <c r="F228" s="1"/>
      <c r="G228" s="1"/>
    </row>
    <row r="229" spans="4:7" x14ac:dyDescent="0.45">
      <c r="D229" s="1"/>
      <c r="E229" s="2"/>
      <c r="F229" s="1"/>
      <c r="G229" s="1"/>
    </row>
    <row r="230" spans="4:7" x14ac:dyDescent="0.45">
      <c r="D230" s="1"/>
      <c r="E230" s="2"/>
      <c r="F230" s="1"/>
      <c r="G230" s="1"/>
    </row>
    <row r="231" spans="4:7" x14ac:dyDescent="0.45">
      <c r="D231" s="1"/>
      <c r="E231" s="2"/>
      <c r="F231" s="1"/>
      <c r="G231" s="1"/>
    </row>
    <row r="232" spans="4:7" x14ac:dyDescent="0.45">
      <c r="D232" s="1"/>
      <c r="E232" s="2"/>
      <c r="F232" s="1"/>
      <c r="G232" s="1"/>
    </row>
    <row r="233" spans="4:7" x14ac:dyDescent="0.45">
      <c r="D233" s="1"/>
      <c r="E233" s="2"/>
      <c r="F233" s="1"/>
      <c r="G233" s="1"/>
    </row>
    <row r="234" spans="4:7" x14ac:dyDescent="0.45">
      <c r="D234" s="1"/>
      <c r="E234" s="2"/>
      <c r="F234" s="1"/>
      <c r="G234" s="1"/>
    </row>
    <row r="235" spans="4:7" x14ac:dyDescent="0.45">
      <c r="D235" s="1"/>
      <c r="E235" s="2"/>
      <c r="F235" s="1"/>
      <c r="G235" s="1"/>
    </row>
    <row r="236" spans="4:7" x14ac:dyDescent="0.45">
      <c r="D236" s="1"/>
      <c r="E236" s="2"/>
      <c r="F236" s="1"/>
      <c r="G236" s="1"/>
    </row>
    <row r="237" spans="4:7" x14ac:dyDescent="0.45">
      <c r="D237" s="1"/>
      <c r="E237" s="2"/>
      <c r="F237" s="1"/>
      <c r="G237" s="1"/>
    </row>
    <row r="238" spans="4:7" x14ac:dyDescent="0.45">
      <c r="D238" s="1"/>
      <c r="E238" s="2"/>
      <c r="F238" s="1"/>
      <c r="G238" s="1"/>
    </row>
    <row r="239" spans="4:7" x14ac:dyDescent="0.45">
      <c r="D239" s="1"/>
      <c r="E239" s="2"/>
      <c r="F239" s="1"/>
      <c r="G239" s="1"/>
    </row>
    <row r="240" spans="4:7" x14ac:dyDescent="0.45">
      <c r="D240" s="1"/>
      <c r="E240" s="2"/>
      <c r="F240" s="1"/>
      <c r="G240" s="1"/>
    </row>
    <row r="241" spans="4:7" x14ac:dyDescent="0.45">
      <c r="D241" s="1"/>
      <c r="E241" s="2"/>
      <c r="F241" s="1"/>
      <c r="G241" s="1"/>
    </row>
    <row r="242" spans="4:7" x14ac:dyDescent="0.45">
      <c r="D242" s="1"/>
      <c r="E242" s="2"/>
      <c r="F242" s="1"/>
      <c r="G242" s="1"/>
    </row>
    <row r="243" spans="4:7" x14ac:dyDescent="0.45">
      <c r="D243" s="1"/>
      <c r="E243" s="2"/>
      <c r="F243" s="1"/>
      <c r="G243" s="1"/>
    </row>
    <row r="244" spans="4:7" x14ac:dyDescent="0.45">
      <c r="D244" s="1"/>
      <c r="E244" s="2"/>
      <c r="F244" s="1"/>
      <c r="G244" s="1"/>
    </row>
    <row r="245" spans="4:7" x14ac:dyDescent="0.45">
      <c r="D245" s="1"/>
      <c r="E245" s="2"/>
      <c r="F245" s="1"/>
      <c r="G245" s="1"/>
    </row>
    <row r="246" spans="4:7" x14ac:dyDescent="0.45">
      <c r="D246" s="1"/>
      <c r="E246" s="2"/>
      <c r="F246" s="1"/>
      <c r="G246" s="1"/>
    </row>
    <row r="247" spans="4:7" x14ac:dyDescent="0.45">
      <c r="D247" s="1"/>
      <c r="E247" s="2"/>
      <c r="F247" s="1"/>
      <c r="G247" s="1"/>
    </row>
    <row r="248" spans="4:7" x14ac:dyDescent="0.45">
      <c r="D248" s="1"/>
      <c r="E248" s="2"/>
      <c r="F248" s="1"/>
      <c r="G248" s="1"/>
    </row>
    <row r="249" spans="4:7" x14ac:dyDescent="0.45">
      <c r="D249" s="1"/>
      <c r="E249" s="2"/>
      <c r="F249" s="1"/>
      <c r="G249" s="1"/>
    </row>
    <row r="250" spans="4:7" x14ac:dyDescent="0.45">
      <c r="D250" s="1"/>
      <c r="E250" s="2"/>
      <c r="F250" s="1"/>
      <c r="G250" s="1"/>
    </row>
    <row r="251" spans="4:7" x14ac:dyDescent="0.45">
      <c r="D251" s="1"/>
      <c r="E251" s="2"/>
      <c r="F251" s="1"/>
      <c r="G251" s="1"/>
    </row>
    <row r="252" spans="4:7" x14ac:dyDescent="0.45">
      <c r="D252" s="1"/>
      <c r="E252" s="2"/>
      <c r="F252" s="1"/>
      <c r="G252" s="1"/>
    </row>
    <row r="253" spans="4:7" x14ac:dyDescent="0.45">
      <c r="D253" s="1"/>
      <c r="E253" s="2"/>
      <c r="F253" s="1"/>
      <c r="G253" s="1"/>
    </row>
    <row r="254" spans="4:7" x14ac:dyDescent="0.45">
      <c r="D254" s="1"/>
      <c r="E254" s="2"/>
      <c r="F254" s="1"/>
      <c r="G254" s="1"/>
    </row>
    <row r="255" spans="4:7" x14ac:dyDescent="0.45">
      <c r="D255" s="1"/>
      <c r="E255" s="2"/>
      <c r="F255" s="1"/>
      <c r="G255" s="1"/>
    </row>
    <row r="256" spans="4:7" x14ac:dyDescent="0.45">
      <c r="D256" s="1"/>
      <c r="E256" s="2"/>
      <c r="F256" s="1"/>
      <c r="G256" s="1"/>
    </row>
    <row r="257" spans="4:7" x14ac:dyDescent="0.45">
      <c r="D257" s="1"/>
      <c r="E257" s="2"/>
      <c r="F257" s="1"/>
      <c r="G257" s="1"/>
    </row>
    <row r="258" spans="4:7" x14ac:dyDescent="0.45">
      <c r="D258" s="1"/>
      <c r="E258" s="2"/>
      <c r="F258" s="1"/>
      <c r="G258" s="1"/>
    </row>
    <row r="259" spans="4:7" x14ac:dyDescent="0.45">
      <c r="D259" s="1"/>
      <c r="E259" s="2"/>
      <c r="F259" s="1"/>
      <c r="G259" s="1"/>
    </row>
    <row r="260" spans="4:7" x14ac:dyDescent="0.45">
      <c r="D260" s="1"/>
      <c r="E260" s="2"/>
      <c r="F260" s="1"/>
      <c r="G260" s="1"/>
    </row>
    <row r="261" spans="4:7" x14ac:dyDescent="0.45">
      <c r="D261" s="1"/>
      <c r="E261" s="2"/>
      <c r="F261" s="1"/>
      <c r="G261" s="1"/>
    </row>
    <row r="262" spans="4:7" x14ac:dyDescent="0.45">
      <c r="D262" s="1"/>
      <c r="E262" s="2"/>
      <c r="F262" s="1"/>
      <c r="G262" s="1"/>
    </row>
    <row r="263" spans="4:7" x14ac:dyDescent="0.45">
      <c r="D263" s="1"/>
      <c r="E263" s="2"/>
      <c r="F263" s="1"/>
      <c r="G263" s="1"/>
    </row>
    <row r="264" spans="4:7" x14ac:dyDescent="0.45">
      <c r="D264" s="1"/>
      <c r="E264" s="2"/>
      <c r="F264" s="1"/>
      <c r="G264" s="1"/>
    </row>
    <row r="265" spans="4:7" x14ac:dyDescent="0.45">
      <c r="D265" s="1"/>
      <c r="E265" s="2"/>
      <c r="F265" s="1"/>
      <c r="G265" s="1"/>
    </row>
    <row r="266" spans="4:7" x14ac:dyDescent="0.45">
      <c r="D266" s="1"/>
      <c r="E266" s="2"/>
      <c r="F266" s="1"/>
      <c r="G266" s="1"/>
    </row>
    <row r="267" spans="4:7" x14ac:dyDescent="0.45">
      <c r="D267" s="1"/>
      <c r="E267" s="2"/>
      <c r="F267" s="1"/>
      <c r="G267" s="1"/>
    </row>
    <row r="268" spans="4:7" x14ac:dyDescent="0.45">
      <c r="D268" s="1"/>
      <c r="E268" s="2"/>
      <c r="F268" s="1"/>
      <c r="G268" s="1"/>
    </row>
    <row r="269" spans="4:7" x14ac:dyDescent="0.45">
      <c r="D269" s="1"/>
      <c r="E269" s="2"/>
      <c r="F269" s="1"/>
      <c r="G269" s="1"/>
    </row>
    <row r="270" spans="4:7" x14ac:dyDescent="0.45">
      <c r="D270" s="1"/>
      <c r="E270" s="2"/>
      <c r="F270" s="1"/>
      <c r="G270" s="1"/>
    </row>
    <row r="271" spans="4:7" x14ac:dyDescent="0.45">
      <c r="D271" s="1"/>
      <c r="E271" s="2"/>
      <c r="F271" s="1"/>
      <c r="G271" s="1"/>
    </row>
    <row r="272" spans="4:7" x14ac:dyDescent="0.45">
      <c r="D272" s="1"/>
      <c r="E272" s="2"/>
      <c r="F272" s="1"/>
      <c r="G272" s="1"/>
    </row>
    <row r="273" spans="4:7" x14ac:dyDescent="0.45">
      <c r="D273" s="1"/>
      <c r="E273" s="2"/>
      <c r="F273" s="1"/>
      <c r="G273" s="1"/>
    </row>
    <row r="274" spans="4:7" x14ac:dyDescent="0.45">
      <c r="D274" s="1"/>
      <c r="E274" s="2"/>
      <c r="F274" s="1"/>
      <c r="G274" s="1"/>
    </row>
    <row r="275" spans="4:7" x14ac:dyDescent="0.45">
      <c r="D275" s="1"/>
      <c r="E275" s="2"/>
      <c r="F275" s="1"/>
      <c r="G275" s="1"/>
    </row>
    <row r="276" spans="4:7" x14ac:dyDescent="0.45">
      <c r="D276" s="1"/>
      <c r="E276" s="2"/>
      <c r="F276" s="1"/>
      <c r="G276" s="1"/>
    </row>
    <row r="277" spans="4:7" x14ac:dyDescent="0.45">
      <c r="D277" s="1"/>
      <c r="E277" s="2"/>
      <c r="F277" s="1"/>
      <c r="G277" s="1"/>
    </row>
    <row r="278" spans="4:7" x14ac:dyDescent="0.45">
      <c r="D278" s="1"/>
      <c r="E278" s="2"/>
      <c r="F278" s="1"/>
      <c r="G278" s="1"/>
    </row>
    <row r="279" spans="4:7" x14ac:dyDescent="0.45">
      <c r="D279" s="1"/>
      <c r="E279" s="2"/>
      <c r="F279" s="1"/>
      <c r="G279" s="1"/>
    </row>
    <row r="280" spans="4:7" x14ac:dyDescent="0.45">
      <c r="D280" s="1"/>
      <c r="E280" s="2"/>
      <c r="F280" s="1"/>
      <c r="G280" s="1"/>
    </row>
    <row r="281" spans="4:7" x14ac:dyDescent="0.45">
      <c r="D281" s="1"/>
      <c r="E281" s="2"/>
      <c r="F281" s="1"/>
      <c r="G281" s="1"/>
    </row>
    <row r="282" spans="4:7" x14ac:dyDescent="0.45">
      <c r="D282" s="1"/>
      <c r="E282" s="2"/>
      <c r="F282" s="1"/>
      <c r="G282" s="1"/>
    </row>
    <row r="283" spans="4:7" x14ac:dyDescent="0.45">
      <c r="D283" s="1"/>
      <c r="E283" s="2"/>
      <c r="F283" s="1"/>
      <c r="G283" s="1"/>
    </row>
    <row r="284" spans="4:7" x14ac:dyDescent="0.45">
      <c r="D284" s="1"/>
      <c r="E284" s="2"/>
      <c r="F284" s="1"/>
      <c r="G284" s="1"/>
    </row>
    <row r="285" spans="4:7" x14ac:dyDescent="0.45">
      <c r="D285" s="1"/>
      <c r="E285" s="2"/>
      <c r="F285" s="1"/>
      <c r="G285" s="1"/>
    </row>
    <row r="286" spans="4:7" x14ac:dyDescent="0.45">
      <c r="D286" s="1"/>
      <c r="E286" s="2"/>
      <c r="F286" s="1"/>
      <c r="G286" s="1"/>
    </row>
  </sheetData>
  <pageMargins left="0.7" right="0.7" top="0.75" bottom="0.75" header="0.3" footer="0.3"/>
  <pageSetup paperSize="9" orientation="portrait" r:id="rId1"/>
  <ignoredErrors>
    <ignoredError sqref="J123 J124 J126:J141 J145:J163 J142:J144 J164:J195" formulaRange="1"/>
    <ignoredError sqref="J125" formula="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2022-02-16_influxdb_data - Per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Cinti</cp:lastModifiedBy>
  <dcterms:created xsi:type="dcterms:W3CDTF">2022-06-23T14:51:31Z</dcterms:created>
  <dcterms:modified xsi:type="dcterms:W3CDTF">2022-06-25T01:33:13Z</dcterms:modified>
</cp:coreProperties>
</file>