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kansals\OneDrive - SGA\Attachments\Desktop\Upgrad\0309\"/>
    </mc:Choice>
  </mc:AlternateContent>
  <xr:revisionPtr revIDLastSave="0" documentId="13_ncr:1_{C93ED13A-CF3C-4B02-83F9-7EA8965EED49}" xr6:coauthVersionLast="47" xr6:coauthVersionMax="47" xr10:uidLastSave="{00000000-0000-0000-0000-000000000000}"/>
  <bookViews>
    <workbookView xWindow="-110" yWindow="-110" windowWidth="19420" windowHeight="10300" tabRatio="984" firstSheet="10" activeTab="17" xr2:uid="{00000000-000D-0000-FFFF-FFFF00000000}"/>
  </bookViews>
  <sheets>
    <sheet name="Sheet1" sheetId="62" r:id="rId1"/>
    <sheet name="Cover" sheetId="31" r:id="rId2"/>
    <sheet name="Valuation --&gt;" sheetId="29" r:id="rId3"/>
    <sheet name="Summary" sheetId="56" r:id="rId4"/>
    <sheet name="KPI" sheetId="61" r:id="rId5"/>
    <sheet name="Income --&gt;" sheetId="45" r:id="rId6"/>
    <sheet name="DCF Valuation" sheetId="4" r:id="rId7"/>
    <sheet name="WACC" sheetId="38" r:id="rId8"/>
    <sheet name="GPCM --&gt;" sheetId="46" r:id="rId9"/>
    <sheet name="GPCM Valuation" sheetId="59" r:id="rId10"/>
    <sheet name="Peers Multiples" sheetId="48" r:id="rId11"/>
    <sheet name="GTM --&gt;" sheetId="58" r:id="rId12"/>
    <sheet name="GTM Valuation" sheetId="60" r:id="rId13"/>
    <sheet name="Trans Multiples" sheetId="53" r:id="rId14"/>
    <sheet name="Projections --&gt;" sheetId="22" r:id="rId15"/>
    <sheet name="P&amp;L" sheetId="17" r:id="rId16"/>
    <sheet name="BS" sheetId="26" r:id="rId17"/>
    <sheet name="CFS" sheetId="28" r:id="rId18"/>
    <sheet name="Assumptions --&gt;" sheetId="21" r:id="rId19"/>
    <sheet name="IS Build-Up" sheetId="34" r:id="rId20"/>
    <sheet name="BS - Build Up" sheetId="37" r:id="rId21"/>
    <sheet name="End" sheetId="41" r:id="rId22"/>
    <sheet name="IS-Input" sheetId="42" r:id="rId23"/>
    <sheet name="BS-Input" sheetId="43" r:id="rId24"/>
  </sheets>
  <definedNames>
    <definedName name="\3" localSheetId="3" hidden="1">#REF!</definedName>
    <definedName name="\3" hidden="1">#REF!</definedName>
    <definedName name="\4" localSheetId="3" hidden="1">#REF!</definedName>
    <definedName name="\4" hidden="1">#REF!</definedName>
    <definedName name="\5" localSheetId="3" hidden="1">#REF!</definedName>
    <definedName name="\5" hidden="1">#REF!</definedName>
    <definedName name="_" hidden="1">#REF!</definedName>
    <definedName name="_________xlfn.RTD" hidden="1">#NAME?</definedName>
    <definedName name="________xlfn.RTD" hidden="1">#NAME?</definedName>
    <definedName name="_______xlfn.RTD" hidden="1">#NAME?</definedName>
    <definedName name="______xlfn.RTD" hidden="1">#NAME?</definedName>
    <definedName name="_____xlfn.RTD" hidden="1">#NAME?</definedName>
    <definedName name="____dud5" localSheetId="9" hidden="1">{"'Demand Units'!$Z$2:$AF$53"}</definedName>
    <definedName name="____dud5" localSheetId="12" hidden="1">{"'Demand Units'!$Z$2:$AF$53"}</definedName>
    <definedName name="____dud5" localSheetId="10" hidden="1">{"'Demand Units'!$Z$2:$AF$53"}</definedName>
    <definedName name="____dud5" localSheetId="3" hidden="1">{"'Demand Units'!$Z$2:$AF$53"}</definedName>
    <definedName name="____dud5" hidden="1">{"'Demand Units'!$Z$2:$AF$53"}</definedName>
    <definedName name="____rev1" localSheetId="9" hidden="1">{"'Demand Units'!$Z$2:$AF$53"}</definedName>
    <definedName name="____rev1" localSheetId="12" hidden="1">{"'Demand Units'!$Z$2:$AF$53"}</definedName>
    <definedName name="____rev1" localSheetId="10" hidden="1">{"'Demand Units'!$Z$2:$AF$53"}</definedName>
    <definedName name="____rev1" localSheetId="3" hidden="1">{"'Demand Units'!$Z$2:$AF$53"}</definedName>
    <definedName name="____rev1" hidden="1">{"'Demand Units'!$Z$2:$AF$53"}</definedName>
    <definedName name="____xlfn.RTD" hidden="1">#NAME?</definedName>
    <definedName name="____yw4" localSheetId="9" hidden="1">{"'Demand Units'!$Z$2:$AF$53"}</definedName>
    <definedName name="____yw4" localSheetId="12" hidden="1">{"'Demand Units'!$Z$2:$AF$53"}</definedName>
    <definedName name="____yw4" localSheetId="10" hidden="1">{"'Demand Units'!$Z$2:$AF$53"}</definedName>
    <definedName name="____yw4" localSheetId="3" hidden="1">{"'Demand Units'!$Z$2:$AF$53"}</definedName>
    <definedName name="____yw4" hidden="1">{"'Demand Units'!$Z$2:$AF$53"}</definedName>
    <definedName name="___dud5" localSheetId="9" hidden="1">{"'Demand Units'!$Z$2:$AF$53"}</definedName>
    <definedName name="___dud5" localSheetId="12" hidden="1">{"'Demand Units'!$Z$2:$AF$53"}</definedName>
    <definedName name="___dud5" localSheetId="10" hidden="1">{"'Demand Units'!$Z$2:$AF$53"}</definedName>
    <definedName name="___dud5" localSheetId="3" hidden="1">{"'Demand Units'!$Z$2:$AF$53"}</definedName>
    <definedName name="___dud5" hidden="1">{"'Demand Units'!$Z$2:$AF$53"}</definedName>
    <definedName name="___pp1" localSheetId="3" hidden="1">{#N/A,#N/A,TRUE,"EWAR";#N/A,#N/A,TRUE,"Sad";#N/A,#N/A,TRUE,"Yat";#N/A,#N/A,TRUE,"Nav";#N/A,#N/A,TRUE,"Mor";#N/A,#N/A,TRUE,"Geit"}</definedName>
    <definedName name="___pp1" hidden="1">{#N/A,#N/A,TRUE,"EWAR";#N/A,#N/A,TRUE,"Sad";#N/A,#N/A,TRUE,"Yat";#N/A,#N/A,TRUE,"Nav";#N/A,#N/A,TRUE,"Mor";#N/A,#N/A,TRUE,"Geit"}</definedName>
    <definedName name="___QQ1" localSheetId="3" hidden="1">{#N/A,#N/A,TRUE,"EWAR";#N/A,#N/A,TRUE,"Sad";#N/A,#N/A,TRUE,"Yat";#N/A,#N/A,TRUE,"Nav";#N/A,#N/A,TRUE,"Mor";#N/A,#N/A,TRUE,"Geit"}</definedName>
    <definedName name="___QQ1" hidden="1">{#N/A,#N/A,TRUE,"EWAR";#N/A,#N/A,TRUE,"Sad";#N/A,#N/A,TRUE,"Yat";#N/A,#N/A,TRUE,"Nav";#N/A,#N/A,TRUE,"Mor";#N/A,#N/A,TRUE,"Geit"}</definedName>
    <definedName name="___rev1" localSheetId="9" hidden="1">{"'Demand Units'!$Z$2:$AF$53"}</definedName>
    <definedName name="___rev1" localSheetId="12" hidden="1">{"'Demand Units'!$Z$2:$AF$53"}</definedName>
    <definedName name="___rev1" localSheetId="10" hidden="1">{"'Demand Units'!$Z$2:$AF$53"}</definedName>
    <definedName name="___rev1" localSheetId="3" hidden="1">{"'Demand Units'!$Z$2:$AF$53"}</definedName>
    <definedName name="___rev1" hidden="1">{"'Demand Units'!$Z$2:$AF$53"}</definedName>
    <definedName name="___thinkcell0kUAAAAAAAAAAAAA41keTJtvmkmjSj6CFieU5g" hidden="1">#REF!</definedName>
    <definedName name="___xlfn.RTD" hidden="1">#NAME?</definedName>
    <definedName name="___yw4" localSheetId="9" hidden="1">{"'Demand Units'!$Z$2:$AF$53"}</definedName>
    <definedName name="___yw4" localSheetId="12" hidden="1">{"'Demand Units'!$Z$2:$AF$53"}</definedName>
    <definedName name="___yw4" localSheetId="10" hidden="1">{"'Demand Units'!$Z$2:$AF$53"}</definedName>
    <definedName name="___yw4" localSheetId="3" hidden="1">{"'Demand Units'!$Z$2:$AF$53"}</definedName>
    <definedName name="___yw4" hidden="1">{"'Demand Units'!$Z$2:$AF$53"}</definedName>
    <definedName name="__123Graph_A" localSheetId="3" hidden="1">#REF!</definedName>
    <definedName name="__123Graph_A" hidden="1">#REF!</definedName>
    <definedName name="__123Graph_ABEEFINDEXES" hidden="1">#REF!</definedName>
    <definedName name="__123Graph_AClsCarr" hidden="1">#REF!</definedName>
    <definedName name="__123Graph_AClsCorr" hidden="1">#REF!</definedName>
    <definedName name="__123Graph_AClsCum" hidden="1">#REF!</definedName>
    <definedName name="__123Graph_AClsCust" hidden="1">#REF!</definedName>
    <definedName name="__123Graph_AClsLoft" hidden="1">#REF!</definedName>
    <definedName name="__123Graph_AClsMar" hidden="1">#REF!</definedName>
    <definedName name="__123Graph_AGRAPH1" localSheetId="3" hidden="1">#REF!</definedName>
    <definedName name="__123Graph_AGRAPH1" hidden="1">#REF!</definedName>
    <definedName name="__123Graph_AGraph2" hidden="1">#REF!</definedName>
    <definedName name="__123Graph_AGraph3" hidden="1">#REF!</definedName>
    <definedName name="__123Graph_AGraph4" hidden="1">#REF!</definedName>
    <definedName name="__123Graph_AMARGIN" localSheetId="3" hidden="1">#REF!</definedName>
    <definedName name="__123Graph_AMARGIN" hidden="1">#REF!</definedName>
    <definedName name="__123Graph_AMEATEXP" hidden="1">#REF!</definedName>
    <definedName name="__123Graph_APRINCIPAL" hidden="1">#REF!</definedName>
    <definedName name="__123Graph_ATURKNR" hidden="1">#REF!</definedName>
    <definedName name="__123Graph_AYTDVar" hidden="1">#REF!</definedName>
    <definedName name="__123Graph_B" hidden="1">#REF!</definedName>
    <definedName name="__123Graph_BBEEFINDEXES" hidden="1">#REF!</definedName>
    <definedName name="__123Graph_BBEEFNR" hidden="1">#REF!</definedName>
    <definedName name="__123Graph_BClsCarr" hidden="1">#REF!</definedName>
    <definedName name="__123Graph_BClsCorr" hidden="1">#REF!</definedName>
    <definedName name="__123Graph_BClsCum" hidden="1">#REF!</definedName>
    <definedName name="__123Graph_BClsCust" hidden="1">#REF!</definedName>
    <definedName name="__123Graph_BClsLoft" hidden="1">#REF!</definedName>
    <definedName name="__123Graph_BClsMar" hidden="1">#REF!</definedName>
    <definedName name="__123Graph_BGRAPH1" localSheetId="3" hidden="1">#REF!</definedName>
    <definedName name="__123Graph_BGRAPH1" hidden="1">#REF!</definedName>
    <definedName name="__123Graph_BMARGIN" localSheetId="3" hidden="1">#REF!</definedName>
    <definedName name="__123Graph_BMARGIN" hidden="1">#REF!</definedName>
    <definedName name="__123Graph_BMEATEXP" hidden="1">#REF!</definedName>
    <definedName name="__123Graph_BPORKNR" hidden="1">#REF!</definedName>
    <definedName name="__123Graph_BTURKNR" hidden="1">#REF!</definedName>
    <definedName name="__123Graph_BYTDVar" hidden="1">#REF!</definedName>
    <definedName name="__123Graph_C" hidden="1">#REF!</definedName>
    <definedName name="__123Graph_CClsCarr" hidden="1">#REF!</definedName>
    <definedName name="__123Graph_CClsCorr" hidden="1">#REF!</definedName>
    <definedName name="__123Graph_CClsCum" hidden="1">#REF!</definedName>
    <definedName name="__123Graph_CClsCust" hidden="1">#REF!</definedName>
    <definedName name="__123Graph_CClsLoft" hidden="1">#REF!</definedName>
    <definedName name="__123Graph_CClsMar" hidden="1">#REF!</definedName>
    <definedName name="__123Graph_CGRAPH1" localSheetId="3" hidden="1">#REF!</definedName>
    <definedName name="__123Graph_CGRAPH1" hidden="1">#REF!</definedName>
    <definedName name="__123Graph_CMARGIN" localSheetId="3" hidden="1">#REF!</definedName>
    <definedName name="__123Graph_CMARGIN" hidden="1">#REF!</definedName>
    <definedName name="__123Graph_CYTDVar" hidden="1">#REF!</definedName>
    <definedName name="__123Graph_D" hidden="1">#REF!</definedName>
    <definedName name="__123Graph_DGRAPH1" localSheetId="3" hidden="1">#REF!</definedName>
    <definedName name="__123Graph_DGRAPH1" hidden="1">#REF!</definedName>
    <definedName name="__123Graph_DMARGIN" localSheetId="3" hidden="1">#REF!</definedName>
    <definedName name="__123Graph_DMARGIN" hidden="1">#REF!</definedName>
    <definedName name="__123Graph_DYTDVar" hidden="1">#REF!</definedName>
    <definedName name="__123Graph_E" hidden="1">#REF!</definedName>
    <definedName name="__123Graph_EGRAPH1" localSheetId="3" hidden="1">#REF!</definedName>
    <definedName name="__123Graph_EGRAPH1" hidden="1">#REF!</definedName>
    <definedName name="__123Graph_EMARGIN" localSheetId="3" hidden="1">#REF!</definedName>
    <definedName name="__123Graph_EMARGIN" hidden="1">#REF!</definedName>
    <definedName name="__123Graph_EYTDVar" hidden="1">#REF!</definedName>
    <definedName name="__123Graph_F" hidden="1">#REF!</definedName>
    <definedName name="__123Graph_FGRAPH1" localSheetId="3" hidden="1">#REF!</definedName>
    <definedName name="__123Graph_FGRAPH1" hidden="1">#REF!</definedName>
    <definedName name="__123Graph_FMARGIN" localSheetId="3" hidden="1">#REF!</definedName>
    <definedName name="__123Graph_FMARGIN" hidden="1">#REF!</definedName>
    <definedName name="__123Graph_FMEATEXP" hidden="1">#REF!</definedName>
    <definedName name="__123Graph_LBL_APRINCIPAL" hidden="1">#REF!</definedName>
    <definedName name="__123Graph_NA" hidden="1">#REF!</definedName>
    <definedName name="__123Graph_X" localSheetId="3" hidden="1">#REF!</definedName>
    <definedName name="__123Graph_X" hidden="1">#REF!</definedName>
    <definedName name="__123Graph_XBEEFBROIL" hidden="1">#REF!</definedName>
    <definedName name="__123Graph_XBEEFINDEXES" hidden="1">#REF!</definedName>
    <definedName name="__123Graph_XClsCarr" hidden="1">#REF!</definedName>
    <definedName name="__123Graph_XClsCorr" hidden="1">#REF!</definedName>
    <definedName name="__123Graph_XClsCum" hidden="1">#REF!</definedName>
    <definedName name="__123Graph_XClsCust" hidden="1">#REF!</definedName>
    <definedName name="__123Graph_XClsLoft" hidden="1">#REF!</definedName>
    <definedName name="__123Graph_XClsMar" hidden="1">#REF!</definedName>
    <definedName name="__123Graph_XCPIS" hidden="1">#REF!</definedName>
    <definedName name="__123Graph_XCPISSHORT" hidden="1">#REF!</definedName>
    <definedName name="__123Graph_XGRAPH1" localSheetId="3" hidden="1">#REF!</definedName>
    <definedName name="__123Graph_XGRAPH1" hidden="1">#REF!</definedName>
    <definedName name="__123Graph_XGraph2" hidden="1">#REF!</definedName>
    <definedName name="__123Graph_XGraph3" hidden="1">#REF!</definedName>
    <definedName name="__123Graph_XGraph4" hidden="1">#REF!</definedName>
    <definedName name="__123Graph_XMARGIN" localSheetId="3" hidden="1">#REF!</definedName>
    <definedName name="__123Graph_XMARGIN" hidden="1">#REF!</definedName>
    <definedName name="__123Graph_XMEATEXP" hidden="1">#REF!</definedName>
    <definedName name="__123Graph_XPORKBROIL" hidden="1">#REF!</definedName>
    <definedName name="__123Graph_XPRICES" hidden="1">#REF!</definedName>
    <definedName name="__123Graph_XTURKNR" hidden="1">#REF!</definedName>
    <definedName name="__123Graph_XYTDVar" hidden="1">#REF!</definedName>
    <definedName name="__12Graph_X" hidden="1">#REF!</definedName>
    <definedName name="__APW_RESTORE_DATA117__" localSheetId="9" hidden="1">#REF!,#REF!,#REF!,#REF!,#REF!,#REF!,#REF!,#REF!,#REF!,#REF!,#REF!,#REF!,#REF!,#REF!,#REF!,#REF!,#REF!</definedName>
    <definedName name="__APW_RESTORE_DATA117__" localSheetId="12" hidden="1">#REF!,#REF!,#REF!,#REF!,#REF!,#REF!,#REF!,#REF!,#REF!,#REF!,#REF!,#REF!,#REF!,#REF!,#REF!,#REF!,#REF!</definedName>
    <definedName name="__APW_RESTORE_DATA117__" localSheetId="10" hidden="1">#REF!,#REF!,#REF!,#REF!,#REF!,#REF!,#REF!,#REF!,#REF!,#REF!,#REF!,#REF!,#REF!,#REF!,#REF!,#REF!,#REF!</definedName>
    <definedName name="__APW_RESTORE_DATA117__" localSheetId="3" hidden="1">#REF!,#REF!,#REF!,#REF!,#REF!,#REF!,#REF!,#REF!,#REF!,#REF!,#REF!,#REF!,#REF!,#REF!,#REF!,#REF!,#REF!</definedName>
    <definedName name="__APW_RESTORE_DATA117__" hidden="1">#REF!,#REF!,#REF!,#REF!,#REF!,#REF!,#REF!,#REF!,#REF!,#REF!,#REF!,#REF!,#REF!,#REF!,#REF!,#REF!,#REF!</definedName>
    <definedName name="__APW_RESTORE_DATA118__" localSheetId="9" hidden="1">#REF!,#REF!,#REF!,#REF!,#REF!,#REF!,#REF!,#REF!,#REF!,#REF!,#REF!,#REF!,#REF!,#REF!,#REF!,#REF!</definedName>
    <definedName name="__APW_RESTORE_DATA118__" localSheetId="12" hidden="1">#REF!,#REF!,#REF!,#REF!,#REF!,#REF!,#REF!,#REF!,#REF!,#REF!,#REF!,#REF!,#REF!,#REF!,#REF!,#REF!</definedName>
    <definedName name="__APW_RESTORE_DATA118__" localSheetId="10" hidden="1">#REF!,#REF!,#REF!,#REF!,#REF!,#REF!,#REF!,#REF!,#REF!,#REF!,#REF!,#REF!,#REF!,#REF!,#REF!,#REF!</definedName>
    <definedName name="__APW_RESTORE_DATA118__" localSheetId="3" hidden="1">#REF!,#REF!,#REF!,#REF!,#REF!,#REF!,#REF!,#REF!,#REF!,#REF!,#REF!,#REF!,#REF!,#REF!,#REF!,#REF!</definedName>
    <definedName name="__APW_RESTORE_DATA118__" hidden="1">#REF!,#REF!,#REF!,#REF!,#REF!,#REF!,#REF!,#REF!,#REF!,#REF!,#REF!,#REF!,#REF!,#REF!,#REF!,#REF!</definedName>
    <definedName name="__APW_RESTORE_DATA119__" localSheetId="9" hidden="1">#REF!,#REF!,#REF!,#REF!,#REF!,#REF!,#REF!,#REF!,#REF!,#REF!,#REF!,#REF!,#REF!,#REF!,#REF!,#REF!</definedName>
    <definedName name="__APW_RESTORE_DATA119__" localSheetId="12" hidden="1">#REF!,#REF!,#REF!,#REF!,#REF!,#REF!,#REF!,#REF!,#REF!,#REF!,#REF!,#REF!,#REF!,#REF!,#REF!,#REF!</definedName>
    <definedName name="__APW_RESTORE_DATA119__" localSheetId="10" hidden="1">#REF!,#REF!,#REF!,#REF!,#REF!,#REF!,#REF!,#REF!,#REF!,#REF!,#REF!,#REF!,#REF!,#REF!,#REF!,#REF!</definedName>
    <definedName name="__APW_RESTORE_DATA119__" localSheetId="3" hidden="1">#REF!,#REF!,#REF!,#REF!,#REF!,#REF!,#REF!,#REF!,#REF!,#REF!,#REF!,#REF!,#REF!,#REF!,#REF!,#REF!</definedName>
    <definedName name="__APW_RESTORE_DATA119__" hidden="1">#REF!,#REF!,#REF!,#REF!,#REF!,#REF!,#REF!,#REF!,#REF!,#REF!,#REF!,#REF!,#REF!,#REF!,#REF!,#REF!</definedName>
    <definedName name="__APW_RESTORE_DATA120__" localSheetId="9" hidden="1">#REF!,#REF!,#REF!,#REF!,#REF!,#REF!,#REF!,#REF!,#REF!,#REF!,#REF!,#REF!,#REF!,#REF!,#REF!,#REF!</definedName>
    <definedName name="__APW_RESTORE_DATA120__" localSheetId="12" hidden="1">#REF!,#REF!,#REF!,#REF!,#REF!,#REF!,#REF!,#REF!,#REF!,#REF!,#REF!,#REF!,#REF!,#REF!,#REF!,#REF!</definedName>
    <definedName name="__APW_RESTORE_DATA120__" localSheetId="10" hidden="1">#REF!,#REF!,#REF!,#REF!,#REF!,#REF!,#REF!,#REF!,#REF!,#REF!,#REF!,#REF!,#REF!,#REF!,#REF!,#REF!</definedName>
    <definedName name="__APW_RESTORE_DATA120__" localSheetId="3" hidden="1">#REF!,#REF!,#REF!,#REF!,#REF!,#REF!,#REF!,#REF!,#REF!,#REF!,#REF!,#REF!,#REF!,#REF!,#REF!,#REF!</definedName>
    <definedName name="__APW_RESTORE_DATA120__" hidden="1">#REF!,#REF!,#REF!,#REF!,#REF!,#REF!,#REF!,#REF!,#REF!,#REF!,#REF!,#REF!,#REF!,#REF!,#REF!,#REF!</definedName>
    <definedName name="__APW_RESTORE_DATA121__" localSheetId="3" hidden="1">#REF!,#REF!,#REF!,#REF!,#REF!,#REF!,#REF!,#REF!,#REF!,#REF!,#REF!,#REF!,#REF!,#REF!,#REF!,#REF!</definedName>
    <definedName name="__APW_RESTORE_DATA121__" hidden="1">#REF!,#REF!,#REF!,#REF!,#REF!,#REF!,#REF!,#REF!,#REF!,#REF!,#REF!,#REF!,#REF!,#REF!,#REF!,#REF!</definedName>
    <definedName name="__APW_RESTORE_DATA122__" localSheetId="3" hidden="1">#REF!,#REF!,#REF!,#REF!,#REF!,#REF!,#REF!,#REF!,#REF!,#REF!,#REF!,#REF!,#REF!,#REF!,#REF!,#REF!</definedName>
    <definedName name="__APW_RESTORE_DATA122__" hidden="1">#REF!,#REF!,#REF!,#REF!,#REF!,#REF!,#REF!,#REF!,#REF!,#REF!,#REF!,#REF!,#REF!,#REF!,#REF!,#REF!</definedName>
    <definedName name="__APW_RESTORE_DATA123__" localSheetId="3" hidden="1">#REF!,#REF!,#REF!,#REF!,#REF!,#REF!,#REF!,#REF!,#REF!,#REF!,#REF!,#REF!,#REF!,#REF!,#REF!</definedName>
    <definedName name="__APW_RESTORE_DATA123__" hidden="1">#REF!,#REF!,#REF!,#REF!,#REF!,#REF!,#REF!,#REF!,#REF!,#REF!,#REF!,#REF!,#REF!,#REF!,#REF!</definedName>
    <definedName name="__APW_RESTORE_DATA124__" localSheetId="3" hidden="1">#REF!,#REF!,#REF!,#REF!,#REF!,#REF!,#REF!,#REF!,#REF!,#REF!,#REF!,#REF!,#REF!,#REF!,#REF!</definedName>
    <definedName name="__APW_RESTORE_DATA124__" hidden="1">#REF!,#REF!,#REF!,#REF!,#REF!,#REF!,#REF!,#REF!,#REF!,#REF!,#REF!,#REF!,#REF!,#REF!,#REF!</definedName>
    <definedName name="__APW_RESTORE_DATA125__" localSheetId="3" hidden="1">#REF!,#REF!,#REF!,#REF!,#REF!,#REF!,#REF!,#REF!,#REF!,#REF!,#REF!,#REF!,#REF!,#REF!,#REF!</definedName>
    <definedName name="__APW_RESTORE_DATA125__" hidden="1">#REF!,#REF!,#REF!,#REF!,#REF!,#REF!,#REF!,#REF!,#REF!,#REF!,#REF!,#REF!,#REF!,#REF!,#REF!</definedName>
    <definedName name="__APW_RESTORE_DATA126__" localSheetId="3" hidden="1">#REF!,#REF!,#REF!,#REF!,#REF!,#REF!,#REF!,#REF!,#REF!,#REF!,#REF!,#REF!,#REF!,#REF!,#REF!</definedName>
    <definedName name="__APW_RESTORE_DATA126__" hidden="1">#REF!,#REF!,#REF!,#REF!,#REF!,#REF!,#REF!,#REF!,#REF!,#REF!,#REF!,#REF!,#REF!,#REF!,#REF!</definedName>
    <definedName name="__APW_RESTORE_DATA127__" localSheetId="3" hidden="1">#REF!,#REF!,#REF!,#REF!,#REF!,#REF!,#REF!,#REF!,#REF!,#REF!,#REF!,#REF!,#REF!,#REF!,#REF!</definedName>
    <definedName name="__APW_RESTORE_DATA127__" hidden="1">#REF!,#REF!,#REF!,#REF!,#REF!,#REF!,#REF!,#REF!,#REF!,#REF!,#REF!,#REF!,#REF!,#REF!,#REF!</definedName>
    <definedName name="__APW_RESTORE_DATA128__" localSheetId="3" hidden="1">#REF!,#REF!,#REF!,#REF!,#REF!,#REF!,#REF!,#REF!,#REF!,#REF!,#REF!,#REF!,#REF!,#REF!,#REF!</definedName>
    <definedName name="__APW_RESTORE_DATA128__" hidden="1">#REF!,#REF!,#REF!,#REF!,#REF!,#REF!,#REF!,#REF!,#REF!,#REF!,#REF!,#REF!,#REF!,#REF!,#REF!</definedName>
    <definedName name="__APW_RESTORE_DATA129__" localSheetId="3" hidden="1">#REF!,#REF!,#REF!,#REF!,#REF!,#REF!,#REF!,#REF!,#REF!,#REF!,#REF!,#REF!,#REF!,#REF!,#REF!</definedName>
    <definedName name="__APW_RESTORE_DATA129__" hidden="1">#REF!,#REF!,#REF!,#REF!,#REF!,#REF!,#REF!,#REF!,#REF!,#REF!,#REF!,#REF!,#REF!,#REF!,#REF!</definedName>
    <definedName name="__APW_RESTORE_DATA130__" localSheetId="3" hidden="1">#REF!,#REF!,#REF!,#REF!,#REF!,#REF!,#REF!,#REF!,#REF!,#REF!,#REF!,#REF!,#REF!,#REF!,#REF!</definedName>
    <definedName name="__APW_RESTORE_DATA130__" hidden="1">#REF!,#REF!,#REF!,#REF!,#REF!,#REF!,#REF!,#REF!,#REF!,#REF!,#REF!,#REF!,#REF!,#REF!,#REF!</definedName>
    <definedName name="__APW_RESTORE_DATA131__" localSheetId="3" hidden="1">#REF!,#REF!,#REF!,#REF!,#REF!,#REF!,#REF!,#REF!,#REF!,#REF!,#REF!,#REF!,#REF!,#REF!,#REF!</definedName>
    <definedName name="__APW_RESTORE_DATA131__" hidden="1">#REF!,#REF!,#REF!,#REF!,#REF!,#REF!,#REF!,#REF!,#REF!,#REF!,#REF!,#REF!,#REF!,#REF!,#REF!</definedName>
    <definedName name="__APW_RESTORE_DATA132__" localSheetId="3" hidden="1">#REF!,#REF!,#REF!,#REF!,#REF!,#REF!,#REF!,#REF!,#REF!,#REF!,#REF!,#REF!,#REF!,#REF!,#REF!</definedName>
    <definedName name="__APW_RESTORE_DATA132__" hidden="1">#REF!,#REF!,#REF!,#REF!,#REF!,#REF!,#REF!,#REF!,#REF!,#REF!,#REF!,#REF!,#REF!,#REF!,#REF!</definedName>
    <definedName name="__APW_RESTORE_DATA133__" localSheetId="3" hidden="1">#REF!,#REF!,#REF!,#REF!,#REF!,#REF!,#REF!,#REF!,#REF!,#REF!,#REF!,#REF!,#REF!,#REF!,#REF!</definedName>
    <definedName name="__APW_RESTORE_DATA133__" hidden="1">#REF!,#REF!,#REF!,#REF!,#REF!,#REF!,#REF!,#REF!,#REF!,#REF!,#REF!,#REF!,#REF!,#REF!,#REF!</definedName>
    <definedName name="__APW_RESTORE_DATA134__" localSheetId="3" hidden="1">#REF!,#REF!,#REF!,#REF!,#REF!,#REF!,#REF!,#REF!,#REF!,#REF!,#REF!,#REF!,#REF!,#REF!,#REF!</definedName>
    <definedName name="__APW_RESTORE_DATA134__" hidden="1">#REF!,#REF!,#REF!,#REF!,#REF!,#REF!,#REF!,#REF!,#REF!,#REF!,#REF!,#REF!,#REF!,#REF!,#REF!</definedName>
    <definedName name="__APW_RESTORE_DATA135__" localSheetId="3" hidden="1">#REF!,#REF!,#REF!,#REF!,#REF!,#REF!,#REF!,#REF!,#REF!,#REF!,#REF!,#REF!,#REF!,#REF!,#REF!</definedName>
    <definedName name="__APW_RESTORE_DATA135__" hidden="1">#REF!,#REF!,#REF!,#REF!,#REF!,#REF!,#REF!,#REF!,#REF!,#REF!,#REF!,#REF!,#REF!,#REF!,#REF!</definedName>
    <definedName name="__APW_RESTORE_DATA136__" localSheetId="3" hidden="1">#REF!,#REF!,#REF!,#REF!,#REF!,#REF!,#REF!,#REF!,#REF!,#REF!,#REF!,#REF!,#REF!,#REF!,#REF!</definedName>
    <definedName name="__APW_RESTORE_DATA136__" hidden="1">#REF!,#REF!,#REF!,#REF!,#REF!,#REF!,#REF!,#REF!,#REF!,#REF!,#REF!,#REF!,#REF!,#REF!,#REF!</definedName>
    <definedName name="__APW_RESTORE_DATA137__" localSheetId="9" hidden="1">#REF!,#REF!,#REF!,#REF!,#REF!,#REF!,#REF!,#REF!,#REF!,#REF!,#REF!,#REF!,#REF!,#REF!,#REF!,#REF!,#REF!</definedName>
    <definedName name="__APW_RESTORE_DATA137__" localSheetId="12" hidden="1">#REF!,#REF!,#REF!,#REF!,#REF!,#REF!,#REF!,#REF!,#REF!,#REF!,#REF!,#REF!,#REF!,#REF!,#REF!,#REF!,#REF!</definedName>
    <definedName name="__APW_RESTORE_DATA137__" localSheetId="10" hidden="1">#REF!,#REF!,#REF!,#REF!,#REF!,#REF!,#REF!,#REF!,#REF!,#REF!,#REF!,#REF!,#REF!,#REF!,#REF!,#REF!,#REF!</definedName>
    <definedName name="__APW_RESTORE_DATA137__" localSheetId="3" hidden="1">#REF!,#REF!,#REF!,#REF!,#REF!,#REF!,#REF!,#REF!,#REF!,#REF!,#REF!,#REF!,#REF!,#REF!,#REF!,#REF!,#REF!</definedName>
    <definedName name="__APW_RESTORE_DATA137__" hidden="1">#REF!,#REF!,#REF!,#REF!,#REF!,#REF!,#REF!,#REF!,#REF!,#REF!,#REF!,#REF!,#REF!,#REF!,#REF!,#REF!,#REF!</definedName>
    <definedName name="__APW_RESTORE_DATA138__" localSheetId="9" hidden="1">#REF!,#REF!,#REF!,#REF!,#REF!,#REF!,#REF!,#REF!,#REF!,#REF!,#REF!,#REF!,#REF!,#REF!,#REF!,#REF!</definedName>
    <definedName name="__APW_RESTORE_DATA138__" localSheetId="12" hidden="1">#REF!,#REF!,#REF!,#REF!,#REF!,#REF!,#REF!,#REF!,#REF!,#REF!,#REF!,#REF!,#REF!,#REF!,#REF!,#REF!</definedName>
    <definedName name="__APW_RESTORE_DATA138__" localSheetId="10" hidden="1">#REF!,#REF!,#REF!,#REF!,#REF!,#REF!,#REF!,#REF!,#REF!,#REF!,#REF!,#REF!,#REF!,#REF!,#REF!,#REF!</definedName>
    <definedName name="__APW_RESTORE_DATA138__" localSheetId="3" hidden="1">#REF!,#REF!,#REF!,#REF!,#REF!,#REF!,#REF!,#REF!,#REF!,#REF!,#REF!,#REF!,#REF!,#REF!,#REF!,#REF!</definedName>
    <definedName name="__APW_RESTORE_DATA138__" hidden="1">#REF!,#REF!,#REF!,#REF!,#REF!,#REF!,#REF!,#REF!,#REF!,#REF!,#REF!,#REF!,#REF!,#REF!,#REF!,#REF!</definedName>
    <definedName name="__APW_RESTORE_DATA139__" localSheetId="9" hidden="1">#REF!,#REF!,#REF!,#REF!,#REF!,#REF!,#REF!,#REF!,#REF!,#REF!,#REF!,#REF!,#REF!,#REF!,#REF!,#REF!</definedName>
    <definedName name="__APW_RESTORE_DATA139__" localSheetId="12" hidden="1">#REF!,#REF!,#REF!,#REF!,#REF!,#REF!,#REF!,#REF!,#REF!,#REF!,#REF!,#REF!,#REF!,#REF!,#REF!,#REF!</definedName>
    <definedName name="__APW_RESTORE_DATA139__" localSheetId="10" hidden="1">#REF!,#REF!,#REF!,#REF!,#REF!,#REF!,#REF!,#REF!,#REF!,#REF!,#REF!,#REF!,#REF!,#REF!,#REF!,#REF!</definedName>
    <definedName name="__APW_RESTORE_DATA139__" localSheetId="3" hidden="1">#REF!,#REF!,#REF!,#REF!,#REF!,#REF!,#REF!,#REF!,#REF!,#REF!,#REF!,#REF!,#REF!,#REF!,#REF!,#REF!</definedName>
    <definedName name="__APW_RESTORE_DATA139__" hidden="1">#REF!,#REF!,#REF!,#REF!,#REF!,#REF!,#REF!,#REF!,#REF!,#REF!,#REF!,#REF!,#REF!,#REF!,#REF!,#REF!</definedName>
    <definedName name="__APW_RESTORE_DATA140__" localSheetId="3" hidden="1">#REF!,#REF!,#REF!,#REF!,#REF!,#REF!,#REF!,#REF!,#REF!,#REF!,#REF!,#REF!,#REF!,#REF!,#REF!,#REF!</definedName>
    <definedName name="__APW_RESTORE_DATA140__" hidden="1">#REF!,#REF!,#REF!,#REF!,#REF!,#REF!,#REF!,#REF!,#REF!,#REF!,#REF!,#REF!,#REF!,#REF!,#REF!,#REF!</definedName>
    <definedName name="__APW_RESTORE_DATA141__" localSheetId="3" hidden="1">#REF!,#REF!,#REF!,#REF!,#REF!,#REF!,#REF!,#REF!,#REF!,#REF!,#REF!,#REF!,#REF!,#REF!,#REF!,#REF!</definedName>
    <definedName name="__APW_RESTORE_DATA141__" hidden="1">#REF!,#REF!,#REF!,#REF!,#REF!,#REF!,#REF!,#REF!,#REF!,#REF!,#REF!,#REF!,#REF!,#REF!,#REF!,#REF!</definedName>
    <definedName name="__APW_RESTORE_DATA142__" localSheetId="3" hidden="1">#REF!,#REF!,#REF!,#REF!,#REF!,#REF!,#REF!,#REF!,#REF!,#REF!,#REF!,#REF!,#REF!,#REF!,#REF!,#REF!</definedName>
    <definedName name="__APW_RESTORE_DATA142__" hidden="1">#REF!,#REF!,#REF!,#REF!,#REF!,#REF!,#REF!,#REF!,#REF!,#REF!,#REF!,#REF!,#REF!,#REF!,#REF!,#REF!</definedName>
    <definedName name="__APW_RESTORE_DATA143__" localSheetId="3" hidden="1">#REF!,#REF!,#REF!,#REF!,#REF!,#REF!,#REF!,#REF!,#REF!,#REF!,#REF!,#REF!,#REF!,#REF!,#REF!</definedName>
    <definedName name="__APW_RESTORE_DATA143__" hidden="1">#REF!,#REF!,#REF!,#REF!,#REF!,#REF!,#REF!,#REF!,#REF!,#REF!,#REF!,#REF!,#REF!,#REF!,#REF!</definedName>
    <definedName name="__APW_RESTORE_DATA144__" localSheetId="3" hidden="1">#REF!,#REF!,#REF!,#REF!,#REF!,#REF!,#REF!,#REF!,#REF!,#REF!,#REF!,#REF!,#REF!,#REF!,#REF!</definedName>
    <definedName name="__APW_RESTORE_DATA144__" hidden="1">#REF!,#REF!,#REF!,#REF!,#REF!,#REF!,#REF!,#REF!,#REF!,#REF!,#REF!,#REF!,#REF!,#REF!,#REF!</definedName>
    <definedName name="__APW_RESTORE_DATA145__" localSheetId="3" hidden="1">#REF!,#REF!,#REF!,#REF!,#REF!,#REF!,#REF!,#REF!,#REF!,#REF!,#REF!,#REF!,#REF!,#REF!,#REF!</definedName>
    <definedName name="__APW_RESTORE_DATA145__" hidden="1">#REF!,#REF!,#REF!,#REF!,#REF!,#REF!,#REF!,#REF!,#REF!,#REF!,#REF!,#REF!,#REF!,#REF!,#REF!</definedName>
    <definedName name="__APW_RESTORE_DATA146__" localSheetId="3" hidden="1">#REF!,#REF!,#REF!,#REF!,#REF!,#REF!,#REF!,#REF!,#REF!,#REF!,#REF!,#REF!,#REF!,#REF!,#REF!</definedName>
    <definedName name="__APW_RESTORE_DATA146__" hidden="1">#REF!,#REF!,#REF!,#REF!,#REF!,#REF!,#REF!,#REF!,#REF!,#REF!,#REF!,#REF!,#REF!,#REF!,#REF!</definedName>
    <definedName name="__APW_RESTORE_DATA147__" localSheetId="3" hidden="1">#REF!,#REF!,#REF!,#REF!,#REF!,#REF!,#REF!,#REF!,#REF!,#REF!,#REF!,#REF!,#REF!,#REF!,#REF!</definedName>
    <definedName name="__APW_RESTORE_DATA147__" hidden="1">#REF!,#REF!,#REF!,#REF!,#REF!,#REF!,#REF!,#REF!,#REF!,#REF!,#REF!,#REF!,#REF!,#REF!,#REF!</definedName>
    <definedName name="__APW_RESTORE_DATA148__" localSheetId="3" hidden="1">#REF!,#REF!,#REF!,#REF!,#REF!,#REF!,#REF!,#REF!,#REF!,#REF!,#REF!,#REF!,#REF!,#REF!,#REF!</definedName>
    <definedName name="__APW_RESTORE_DATA148__" hidden="1">#REF!,#REF!,#REF!,#REF!,#REF!,#REF!,#REF!,#REF!,#REF!,#REF!,#REF!,#REF!,#REF!,#REF!,#REF!</definedName>
    <definedName name="__APW_RESTORE_DATA149__" localSheetId="3" hidden="1">#REF!,#REF!,#REF!,#REF!,#REF!,#REF!,#REF!,#REF!,#REF!,#REF!,#REF!,#REF!,#REF!,#REF!,#REF!</definedName>
    <definedName name="__APW_RESTORE_DATA149__" hidden="1">#REF!,#REF!,#REF!,#REF!,#REF!,#REF!,#REF!,#REF!,#REF!,#REF!,#REF!,#REF!,#REF!,#REF!,#REF!</definedName>
    <definedName name="__APW_RESTORE_DATA150__" localSheetId="3" hidden="1">#REF!,#REF!,#REF!,#REF!,#REF!,#REF!,#REF!,#REF!,#REF!,#REF!,#REF!,#REF!,#REF!,#REF!,#REF!</definedName>
    <definedName name="__APW_RESTORE_DATA150__" hidden="1">#REF!,#REF!,#REF!,#REF!,#REF!,#REF!,#REF!,#REF!,#REF!,#REF!,#REF!,#REF!,#REF!,#REF!,#REF!</definedName>
    <definedName name="__APW_RESTORE_DATA151__" localSheetId="3" hidden="1">#REF!,#REF!,#REF!,#REF!,#REF!,#REF!,#REF!,#REF!,#REF!,#REF!,#REF!,#REF!,#REF!,#REF!,#REF!</definedName>
    <definedName name="__APW_RESTORE_DATA151__" hidden="1">#REF!,#REF!,#REF!,#REF!,#REF!,#REF!,#REF!,#REF!,#REF!,#REF!,#REF!,#REF!,#REF!,#REF!,#REF!</definedName>
    <definedName name="__APW_RESTORE_DATA152__" localSheetId="3" hidden="1">#REF!,#REF!,#REF!,#REF!,#REF!,#REF!,#REF!,#REF!,#REF!,#REF!,#REF!,#REF!,#REF!,#REF!,#REF!</definedName>
    <definedName name="__APW_RESTORE_DATA152__" hidden="1">#REF!,#REF!,#REF!,#REF!,#REF!,#REF!,#REF!,#REF!,#REF!,#REF!,#REF!,#REF!,#REF!,#REF!,#REF!</definedName>
    <definedName name="__APW_RESTORE_DATA153__" localSheetId="3" hidden="1">#REF!,#REF!,#REF!,#REF!,#REF!,#REF!,#REF!,#REF!,#REF!,#REF!,#REF!,#REF!,#REF!,#REF!,#REF!</definedName>
    <definedName name="__APW_RESTORE_DATA153__" hidden="1">#REF!,#REF!,#REF!,#REF!,#REF!,#REF!,#REF!,#REF!,#REF!,#REF!,#REF!,#REF!,#REF!,#REF!,#REF!</definedName>
    <definedName name="__APW_RESTORE_DATA154__" localSheetId="3" hidden="1">#REF!,#REF!,#REF!,#REF!,#REF!,#REF!,#REF!,#REF!,#REF!,#REF!,#REF!,#REF!,#REF!,#REF!,#REF!</definedName>
    <definedName name="__APW_RESTORE_DATA154__" hidden="1">#REF!,#REF!,#REF!,#REF!,#REF!,#REF!,#REF!,#REF!,#REF!,#REF!,#REF!,#REF!,#REF!,#REF!,#REF!</definedName>
    <definedName name="__APW_RESTORE_DATA155__" localSheetId="3" hidden="1">#REF!,#REF!,#REF!,#REF!,#REF!,#REF!,#REF!,#REF!,#REF!,#REF!,#REF!,#REF!,#REF!,#REF!,#REF!</definedName>
    <definedName name="__APW_RESTORE_DATA155__" hidden="1">#REF!,#REF!,#REF!,#REF!,#REF!,#REF!,#REF!,#REF!,#REF!,#REF!,#REF!,#REF!,#REF!,#REF!,#REF!</definedName>
    <definedName name="__APW_RESTORE_DATA156__" localSheetId="3" hidden="1">#REF!,#REF!,#REF!,#REF!,#REF!,#REF!,#REF!,#REF!,#REF!,#REF!,#REF!,#REF!,#REF!,#REF!,#REF!</definedName>
    <definedName name="__APW_RESTORE_DATA156__" hidden="1">#REF!,#REF!,#REF!,#REF!,#REF!,#REF!,#REF!,#REF!,#REF!,#REF!,#REF!,#REF!,#REF!,#REF!,#REF!</definedName>
    <definedName name="__APW_RESTORE_DATA3578__" localSheetId="9" hidden="1">#REF!,#REF!,#REF!,#REF!,#REF!,#REF!,#REF!,#REF!,#REF!,#REF!,#REF!,#REF!,#REF!,#REF!,#REF!,#REF!,#REF!</definedName>
    <definedName name="__APW_RESTORE_DATA3578__" localSheetId="12" hidden="1">#REF!,#REF!,#REF!,#REF!,#REF!,#REF!,#REF!,#REF!,#REF!,#REF!,#REF!,#REF!,#REF!,#REF!,#REF!,#REF!,#REF!</definedName>
    <definedName name="__APW_RESTORE_DATA3578__" localSheetId="10" hidden="1">#REF!,#REF!,#REF!,#REF!,#REF!,#REF!,#REF!,#REF!,#REF!,#REF!,#REF!,#REF!,#REF!,#REF!,#REF!,#REF!,#REF!</definedName>
    <definedName name="__APW_RESTORE_DATA3578__" localSheetId="3" hidden="1">#REF!,#REF!,#REF!,#REF!,#REF!,#REF!,#REF!,#REF!,#REF!,#REF!,#REF!,#REF!,#REF!,#REF!,#REF!,#REF!,#REF!</definedName>
    <definedName name="__APW_RESTORE_DATA3578__" hidden="1">#REF!,#REF!,#REF!,#REF!,#REF!,#REF!,#REF!,#REF!,#REF!,#REF!,#REF!,#REF!,#REF!,#REF!,#REF!,#REF!,#REF!</definedName>
    <definedName name="__APW_RESTORE_DATA3579__" localSheetId="3" hidden="1">#REF!,#REF!,#REF!,#REF!,#REF!,#REF!,#REF!,#REF!,#REF!,#REF!,#REF!,#REF!,#REF!,#REF!,#REF!,#REF!</definedName>
    <definedName name="__APW_RESTORE_DATA3579__" hidden="1">#REF!,#REF!,#REF!,#REF!,#REF!,#REF!,#REF!,#REF!,#REF!,#REF!,#REF!,#REF!,#REF!,#REF!,#REF!,#REF!</definedName>
    <definedName name="__APW_RESTORE_DATA3580__" localSheetId="3" hidden="1">#REF!,#REF!,#REF!,#REF!,#REF!,#REF!,#REF!,#REF!,#REF!,#REF!,#REF!,#REF!,#REF!,#REF!,#REF!,#REF!</definedName>
    <definedName name="__APW_RESTORE_DATA3580__" hidden="1">#REF!,#REF!,#REF!,#REF!,#REF!,#REF!,#REF!,#REF!,#REF!,#REF!,#REF!,#REF!,#REF!,#REF!,#REF!,#REF!</definedName>
    <definedName name="__APW_RESTORE_DATA3581__" localSheetId="3" hidden="1">#REF!,#REF!,#REF!,#REF!,#REF!,#REF!,#REF!,#REF!,#REF!,#REF!,#REF!,#REF!,#REF!,#REF!,#REF!,#REF!</definedName>
    <definedName name="__APW_RESTORE_DATA3581__" hidden="1">#REF!,#REF!,#REF!,#REF!,#REF!,#REF!,#REF!,#REF!,#REF!,#REF!,#REF!,#REF!,#REF!,#REF!,#REF!,#REF!</definedName>
    <definedName name="__APW_RESTORE_DATA3582__" localSheetId="3" hidden="1">#REF!,#REF!,#REF!,#REF!,#REF!,#REF!,#REF!,#REF!,#REF!,#REF!,#REF!,#REF!,#REF!,#REF!,#REF!,#REF!</definedName>
    <definedName name="__APW_RESTORE_DATA3582__" hidden="1">#REF!,#REF!,#REF!,#REF!,#REF!,#REF!,#REF!,#REF!,#REF!,#REF!,#REF!,#REF!,#REF!,#REF!,#REF!,#REF!</definedName>
    <definedName name="__APW_RESTORE_DATA3583__" localSheetId="3" hidden="1">#REF!,#REF!,#REF!,#REF!,#REF!,#REF!,#REF!,#REF!,#REF!,#REF!,#REF!,#REF!,#REF!,#REF!,#REF!,#REF!</definedName>
    <definedName name="__APW_RESTORE_DATA3583__" hidden="1">#REF!,#REF!,#REF!,#REF!,#REF!,#REF!,#REF!,#REF!,#REF!,#REF!,#REF!,#REF!,#REF!,#REF!,#REF!,#REF!</definedName>
    <definedName name="__APW_RESTORE_DATA3584__" localSheetId="3" hidden="1">#REF!,#REF!,#REF!,#REF!,#REF!,#REF!,#REF!,#REF!,#REF!,#REF!,#REF!,#REF!,#REF!,#REF!,#REF!</definedName>
    <definedName name="__APW_RESTORE_DATA3584__" hidden="1">#REF!,#REF!,#REF!,#REF!,#REF!,#REF!,#REF!,#REF!,#REF!,#REF!,#REF!,#REF!,#REF!,#REF!,#REF!</definedName>
    <definedName name="__APW_RESTORE_DATA3585__" localSheetId="3" hidden="1">#REF!,#REF!,#REF!,#REF!,#REF!,#REF!,#REF!,#REF!,#REF!,#REF!,#REF!,#REF!,#REF!,#REF!,#REF!</definedName>
    <definedName name="__APW_RESTORE_DATA3585__" hidden="1">#REF!,#REF!,#REF!,#REF!,#REF!,#REF!,#REF!,#REF!,#REF!,#REF!,#REF!,#REF!,#REF!,#REF!,#REF!</definedName>
    <definedName name="__APW_RESTORE_DATA3586__" localSheetId="3" hidden="1">#REF!,#REF!,#REF!,#REF!,#REF!,#REF!,#REF!,#REF!,#REF!,#REF!,#REF!,#REF!,#REF!,#REF!,#REF!</definedName>
    <definedName name="__APW_RESTORE_DATA3586__" hidden="1">#REF!,#REF!,#REF!,#REF!,#REF!,#REF!,#REF!,#REF!,#REF!,#REF!,#REF!,#REF!,#REF!,#REF!,#REF!</definedName>
    <definedName name="__APW_RESTORE_DATA3587__" localSheetId="3" hidden="1">#REF!,#REF!,#REF!,#REF!,#REF!,#REF!,#REF!,#REF!,#REF!,#REF!,#REF!,#REF!,#REF!,#REF!,#REF!</definedName>
    <definedName name="__APW_RESTORE_DATA3587__" hidden="1">#REF!,#REF!,#REF!,#REF!,#REF!,#REF!,#REF!,#REF!,#REF!,#REF!,#REF!,#REF!,#REF!,#REF!,#REF!</definedName>
    <definedName name="__APW_RESTORE_DATA3588__" localSheetId="3" hidden="1">#REF!,#REF!,#REF!,#REF!,#REF!,#REF!,#REF!,#REF!,#REF!,#REF!,#REF!,#REF!,#REF!,#REF!,#REF!</definedName>
    <definedName name="__APW_RESTORE_DATA3588__" hidden="1">#REF!,#REF!,#REF!,#REF!,#REF!,#REF!,#REF!,#REF!,#REF!,#REF!,#REF!,#REF!,#REF!,#REF!,#REF!</definedName>
    <definedName name="__APW_RESTORE_DATA3589__" localSheetId="3" hidden="1">#REF!,#REF!,#REF!,#REF!,#REF!,#REF!,#REF!,#REF!,#REF!,#REF!,#REF!,#REF!,#REF!,#REF!,#REF!</definedName>
    <definedName name="__APW_RESTORE_DATA3589__" hidden="1">#REF!,#REF!,#REF!,#REF!,#REF!,#REF!,#REF!,#REF!,#REF!,#REF!,#REF!,#REF!,#REF!,#REF!,#REF!</definedName>
    <definedName name="__APW_RESTORE_DATA3590__" localSheetId="3" hidden="1">#REF!,#REF!,#REF!,#REF!,#REF!,#REF!,#REF!,#REF!,#REF!,#REF!,#REF!,#REF!,#REF!,#REF!,#REF!</definedName>
    <definedName name="__APW_RESTORE_DATA3590__" hidden="1">#REF!,#REF!,#REF!,#REF!,#REF!,#REF!,#REF!,#REF!,#REF!,#REF!,#REF!,#REF!,#REF!,#REF!,#REF!</definedName>
    <definedName name="__APW_RESTORE_DATA3591__" localSheetId="3" hidden="1">#REF!,#REF!,#REF!,#REF!,#REF!,#REF!,#REF!,#REF!,#REF!,#REF!,#REF!,#REF!,#REF!,#REF!,#REF!</definedName>
    <definedName name="__APW_RESTORE_DATA3591__" hidden="1">#REF!,#REF!,#REF!,#REF!,#REF!,#REF!,#REF!,#REF!,#REF!,#REF!,#REF!,#REF!,#REF!,#REF!,#REF!</definedName>
    <definedName name="__APW_RESTORE_DATA3592__" localSheetId="3" hidden="1">#REF!,#REF!,#REF!,#REF!,#REF!,#REF!,#REF!,#REF!,#REF!,#REF!,#REF!,#REF!,#REF!,#REF!,#REF!</definedName>
    <definedName name="__APW_RESTORE_DATA3592__" hidden="1">#REF!,#REF!,#REF!,#REF!,#REF!,#REF!,#REF!,#REF!,#REF!,#REF!,#REF!,#REF!,#REF!,#REF!,#REF!</definedName>
    <definedName name="__APW_RESTORE_DATA3593__" localSheetId="3" hidden="1">#REF!,#REF!,#REF!,#REF!,#REF!,#REF!,#REF!,#REF!,#REF!,#REF!,#REF!,#REF!,#REF!,#REF!,#REF!</definedName>
    <definedName name="__APW_RESTORE_DATA3593__" hidden="1">#REF!,#REF!,#REF!,#REF!,#REF!,#REF!,#REF!,#REF!,#REF!,#REF!,#REF!,#REF!,#REF!,#REF!,#REF!</definedName>
    <definedName name="__APW_RESTORE_DATA3594__" localSheetId="3" hidden="1">#REF!,#REF!,#REF!,#REF!,#REF!,#REF!,#REF!,#REF!,#REF!,#REF!,#REF!,#REF!,#REF!,#REF!,#REF!</definedName>
    <definedName name="__APW_RESTORE_DATA3594__" hidden="1">#REF!,#REF!,#REF!,#REF!,#REF!,#REF!,#REF!,#REF!,#REF!,#REF!,#REF!,#REF!,#REF!,#REF!,#REF!</definedName>
    <definedName name="__APW_RESTORE_DATA3595__" localSheetId="3" hidden="1">#REF!,#REF!,#REF!,#REF!,#REF!,#REF!,#REF!,#REF!,#REF!,#REF!,#REF!,#REF!,#REF!,#REF!,#REF!</definedName>
    <definedName name="__APW_RESTORE_DATA3595__" hidden="1">#REF!,#REF!,#REF!,#REF!,#REF!,#REF!,#REF!,#REF!,#REF!,#REF!,#REF!,#REF!,#REF!,#REF!,#REF!</definedName>
    <definedName name="__APW_RESTORE_DATA3596__" localSheetId="3" hidden="1">#REF!,#REF!,#REF!,#REF!,#REF!,#REF!,#REF!,#REF!,#REF!,#REF!,#REF!,#REF!,#REF!,#REF!,#REF!</definedName>
    <definedName name="__APW_RESTORE_DATA3596__" hidden="1">#REF!,#REF!,#REF!,#REF!,#REF!,#REF!,#REF!,#REF!,#REF!,#REF!,#REF!,#REF!,#REF!,#REF!,#REF!</definedName>
    <definedName name="__APW_RESTORE_DATA3597__" localSheetId="3" hidden="1">#REF!,#REF!,#REF!,#REF!,#REF!,#REF!,#REF!,#REF!,#REF!,#REF!,#REF!,#REF!,#REF!,#REF!,#REF!</definedName>
    <definedName name="__APW_RESTORE_DATA3597__" hidden="1">#REF!,#REF!,#REF!,#REF!,#REF!,#REF!,#REF!,#REF!,#REF!,#REF!,#REF!,#REF!,#REF!,#REF!,#REF!</definedName>
    <definedName name="__APW_RESTORE_DATA3598__" localSheetId="3" hidden="1">#REF!,#REF!,#REF!,#REF!,#REF!,#REF!,#REF!,#REF!,#REF!,#REF!,#REF!,#REF!,#REF!,#REF!,#REF!,#REF!,#REF!</definedName>
    <definedName name="__APW_RESTORE_DATA3598__" hidden="1">#REF!,#REF!,#REF!,#REF!,#REF!,#REF!,#REF!,#REF!,#REF!,#REF!,#REF!,#REF!,#REF!,#REF!,#REF!,#REF!,#REF!</definedName>
    <definedName name="__APW_RESTORE_DATA3599__" localSheetId="3" hidden="1">#REF!,#REF!,#REF!,#REF!,#REF!,#REF!,#REF!,#REF!,#REF!,#REF!,#REF!,#REF!,#REF!,#REF!,#REF!,#REF!</definedName>
    <definedName name="__APW_RESTORE_DATA3599__" hidden="1">#REF!,#REF!,#REF!,#REF!,#REF!,#REF!,#REF!,#REF!,#REF!,#REF!,#REF!,#REF!,#REF!,#REF!,#REF!,#REF!</definedName>
    <definedName name="__APW_RESTORE_DATA3600__" localSheetId="3" hidden="1">#REF!,#REF!,#REF!,#REF!,#REF!,#REF!,#REF!,#REF!,#REF!,#REF!,#REF!,#REF!,#REF!,#REF!,#REF!,#REF!</definedName>
    <definedName name="__APW_RESTORE_DATA3600__" hidden="1">#REF!,#REF!,#REF!,#REF!,#REF!,#REF!,#REF!,#REF!,#REF!,#REF!,#REF!,#REF!,#REF!,#REF!,#REF!,#REF!</definedName>
    <definedName name="__APW_RESTORE_DATA3601__" localSheetId="3" hidden="1">#REF!,#REF!,#REF!,#REF!,#REF!,#REF!,#REF!,#REF!,#REF!,#REF!,#REF!,#REF!,#REF!,#REF!,#REF!,#REF!</definedName>
    <definedName name="__APW_RESTORE_DATA3601__" hidden="1">#REF!,#REF!,#REF!,#REF!,#REF!,#REF!,#REF!,#REF!,#REF!,#REF!,#REF!,#REF!,#REF!,#REF!,#REF!,#REF!</definedName>
    <definedName name="__APW_RESTORE_DATA3602__" localSheetId="3" hidden="1">#REF!,#REF!,#REF!,#REF!,#REF!,#REF!,#REF!,#REF!,#REF!,#REF!,#REF!,#REF!,#REF!,#REF!,#REF!,#REF!</definedName>
    <definedName name="__APW_RESTORE_DATA3602__" hidden="1">#REF!,#REF!,#REF!,#REF!,#REF!,#REF!,#REF!,#REF!,#REF!,#REF!,#REF!,#REF!,#REF!,#REF!,#REF!,#REF!</definedName>
    <definedName name="__APW_RESTORE_DATA3603__" localSheetId="3" hidden="1">#REF!,#REF!,#REF!,#REF!,#REF!,#REF!,#REF!,#REF!,#REF!,#REF!,#REF!,#REF!,#REF!,#REF!,#REF!,#REF!</definedName>
    <definedName name="__APW_RESTORE_DATA3603__" hidden="1">#REF!,#REF!,#REF!,#REF!,#REF!,#REF!,#REF!,#REF!,#REF!,#REF!,#REF!,#REF!,#REF!,#REF!,#REF!,#REF!</definedName>
    <definedName name="__APW_RESTORE_DATA3604__" localSheetId="3" hidden="1">#REF!,#REF!,#REF!,#REF!,#REF!,#REF!,#REF!,#REF!,#REF!,#REF!,#REF!,#REF!,#REF!,#REF!,#REF!</definedName>
    <definedName name="__APW_RESTORE_DATA3604__" hidden="1">#REF!,#REF!,#REF!,#REF!,#REF!,#REF!,#REF!,#REF!,#REF!,#REF!,#REF!,#REF!,#REF!,#REF!,#REF!</definedName>
    <definedName name="__APW_RESTORE_DATA3605__" localSheetId="3" hidden="1">#REF!,#REF!,#REF!,#REF!,#REF!,#REF!,#REF!,#REF!,#REF!,#REF!,#REF!,#REF!,#REF!,#REF!,#REF!</definedName>
    <definedName name="__APW_RESTORE_DATA3605__" hidden="1">#REF!,#REF!,#REF!,#REF!,#REF!,#REF!,#REF!,#REF!,#REF!,#REF!,#REF!,#REF!,#REF!,#REF!,#REF!</definedName>
    <definedName name="__APW_RESTORE_DATA3606__" localSheetId="3" hidden="1">#REF!,#REF!,#REF!,#REF!,#REF!,#REF!,#REF!,#REF!,#REF!,#REF!,#REF!,#REF!,#REF!,#REF!,#REF!</definedName>
    <definedName name="__APW_RESTORE_DATA3606__" hidden="1">#REF!,#REF!,#REF!,#REF!,#REF!,#REF!,#REF!,#REF!,#REF!,#REF!,#REF!,#REF!,#REF!,#REF!,#REF!</definedName>
    <definedName name="__APW_RESTORE_DATA3607__" localSheetId="3" hidden="1">#REF!,#REF!,#REF!,#REF!,#REF!,#REF!,#REF!,#REF!,#REF!,#REF!,#REF!,#REF!,#REF!,#REF!,#REF!</definedName>
    <definedName name="__APW_RESTORE_DATA3607__" hidden="1">#REF!,#REF!,#REF!,#REF!,#REF!,#REF!,#REF!,#REF!,#REF!,#REF!,#REF!,#REF!,#REF!,#REF!,#REF!</definedName>
    <definedName name="__APW_RESTORE_DATA3608__" localSheetId="3" hidden="1">#REF!,#REF!,#REF!,#REF!,#REF!,#REF!,#REF!,#REF!,#REF!,#REF!,#REF!,#REF!,#REF!,#REF!,#REF!</definedName>
    <definedName name="__APW_RESTORE_DATA3608__" hidden="1">#REF!,#REF!,#REF!,#REF!,#REF!,#REF!,#REF!,#REF!,#REF!,#REF!,#REF!,#REF!,#REF!,#REF!,#REF!</definedName>
    <definedName name="__APW_RESTORE_DATA3609__" localSheetId="3" hidden="1">#REF!,#REF!,#REF!,#REF!,#REF!,#REF!,#REF!,#REF!,#REF!,#REF!,#REF!,#REF!,#REF!,#REF!,#REF!</definedName>
    <definedName name="__APW_RESTORE_DATA3609__" hidden="1">#REF!,#REF!,#REF!,#REF!,#REF!,#REF!,#REF!,#REF!,#REF!,#REF!,#REF!,#REF!,#REF!,#REF!,#REF!</definedName>
    <definedName name="__APW_RESTORE_DATA3610__" localSheetId="3" hidden="1">#REF!,#REF!,#REF!,#REF!,#REF!,#REF!,#REF!,#REF!,#REF!,#REF!,#REF!,#REF!,#REF!,#REF!,#REF!</definedName>
    <definedName name="__APW_RESTORE_DATA3610__" hidden="1">#REF!,#REF!,#REF!,#REF!,#REF!,#REF!,#REF!,#REF!,#REF!,#REF!,#REF!,#REF!,#REF!,#REF!,#REF!</definedName>
    <definedName name="__APW_RESTORE_DATA3611__" localSheetId="3" hidden="1">#REF!,#REF!,#REF!,#REF!,#REF!,#REF!,#REF!,#REF!,#REF!,#REF!,#REF!,#REF!,#REF!,#REF!,#REF!</definedName>
    <definedName name="__APW_RESTORE_DATA3611__" hidden="1">#REF!,#REF!,#REF!,#REF!,#REF!,#REF!,#REF!,#REF!,#REF!,#REF!,#REF!,#REF!,#REF!,#REF!,#REF!</definedName>
    <definedName name="__APW_RESTORE_DATA3612__" localSheetId="3" hidden="1">#REF!,#REF!,#REF!,#REF!,#REF!,#REF!,#REF!,#REF!,#REF!,#REF!,#REF!,#REF!,#REF!,#REF!,#REF!</definedName>
    <definedName name="__APW_RESTORE_DATA3612__" hidden="1">#REF!,#REF!,#REF!,#REF!,#REF!,#REF!,#REF!,#REF!,#REF!,#REF!,#REF!,#REF!,#REF!,#REF!,#REF!</definedName>
    <definedName name="__APW_RESTORE_DATA3613__" localSheetId="3" hidden="1">#REF!,#REF!,#REF!,#REF!,#REF!,#REF!,#REF!,#REF!,#REF!,#REF!,#REF!,#REF!,#REF!,#REF!,#REF!</definedName>
    <definedName name="__APW_RESTORE_DATA3613__" hidden="1">#REF!,#REF!,#REF!,#REF!,#REF!,#REF!,#REF!,#REF!,#REF!,#REF!,#REF!,#REF!,#REF!,#REF!,#REF!</definedName>
    <definedName name="__APW_RESTORE_DATA3614__" localSheetId="3" hidden="1">#REF!,#REF!,#REF!,#REF!,#REF!,#REF!,#REF!,#REF!,#REF!,#REF!,#REF!,#REF!,#REF!,#REF!,#REF!</definedName>
    <definedName name="__APW_RESTORE_DATA3614__" hidden="1">#REF!,#REF!,#REF!,#REF!,#REF!,#REF!,#REF!,#REF!,#REF!,#REF!,#REF!,#REF!,#REF!,#REF!,#REF!</definedName>
    <definedName name="__APW_RESTORE_DATA3615__" localSheetId="3" hidden="1">#REF!,#REF!,#REF!,#REF!,#REF!,#REF!,#REF!,#REF!,#REF!,#REF!,#REF!,#REF!,#REF!,#REF!,#REF!</definedName>
    <definedName name="__APW_RESTORE_DATA3615__" hidden="1">#REF!,#REF!,#REF!,#REF!,#REF!,#REF!,#REF!,#REF!,#REF!,#REF!,#REF!,#REF!,#REF!,#REF!,#REF!</definedName>
    <definedName name="__APW_RESTORE_DATA3616__" localSheetId="3" hidden="1">#REF!,#REF!,#REF!,#REF!,#REF!,#REF!,#REF!,#REF!,#REF!,#REF!,#REF!,#REF!,#REF!,#REF!,#REF!</definedName>
    <definedName name="__APW_RESTORE_DATA3616__" hidden="1">#REF!,#REF!,#REF!,#REF!,#REF!,#REF!,#REF!,#REF!,#REF!,#REF!,#REF!,#REF!,#REF!,#REF!,#REF!</definedName>
    <definedName name="__APW_RESTORE_DATA3617__" localSheetId="3" hidden="1">#REF!,#REF!,#REF!,#REF!,#REF!,#REF!,#REF!,#REF!,#REF!,#REF!,#REF!,#REF!,#REF!,#REF!,#REF!</definedName>
    <definedName name="__APW_RESTORE_DATA3617__" hidden="1">#REF!,#REF!,#REF!,#REF!,#REF!,#REF!,#REF!,#REF!,#REF!,#REF!,#REF!,#REF!,#REF!,#REF!,#REF!</definedName>
    <definedName name="__APW_RESTORE_DATA3618__" localSheetId="3" hidden="1">#REF!,#REF!,#REF!,#REF!,#REF!,#REF!,#REF!,#REF!,#REF!,#REF!,#REF!,#REF!,#REF!,#REF!,#REF!,#REF!,#REF!</definedName>
    <definedName name="__APW_RESTORE_DATA3618__" hidden="1">#REF!,#REF!,#REF!,#REF!,#REF!,#REF!,#REF!,#REF!,#REF!,#REF!,#REF!,#REF!,#REF!,#REF!,#REF!,#REF!,#REF!</definedName>
    <definedName name="__APW_RESTORE_DATA3619__" localSheetId="3" hidden="1">#REF!,#REF!,#REF!,#REF!,#REF!,#REF!,#REF!,#REF!,#REF!,#REF!,#REF!,#REF!,#REF!,#REF!,#REF!,#REF!</definedName>
    <definedName name="__APW_RESTORE_DATA3619__" hidden="1">#REF!,#REF!,#REF!,#REF!,#REF!,#REF!,#REF!,#REF!,#REF!,#REF!,#REF!,#REF!,#REF!,#REF!,#REF!,#REF!</definedName>
    <definedName name="__APW_RESTORE_DATA3620__" localSheetId="3" hidden="1">#REF!,#REF!,#REF!,#REF!,#REF!,#REF!,#REF!,#REF!,#REF!,#REF!,#REF!,#REF!,#REF!,#REF!,#REF!,#REF!</definedName>
    <definedName name="__APW_RESTORE_DATA3620__" hidden="1">#REF!,#REF!,#REF!,#REF!,#REF!,#REF!,#REF!,#REF!,#REF!,#REF!,#REF!,#REF!,#REF!,#REF!,#REF!,#REF!</definedName>
    <definedName name="__APW_RESTORE_DATA3621__" localSheetId="3" hidden="1">#REF!,#REF!,#REF!,#REF!,#REF!,#REF!,#REF!,#REF!,#REF!,#REF!,#REF!,#REF!,#REF!,#REF!,#REF!,#REF!</definedName>
    <definedName name="__APW_RESTORE_DATA3621__" hidden="1">#REF!,#REF!,#REF!,#REF!,#REF!,#REF!,#REF!,#REF!,#REF!,#REF!,#REF!,#REF!,#REF!,#REF!,#REF!,#REF!</definedName>
    <definedName name="__APW_RESTORE_DATA3622__" localSheetId="3" hidden="1">#REF!,#REF!,#REF!,#REF!,#REF!,#REF!,#REF!,#REF!,#REF!,#REF!,#REF!,#REF!,#REF!,#REF!,#REF!,#REF!</definedName>
    <definedName name="__APW_RESTORE_DATA3622__" hidden="1">#REF!,#REF!,#REF!,#REF!,#REF!,#REF!,#REF!,#REF!,#REF!,#REF!,#REF!,#REF!,#REF!,#REF!,#REF!,#REF!</definedName>
    <definedName name="__APW_RESTORE_DATA3623__" localSheetId="3" hidden="1">#REF!,#REF!,#REF!,#REF!,#REF!,#REF!,#REF!,#REF!,#REF!,#REF!,#REF!,#REF!,#REF!,#REF!,#REF!,#REF!</definedName>
    <definedName name="__APW_RESTORE_DATA3623__" hidden="1">#REF!,#REF!,#REF!,#REF!,#REF!,#REF!,#REF!,#REF!,#REF!,#REF!,#REF!,#REF!,#REF!,#REF!,#REF!,#REF!</definedName>
    <definedName name="__APW_RESTORE_DATA3624__" localSheetId="3" hidden="1">#REF!,#REF!,#REF!,#REF!,#REF!,#REF!,#REF!,#REF!,#REF!,#REF!,#REF!,#REF!,#REF!,#REF!,#REF!</definedName>
    <definedName name="__APW_RESTORE_DATA3624__" hidden="1">#REF!,#REF!,#REF!,#REF!,#REF!,#REF!,#REF!,#REF!,#REF!,#REF!,#REF!,#REF!,#REF!,#REF!,#REF!</definedName>
    <definedName name="__APW_RESTORE_DATA3625__" localSheetId="3" hidden="1">#REF!,#REF!,#REF!,#REF!,#REF!,#REF!,#REF!,#REF!,#REF!,#REF!,#REF!,#REF!,#REF!,#REF!,#REF!</definedName>
    <definedName name="__APW_RESTORE_DATA3625__" hidden="1">#REF!,#REF!,#REF!,#REF!,#REF!,#REF!,#REF!,#REF!,#REF!,#REF!,#REF!,#REF!,#REF!,#REF!,#REF!</definedName>
    <definedName name="__APW_RESTORE_DATA3626__" localSheetId="3" hidden="1">#REF!,#REF!,#REF!,#REF!,#REF!,#REF!,#REF!,#REF!,#REF!,#REF!,#REF!,#REF!,#REF!,#REF!,#REF!</definedName>
    <definedName name="__APW_RESTORE_DATA3626__" hidden="1">#REF!,#REF!,#REF!,#REF!,#REF!,#REF!,#REF!,#REF!,#REF!,#REF!,#REF!,#REF!,#REF!,#REF!,#REF!</definedName>
    <definedName name="__APW_RESTORE_DATA3627__" localSheetId="3" hidden="1">#REF!,#REF!,#REF!,#REF!,#REF!,#REF!,#REF!,#REF!,#REF!,#REF!,#REF!,#REF!,#REF!,#REF!,#REF!</definedName>
    <definedName name="__APW_RESTORE_DATA3627__" hidden="1">#REF!,#REF!,#REF!,#REF!,#REF!,#REF!,#REF!,#REF!,#REF!,#REF!,#REF!,#REF!,#REF!,#REF!,#REF!</definedName>
    <definedName name="__APW_RESTORE_DATA3628__" localSheetId="3" hidden="1">#REF!,#REF!,#REF!,#REF!,#REF!,#REF!,#REF!,#REF!,#REF!,#REF!,#REF!,#REF!,#REF!,#REF!,#REF!</definedName>
    <definedName name="__APW_RESTORE_DATA3628__" hidden="1">#REF!,#REF!,#REF!,#REF!,#REF!,#REF!,#REF!,#REF!,#REF!,#REF!,#REF!,#REF!,#REF!,#REF!,#REF!</definedName>
    <definedName name="__APW_RESTORE_DATA3629__" localSheetId="3" hidden="1">#REF!,#REF!,#REF!,#REF!,#REF!,#REF!,#REF!,#REF!,#REF!,#REF!,#REF!,#REF!,#REF!,#REF!,#REF!</definedName>
    <definedName name="__APW_RESTORE_DATA3629__" hidden="1">#REF!,#REF!,#REF!,#REF!,#REF!,#REF!,#REF!,#REF!,#REF!,#REF!,#REF!,#REF!,#REF!,#REF!,#REF!</definedName>
    <definedName name="__APW_RESTORE_DATA3630__" localSheetId="3" hidden="1">#REF!,#REF!,#REF!,#REF!,#REF!,#REF!,#REF!,#REF!,#REF!,#REF!,#REF!,#REF!,#REF!,#REF!,#REF!</definedName>
    <definedName name="__APW_RESTORE_DATA3630__" hidden="1">#REF!,#REF!,#REF!,#REF!,#REF!,#REF!,#REF!,#REF!,#REF!,#REF!,#REF!,#REF!,#REF!,#REF!,#REF!</definedName>
    <definedName name="__APW_RESTORE_DATA3631__" localSheetId="3" hidden="1">#REF!,#REF!,#REF!,#REF!,#REF!,#REF!,#REF!,#REF!,#REF!,#REF!,#REF!,#REF!,#REF!,#REF!,#REF!</definedName>
    <definedName name="__APW_RESTORE_DATA3631__" hidden="1">#REF!,#REF!,#REF!,#REF!,#REF!,#REF!,#REF!,#REF!,#REF!,#REF!,#REF!,#REF!,#REF!,#REF!,#REF!</definedName>
    <definedName name="__APW_RESTORE_DATA3632__" localSheetId="3" hidden="1">#REF!,#REF!,#REF!,#REF!,#REF!,#REF!,#REF!,#REF!,#REF!,#REF!,#REF!,#REF!,#REF!,#REF!,#REF!</definedName>
    <definedName name="__APW_RESTORE_DATA3632__" hidden="1">#REF!,#REF!,#REF!,#REF!,#REF!,#REF!,#REF!,#REF!,#REF!,#REF!,#REF!,#REF!,#REF!,#REF!,#REF!</definedName>
    <definedName name="__APW_RESTORE_DATA3633__" localSheetId="3" hidden="1">#REF!,#REF!,#REF!,#REF!,#REF!,#REF!,#REF!,#REF!,#REF!,#REF!,#REF!,#REF!,#REF!,#REF!,#REF!</definedName>
    <definedName name="__APW_RESTORE_DATA3633__" hidden="1">#REF!,#REF!,#REF!,#REF!,#REF!,#REF!,#REF!,#REF!,#REF!,#REF!,#REF!,#REF!,#REF!,#REF!,#REF!</definedName>
    <definedName name="__APW_RESTORE_DATA3634__" localSheetId="3" hidden="1">#REF!,#REF!,#REF!,#REF!,#REF!,#REF!,#REF!,#REF!,#REF!,#REF!,#REF!,#REF!,#REF!,#REF!,#REF!</definedName>
    <definedName name="__APW_RESTORE_DATA3634__" hidden="1">#REF!,#REF!,#REF!,#REF!,#REF!,#REF!,#REF!,#REF!,#REF!,#REF!,#REF!,#REF!,#REF!,#REF!,#REF!</definedName>
    <definedName name="__APW_RESTORE_DATA3635__" localSheetId="3" hidden="1">#REF!,#REF!,#REF!,#REF!,#REF!,#REF!,#REF!,#REF!,#REF!,#REF!,#REF!,#REF!,#REF!,#REF!,#REF!</definedName>
    <definedName name="__APW_RESTORE_DATA3635__" hidden="1">#REF!,#REF!,#REF!,#REF!,#REF!,#REF!,#REF!,#REF!,#REF!,#REF!,#REF!,#REF!,#REF!,#REF!,#REF!</definedName>
    <definedName name="__APW_RESTORE_DATA3636__" localSheetId="3" hidden="1">#REF!,#REF!,#REF!,#REF!,#REF!,#REF!,#REF!,#REF!,#REF!,#REF!,#REF!,#REF!,#REF!,#REF!,#REF!</definedName>
    <definedName name="__APW_RESTORE_DATA3636__" hidden="1">#REF!,#REF!,#REF!,#REF!,#REF!,#REF!,#REF!,#REF!,#REF!,#REF!,#REF!,#REF!,#REF!,#REF!,#REF!</definedName>
    <definedName name="__APW_RESTORE_DATA3637__" localSheetId="3" hidden="1">#REF!,#REF!,#REF!,#REF!,#REF!,#REF!,#REF!,#REF!,#REF!,#REF!,#REF!,#REF!,#REF!,#REF!,#REF!</definedName>
    <definedName name="__APW_RESTORE_DATA3637__" hidden="1">#REF!,#REF!,#REF!,#REF!,#REF!,#REF!,#REF!,#REF!,#REF!,#REF!,#REF!,#REF!,#REF!,#REF!,#REF!</definedName>
    <definedName name="__dud5" localSheetId="9" hidden="1">{"'Demand Units'!$Z$2:$AF$53"}</definedName>
    <definedName name="__dud5" localSheetId="12" hidden="1">{"'Demand Units'!$Z$2:$AF$53"}</definedName>
    <definedName name="__dud5" localSheetId="10" hidden="1">{"'Demand Units'!$Z$2:$AF$53"}</definedName>
    <definedName name="__dud5" localSheetId="3" hidden="1">{"'Demand Units'!$Z$2:$AF$53"}</definedName>
    <definedName name="__dud5" hidden="1">{"'Demand Units'!$Z$2:$AF$53"}</definedName>
    <definedName name="__dud5_1" localSheetId="3" hidden="1">{"'Demand Units'!$Z$2:$AF$53"}</definedName>
    <definedName name="__dud5_1" hidden="1">{"'Demand Units'!$Z$2:$AF$53"}</definedName>
    <definedName name="__FDS_HYPERLINK_TOGGLE_STATE__">"ON"</definedName>
    <definedName name="__FDS_UNIQUE_RANGE_ID_GENERATOR_COUNTER" hidden="1">77</definedName>
    <definedName name="__IntlFixup" hidden="1">TRUE</definedName>
    <definedName name="__IntlFixupTable" hidden="1">#REF!</definedName>
    <definedName name="__NSO2" hidden="1">{"'Sheet1'!$L$16"}</definedName>
    <definedName name="__ok2" localSheetId="3" hidden="1">{#N/A,#N/A,FALSE,"Cover";#N/A,#N/A,FALSE,"LUMI";#N/A,#N/A,FALSE,"COMD";#N/A,#N/A,FALSE,"Valuation";#N/A,#N/A,FALSE,"Assumptions";#N/A,#N/A,FALSE,"Pooling";#N/A,#N/A,FALSE,"BalanceSheet"}</definedName>
    <definedName name="__ok2" hidden="1">{#N/A,#N/A,FALSE,"Cover";#N/A,#N/A,FALSE,"LUMI";#N/A,#N/A,FALSE,"COMD";#N/A,#N/A,FALSE,"Valuation";#N/A,#N/A,FALSE,"Assumptions";#N/A,#N/A,FALSE,"Pooling";#N/A,#N/A,FALSE,"BalanceSheet"}</definedName>
    <definedName name="__ok2_1" localSheetId="3" hidden="1">{#N/A,#N/A,FALSE,"Cover";#N/A,#N/A,FALSE,"LUMI";#N/A,#N/A,FALSE,"COMD";#N/A,#N/A,FALSE,"Valuation";#N/A,#N/A,FALSE,"Assumptions";#N/A,#N/A,FALSE,"Pooling";#N/A,#N/A,FALSE,"BalanceSheet"}</definedName>
    <definedName name="__ok2_1" hidden="1">{#N/A,#N/A,FALSE,"Cover";#N/A,#N/A,FALSE,"LUMI";#N/A,#N/A,FALSE,"COMD";#N/A,#N/A,FALSE,"Valuation";#N/A,#N/A,FALSE,"Assumptions";#N/A,#N/A,FALSE,"Pooling";#N/A,#N/A,FALSE,"BalanceSheet"}</definedName>
    <definedName name="__pp1" localSheetId="3" hidden="1">{#N/A,#N/A,TRUE,"EWAR";#N/A,#N/A,TRUE,"Sad";#N/A,#N/A,TRUE,"Yat";#N/A,#N/A,TRUE,"Nav";#N/A,#N/A,TRUE,"Mor";#N/A,#N/A,TRUE,"Geit"}</definedName>
    <definedName name="__pp1" hidden="1">{#N/A,#N/A,TRUE,"EWAR";#N/A,#N/A,TRUE,"Sad";#N/A,#N/A,TRUE,"Yat";#N/A,#N/A,TRUE,"Nav";#N/A,#N/A,TRUE,"Mor";#N/A,#N/A,TRUE,"Geit"}</definedName>
    <definedName name="__QQ1" localSheetId="3" hidden="1">{#N/A,#N/A,TRUE,"EWAR";#N/A,#N/A,TRUE,"Sad";#N/A,#N/A,TRUE,"Yat";#N/A,#N/A,TRUE,"Nav";#N/A,#N/A,TRUE,"Mor";#N/A,#N/A,TRUE,"Geit"}</definedName>
    <definedName name="__QQ1" hidden="1">{#N/A,#N/A,TRUE,"EWAR";#N/A,#N/A,TRUE,"Sad";#N/A,#N/A,TRUE,"Yat";#N/A,#N/A,TRUE,"Nav";#N/A,#N/A,TRUE,"Mor";#N/A,#N/A,TRUE,"Geit"}</definedName>
    <definedName name="__rev1" localSheetId="9" hidden="1">{"'Demand Units'!$Z$2:$AF$53"}</definedName>
    <definedName name="__rev1" localSheetId="12" hidden="1">{"'Demand Units'!$Z$2:$AF$53"}</definedName>
    <definedName name="__rev1" localSheetId="10" hidden="1">{"'Demand Units'!$Z$2:$AF$53"}</definedName>
    <definedName name="__rev1" localSheetId="3" hidden="1">{"'Demand Units'!$Z$2:$AF$53"}</definedName>
    <definedName name="__rev1" hidden="1">{"'Demand Units'!$Z$2:$AF$53"}</definedName>
    <definedName name="__rev1_1" localSheetId="3" hidden="1">{"'Demand Units'!$Z$2:$AF$53"}</definedName>
    <definedName name="__rev1_1" hidden="1">{"'Demand Units'!$Z$2:$AF$53"}</definedName>
    <definedName name="__SY4" localSheetId="3" hidden="1">{"Monthly6Q",#N/A,FALSE,"0614ESL"}</definedName>
    <definedName name="__SY4" hidden="1">{"Monthly6Q",#N/A,FALSE,"0614ESL"}</definedName>
    <definedName name="__SY4_1" localSheetId="3" hidden="1">{"Monthly6Q",#N/A,FALSE,"0614ESL"}</definedName>
    <definedName name="__SY4_1" hidden="1">{"Monthly6Q",#N/A,FALSE,"0614ESL"}</definedName>
    <definedName name="__SYR64" localSheetId="3" hidden="1">{"Monthly6Q",#N/A,FALSE,"0614ESL"}</definedName>
    <definedName name="__SYR64" hidden="1">{"Monthly6Q",#N/A,FALSE,"0614ESL"}</definedName>
    <definedName name="__SYR64_1" localSheetId="3" hidden="1">{"Monthly6Q",#N/A,FALSE,"0614ESL"}</definedName>
    <definedName name="__SYR64_1" hidden="1">{"Monthly6Q",#N/A,FALSE,"0614ESL"}</definedName>
    <definedName name="__t44" localSheetId="3" hidden="1">{"Monthly6Q",#N/A,FALSE,"0614ESL"}</definedName>
    <definedName name="__t44" hidden="1">{"Monthly6Q",#N/A,FALSE,"0614ESL"}</definedName>
    <definedName name="__t44_1" localSheetId="3" hidden="1">{"Monthly6Q",#N/A,FALSE,"0614ESL"}</definedName>
    <definedName name="__t44_1" hidden="1">{"Monthly6Q",#N/A,FALSE,"0614ESL"}</definedName>
    <definedName name="__test__" localSheetId="9" hidden="1">#REF!,#REF!,#REF!,#REF!,#REF!,#REF!,#REF!,#REF!,#REF!,#REF!,#REF!,#REF!,#REF!,#REF!,#REF!,#REF!,#REF!</definedName>
    <definedName name="__test__" localSheetId="12" hidden="1">#REF!,#REF!,#REF!,#REF!,#REF!,#REF!,#REF!,#REF!,#REF!,#REF!,#REF!,#REF!,#REF!,#REF!,#REF!,#REF!,#REF!</definedName>
    <definedName name="__test__" localSheetId="10" hidden="1">#REF!,#REF!,#REF!,#REF!,#REF!,#REF!,#REF!,#REF!,#REF!,#REF!,#REF!,#REF!,#REF!,#REF!,#REF!,#REF!,#REF!</definedName>
    <definedName name="__test__" localSheetId="3" hidden="1">#REF!,#REF!,#REF!,#REF!,#REF!,#REF!,#REF!,#REF!,#REF!,#REF!,#REF!,#REF!,#REF!,#REF!,#REF!,#REF!,#REF!</definedName>
    <definedName name="__test__" hidden="1">#REF!,#REF!,#REF!,#REF!,#REF!,#REF!,#REF!,#REF!,#REF!,#REF!,#REF!,#REF!,#REF!,#REF!,#REF!,#REF!,#REF!</definedName>
    <definedName name="__xlfn.RTD" hidden="1">#NAME?</definedName>
    <definedName name="__yw4" localSheetId="9" hidden="1">{"'Demand Units'!$Z$2:$AF$53"}</definedName>
    <definedName name="__yw4" localSheetId="12" hidden="1">{"'Demand Units'!$Z$2:$AF$53"}</definedName>
    <definedName name="__yw4" localSheetId="10" hidden="1">{"'Demand Units'!$Z$2:$AF$53"}</definedName>
    <definedName name="__yw4" localSheetId="3" hidden="1">{"'Demand Units'!$Z$2:$AF$53"}</definedName>
    <definedName name="__yw4" hidden="1">{"'Demand Units'!$Z$2:$AF$53"}</definedName>
    <definedName name="__yw4_1" localSheetId="3" hidden="1">{"'Demand Units'!$Z$2:$AF$53"}</definedName>
    <definedName name="__yw4_1" hidden="1">{"'Demand Units'!$Z$2:$AF$53"}</definedName>
    <definedName name="_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_1__123Graph_A_Chart_1A" hidden="1">#REF!</definedName>
    <definedName name="_1__123Graph_ACHART_1" hidden="1">#REF!</definedName>
    <definedName name="_1__123Graph_ACHART_111" hidden="1">#REF!</definedName>
    <definedName name="_1__123Graph_AChart_1A" hidden="1">#N/A</definedName>
    <definedName name="_1__123Graph_ACHART_4" hidden="1">#REF!</definedName>
    <definedName name="_1__123Graph_AR_M_MARG" hidden="1">#REF!</definedName>
    <definedName name="_1__FDSAUDITLINK__" localSheetId="9" hidden="1">{"fdsup://Directions/FactSet Auditing Viewer?action=AUDIT_VALUE&amp;DB=129&amp;ID1=B05M8B&amp;VALUEID=02201&amp;SDATE=2010&amp;PERIODTYPE=ANN_STD&amp;SCFT=3&amp;window=popup_no_bar&amp;width=385&amp;height=120&amp;START_MAXIMIZED=FALSE&amp;creator=factset&amp;display_string=Audit"}</definedName>
    <definedName name="_1__FDSAUDITLINK__" localSheetId="12" hidden="1">{"fdsup://Directions/FactSet Auditing Viewer?action=AUDIT_VALUE&amp;DB=129&amp;ID1=B05M8B&amp;VALUEID=02201&amp;SDATE=2010&amp;PERIODTYPE=ANN_STD&amp;SCFT=3&amp;window=popup_no_bar&amp;width=385&amp;height=120&amp;START_MAXIMIZED=FALSE&amp;creator=factset&amp;display_string=Audit"}</definedName>
    <definedName name="_1__FDSAUDITLINK__" localSheetId="10" hidden="1">{"fdsup://Directions/FactSet Auditing Viewer?action=AUDIT_VALUE&amp;DB=129&amp;ID1=B05M8B&amp;VALUEID=02201&amp;SDATE=2010&amp;PERIODTYPE=ANN_STD&amp;SCFT=3&amp;window=popup_no_bar&amp;width=385&amp;height=120&amp;START_MAXIMIZED=FALSE&amp;creator=factset&amp;display_string=Audit"}</definedName>
    <definedName name="_1__FDSAUDITLINK__" localSheetId="3" hidden="1">{"fdsup://Directions/FactSet Auditing Viewer?action=AUDIT_VALUE&amp;DB=129&amp;ID1=B05M8B&amp;VALUEID=02201&amp;SDATE=2010&amp;PERIODTYPE=ANN_STD&amp;SCFT=3&amp;window=popup_no_bar&amp;width=385&amp;height=120&amp;START_MAXIMIZED=FALSE&amp;creator=factset&amp;display_string=Audit"}</definedName>
    <definedName name="_1__FDSAUDITLINK__" hidden="1">{"fdsup://Directions/FactSet Auditing Viewer?action=AUDIT_VALUE&amp;DB=129&amp;ID1=B05M8B&amp;VALUEID=02201&amp;SDATE=2010&amp;PERIODTYPE=ANN_STD&amp;SCFT=3&amp;window=popup_no_bar&amp;width=385&amp;height=120&amp;START_MAXIMIZED=FALSE&amp;creator=factset&amp;display_string=Audit"}</definedName>
    <definedName name="_10__123Graph_BCHART_9" hidden="1">#REF!</definedName>
    <definedName name="_10__123Graph_CCHART_111" hidden="1">#REF!</definedName>
    <definedName name="_10__123Graph_D_Chart_1A" hidden="1">#REF!</definedName>
    <definedName name="_10__FDSAUDITLINK__" localSheetId="9" hidden="1">{"fdsup://Directions/FactSet Auditing Viewer?action=AUDIT_VALUE&amp;DB=129&amp;ID1=B05M8B&amp;VALUEID=01551&amp;SDATE=2011&amp;PERIODTYPE=ANN_STD&amp;SCFT=3&amp;window=popup_no_bar&amp;width=385&amp;height=120&amp;START_MAXIMIZED=FALSE&amp;creator=factset&amp;display_string=Audit"}</definedName>
    <definedName name="_10__FDSAUDITLINK__" localSheetId="12" hidden="1">{"fdsup://Directions/FactSet Auditing Viewer?action=AUDIT_VALUE&amp;DB=129&amp;ID1=B05M8B&amp;VALUEID=01551&amp;SDATE=2011&amp;PERIODTYPE=ANN_STD&amp;SCFT=3&amp;window=popup_no_bar&amp;width=385&amp;height=120&amp;START_MAXIMIZED=FALSE&amp;creator=factset&amp;display_string=Audit"}</definedName>
    <definedName name="_10__FDSAUDITLINK__" localSheetId="10" hidden="1">{"fdsup://Directions/FactSet Auditing Viewer?action=AUDIT_VALUE&amp;DB=129&amp;ID1=B05M8B&amp;VALUEID=01551&amp;SDATE=2011&amp;PERIODTYPE=ANN_STD&amp;SCFT=3&amp;window=popup_no_bar&amp;width=385&amp;height=120&amp;START_MAXIMIZED=FALSE&amp;creator=factset&amp;display_string=Audit"}</definedName>
    <definedName name="_10__FDSAUDITLINK__" localSheetId="3" hidden="1">{"fdsup://Directions/FactSet Auditing Viewer?action=AUDIT_VALUE&amp;DB=129&amp;ID1=B05M8B&amp;VALUEID=01551&amp;SDATE=2011&amp;PERIODTYPE=ANN_STD&amp;SCFT=3&amp;window=popup_no_bar&amp;width=385&amp;height=120&amp;START_MAXIMIZED=FALSE&amp;creator=factset&amp;display_string=Audit"}</definedName>
    <definedName name="_10__FDSAUDITLINK__" hidden="1">{"fdsup://Directions/FactSet Auditing Viewer?action=AUDIT_VALUE&amp;DB=129&amp;ID1=B05M8B&amp;VALUEID=01551&amp;SDATE=2011&amp;PERIODTYPE=ANN_STD&amp;SCFT=3&amp;window=popup_no_bar&amp;width=385&amp;height=120&amp;START_MAXIMIZED=FALSE&amp;creator=factset&amp;display_string=Audit"}</definedName>
    <definedName name="_100__123Graph_ACHART_1" hidden="1">#REF!</definedName>
    <definedName name="_100__FDSAUDITLINK__" localSheetId="9" hidden="1">{"fdsup://Directions/FactSet Auditing Viewer?action=AUDIT_VALUE&amp;DB=129&amp;ID1=91131210&amp;VALUEID=03101&amp;SDATE=2009&amp;PERIODTYPE=ANN_STD&amp;SCFT=3&amp;window=popup_no_bar&amp;width=385&amp;height=120&amp;START_MAXIMIZED=FALSE&amp;creator=factset&amp;display_string=Audit"}</definedName>
    <definedName name="_100__FDSAUDITLINK__" localSheetId="12" hidden="1">{"fdsup://Directions/FactSet Auditing Viewer?action=AUDIT_VALUE&amp;DB=129&amp;ID1=91131210&amp;VALUEID=03101&amp;SDATE=2009&amp;PERIODTYPE=ANN_STD&amp;SCFT=3&amp;window=popup_no_bar&amp;width=385&amp;height=120&amp;START_MAXIMIZED=FALSE&amp;creator=factset&amp;display_string=Audit"}</definedName>
    <definedName name="_100__FDSAUDITLINK__" localSheetId="10" hidden="1">{"fdsup://Directions/FactSet Auditing Viewer?action=AUDIT_VALUE&amp;DB=129&amp;ID1=91131210&amp;VALUEID=03101&amp;SDATE=2009&amp;PERIODTYPE=ANN_STD&amp;SCFT=3&amp;window=popup_no_bar&amp;width=385&amp;height=120&amp;START_MAXIMIZED=FALSE&amp;creator=factset&amp;display_string=Audit"}</definedName>
    <definedName name="_100__FDSAUDITLINK__" localSheetId="3" hidden="1">{"fdsup://Directions/FactSet Auditing Viewer?action=AUDIT_VALUE&amp;DB=129&amp;ID1=91131210&amp;VALUEID=03101&amp;SDATE=2009&amp;PERIODTYPE=ANN_STD&amp;SCFT=3&amp;window=popup_no_bar&amp;width=385&amp;height=120&amp;START_MAXIMIZED=FALSE&amp;creator=factset&amp;display_string=Audit"}</definedName>
    <definedName name="_100__FDSAUDITLINK__" hidden="1">{"fdsup://Directions/FactSet Auditing Viewer?action=AUDIT_VALUE&amp;DB=129&amp;ID1=91131210&amp;VALUEID=03101&amp;SDATE=2009&amp;PERIODTYPE=ANN_STD&amp;SCFT=3&amp;window=popup_no_bar&amp;width=385&amp;height=120&amp;START_MAXIMIZED=FALSE&amp;creator=factset&amp;display_string=Audit"}</definedName>
    <definedName name="_100_0_0Cwvu.GREY_A" hidden="1">#REF!</definedName>
    <definedName name="_101__123Graph_ACHART_3" localSheetId="3" hidden="1">#REF!</definedName>
    <definedName name="_101__123Graph_ACHART_3" hidden="1">#REF!</definedName>
    <definedName name="_101__FDSAUDITLINK__" localSheetId="9" hidden="1">{"fdsup://Directions/FactSet Auditing Viewer?action=AUDIT_VALUE&amp;DB=129&amp;ID1=91131210&amp;VALUEID=03101&amp;SDATE=2008&amp;PERIODTYPE=ANN_STD&amp;SCFT=3&amp;window=popup_no_bar&amp;width=385&amp;height=120&amp;START_MAXIMIZED=FALSE&amp;creator=factset&amp;display_string=Audit"}</definedName>
    <definedName name="_101__FDSAUDITLINK__" localSheetId="12" hidden="1">{"fdsup://Directions/FactSet Auditing Viewer?action=AUDIT_VALUE&amp;DB=129&amp;ID1=91131210&amp;VALUEID=03101&amp;SDATE=2008&amp;PERIODTYPE=ANN_STD&amp;SCFT=3&amp;window=popup_no_bar&amp;width=385&amp;height=120&amp;START_MAXIMIZED=FALSE&amp;creator=factset&amp;display_string=Audit"}</definedName>
    <definedName name="_101__FDSAUDITLINK__" localSheetId="10" hidden="1">{"fdsup://Directions/FactSet Auditing Viewer?action=AUDIT_VALUE&amp;DB=129&amp;ID1=91131210&amp;VALUEID=03101&amp;SDATE=2008&amp;PERIODTYPE=ANN_STD&amp;SCFT=3&amp;window=popup_no_bar&amp;width=385&amp;height=120&amp;START_MAXIMIZED=FALSE&amp;creator=factset&amp;display_string=Audit"}</definedName>
    <definedName name="_101__FDSAUDITLINK__" localSheetId="3" hidden="1">{"fdsup://Directions/FactSet Auditing Viewer?action=AUDIT_VALUE&amp;DB=129&amp;ID1=91131210&amp;VALUEID=03101&amp;SDATE=2008&amp;PERIODTYPE=ANN_STD&amp;SCFT=3&amp;window=popup_no_bar&amp;width=385&amp;height=120&amp;START_MAXIMIZED=FALSE&amp;creator=factset&amp;display_string=Audit"}</definedName>
    <definedName name="_101__FDSAUDITLINK__" hidden="1">{"fdsup://Directions/FactSet Auditing Viewer?action=AUDIT_VALUE&amp;DB=129&amp;ID1=91131210&amp;VALUEID=03101&amp;SDATE=2008&amp;PERIODTYPE=ANN_STD&amp;SCFT=3&amp;window=popup_no_bar&amp;width=385&amp;height=120&amp;START_MAXIMIZED=FALSE&amp;creator=factset&amp;display_string=Audit"}</definedName>
    <definedName name="_101_0_0Cwvu.GREY_A" hidden="1">#REF!</definedName>
    <definedName name="_102__123Graph_BCHART_1" hidden="1">#REF!</definedName>
    <definedName name="_102__FDSAUDITLINK__" localSheetId="9" hidden="1">{"fdsup://Directions/FactSet Auditing Viewer?action=AUDIT_VALUE&amp;DB=129&amp;ID1=91131210&amp;VALUEID=03040&amp;SDATE=201103&amp;PERIODTYPE=QTR_STD&amp;SCFT=3&amp;window=popup_no_bar&amp;width=385&amp;height=120&amp;START_MAXIMIZED=FALSE&amp;creator=factset&amp;display_string=Audit"}</definedName>
    <definedName name="_102__FDSAUDITLINK__" localSheetId="12" hidden="1">{"fdsup://Directions/FactSet Auditing Viewer?action=AUDIT_VALUE&amp;DB=129&amp;ID1=91131210&amp;VALUEID=03040&amp;SDATE=201103&amp;PERIODTYPE=QTR_STD&amp;SCFT=3&amp;window=popup_no_bar&amp;width=385&amp;height=120&amp;START_MAXIMIZED=FALSE&amp;creator=factset&amp;display_string=Audit"}</definedName>
    <definedName name="_102__FDSAUDITLINK__" localSheetId="10" hidden="1">{"fdsup://Directions/FactSet Auditing Viewer?action=AUDIT_VALUE&amp;DB=129&amp;ID1=91131210&amp;VALUEID=03040&amp;SDATE=201103&amp;PERIODTYPE=QTR_STD&amp;SCFT=3&amp;window=popup_no_bar&amp;width=385&amp;height=120&amp;START_MAXIMIZED=FALSE&amp;creator=factset&amp;display_string=Audit"}</definedName>
    <definedName name="_102__FDSAUDITLINK__" localSheetId="3" hidden="1">{"fdsup://Directions/FactSet Auditing Viewer?action=AUDIT_VALUE&amp;DB=129&amp;ID1=91131210&amp;VALUEID=03040&amp;SDATE=201103&amp;PERIODTYPE=QTR_STD&amp;SCFT=3&amp;window=popup_no_bar&amp;width=385&amp;height=120&amp;START_MAXIMIZED=FALSE&amp;creator=factset&amp;display_string=Audit"}</definedName>
    <definedName name="_102__FDSAUDITLINK__" hidden="1">{"fdsup://Directions/FactSet Auditing Viewer?action=AUDIT_VALUE&amp;DB=129&amp;ID1=91131210&amp;VALUEID=03040&amp;SDATE=201103&amp;PERIODTYPE=QTR_STD&amp;SCFT=3&amp;window=popup_no_bar&amp;width=385&amp;height=120&amp;START_MAXIMIZED=FALSE&amp;creator=factset&amp;display_string=Audit"}</definedName>
    <definedName name="_103__123Graph_BCHART_3" localSheetId="3" hidden="1">#REF!</definedName>
    <definedName name="_103__123Graph_BCHART_3" hidden="1">#REF!</definedName>
    <definedName name="_103__FDSAUDITLINK__" localSheetId="9" hidden="1">{"fdsup://Directions/FactSet Auditing Viewer?action=AUDIT_VALUE&amp;DB=129&amp;ID1=91131210&amp;VALUEID=03040&amp;SDATE=2010&amp;PERIODTYPE=ANN_STD&amp;SCFT=3&amp;window=popup_no_bar&amp;width=385&amp;height=120&amp;START_MAXIMIZED=FALSE&amp;creator=factset&amp;display_string=Audit"}</definedName>
    <definedName name="_103__FDSAUDITLINK__" localSheetId="12" hidden="1">{"fdsup://Directions/FactSet Auditing Viewer?action=AUDIT_VALUE&amp;DB=129&amp;ID1=91131210&amp;VALUEID=03040&amp;SDATE=2010&amp;PERIODTYPE=ANN_STD&amp;SCFT=3&amp;window=popup_no_bar&amp;width=385&amp;height=120&amp;START_MAXIMIZED=FALSE&amp;creator=factset&amp;display_string=Audit"}</definedName>
    <definedName name="_103__FDSAUDITLINK__" localSheetId="10" hidden="1">{"fdsup://Directions/FactSet Auditing Viewer?action=AUDIT_VALUE&amp;DB=129&amp;ID1=91131210&amp;VALUEID=03040&amp;SDATE=2010&amp;PERIODTYPE=ANN_STD&amp;SCFT=3&amp;window=popup_no_bar&amp;width=385&amp;height=120&amp;START_MAXIMIZED=FALSE&amp;creator=factset&amp;display_string=Audit"}</definedName>
    <definedName name="_103__FDSAUDITLINK__" localSheetId="3" hidden="1">{"fdsup://Directions/FactSet Auditing Viewer?action=AUDIT_VALUE&amp;DB=129&amp;ID1=91131210&amp;VALUEID=03040&amp;SDATE=2010&amp;PERIODTYPE=ANN_STD&amp;SCFT=3&amp;window=popup_no_bar&amp;width=385&amp;height=120&amp;START_MAXIMIZED=FALSE&amp;creator=factset&amp;display_string=Audit"}</definedName>
    <definedName name="_103__FDSAUDITLINK__" hidden="1">{"fdsup://Directions/FactSet Auditing Viewer?action=AUDIT_VALUE&amp;DB=129&amp;ID1=91131210&amp;VALUEID=03040&amp;SDATE=2010&amp;PERIODTYPE=ANN_STD&amp;SCFT=3&amp;window=popup_no_bar&amp;width=385&amp;height=120&amp;START_MAXIMIZED=FALSE&amp;creator=factset&amp;display_string=Audit"}</definedName>
    <definedName name="_104__123Graph_DCHART_1" hidden="1">#REF!</definedName>
    <definedName name="_104__FDSAUDITLINK__" localSheetId="9" hidden="1">{"fdsup://Directions/FactSet Auditing Viewer?action=AUDIT_VALUE&amp;DB=129&amp;ID1=91131210&amp;VALUEID=03040&amp;SDATE=2009&amp;PERIODTYPE=ANN_STD&amp;SCFT=3&amp;window=popup_no_bar&amp;width=385&amp;height=120&amp;START_MAXIMIZED=FALSE&amp;creator=factset&amp;display_string=Audit"}</definedName>
    <definedName name="_104__FDSAUDITLINK__" localSheetId="12" hidden="1">{"fdsup://Directions/FactSet Auditing Viewer?action=AUDIT_VALUE&amp;DB=129&amp;ID1=91131210&amp;VALUEID=03040&amp;SDATE=2009&amp;PERIODTYPE=ANN_STD&amp;SCFT=3&amp;window=popup_no_bar&amp;width=385&amp;height=120&amp;START_MAXIMIZED=FALSE&amp;creator=factset&amp;display_string=Audit"}</definedName>
    <definedName name="_104__FDSAUDITLINK__" localSheetId="10" hidden="1">{"fdsup://Directions/FactSet Auditing Viewer?action=AUDIT_VALUE&amp;DB=129&amp;ID1=91131210&amp;VALUEID=03040&amp;SDATE=2009&amp;PERIODTYPE=ANN_STD&amp;SCFT=3&amp;window=popup_no_bar&amp;width=385&amp;height=120&amp;START_MAXIMIZED=FALSE&amp;creator=factset&amp;display_string=Audit"}</definedName>
    <definedName name="_104__FDSAUDITLINK__" localSheetId="3" hidden="1">{"fdsup://Directions/FactSet Auditing Viewer?action=AUDIT_VALUE&amp;DB=129&amp;ID1=91131210&amp;VALUEID=03040&amp;SDATE=2009&amp;PERIODTYPE=ANN_STD&amp;SCFT=3&amp;window=popup_no_bar&amp;width=385&amp;height=120&amp;START_MAXIMIZED=FALSE&amp;creator=factset&amp;display_string=Audit"}</definedName>
    <definedName name="_104__FDSAUDITLINK__" hidden="1">{"fdsup://Directions/FactSet Auditing Viewer?action=AUDIT_VALUE&amp;DB=129&amp;ID1=91131210&amp;VALUEID=03040&amp;SDATE=2009&amp;PERIODTYPE=ANN_STD&amp;SCFT=3&amp;window=popup_no_bar&amp;width=385&amp;height=120&amp;START_MAXIMIZED=FALSE&amp;creator=factset&amp;display_string=Audit"}</definedName>
    <definedName name="_105__123Graph_LBL_ACHART_1" hidden="1">#REF!</definedName>
    <definedName name="_105__FDSAUDITLINK__" localSheetId="9" hidden="1">{"fdsup://Directions/FactSet Auditing Viewer?action=AUDIT_VALUE&amp;DB=129&amp;ID1=91131210&amp;VALUEID=03040&amp;SDATE=2008&amp;PERIODTYPE=ANN_STD&amp;SCFT=3&amp;window=popup_no_bar&amp;width=385&amp;height=120&amp;START_MAXIMIZED=FALSE&amp;creator=factset&amp;display_string=Audit"}</definedName>
    <definedName name="_105__FDSAUDITLINK__" localSheetId="12" hidden="1">{"fdsup://Directions/FactSet Auditing Viewer?action=AUDIT_VALUE&amp;DB=129&amp;ID1=91131210&amp;VALUEID=03040&amp;SDATE=2008&amp;PERIODTYPE=ANN_STD&amp;SCFT=3&amp;window=popup_no_bar&amp;width=385&amp;height=120&amp;START_MAXIMIZED=FALSE&amp;creator=factset&amp;display_string=Audit"}</definedName>
    <definedName name="_105__FDSAUDITLINK__" localSheetId="10" hidden="1">{"fdsup://Directions/FactSet Auditing Viewer?action=AUDIT_VALUE&amp;DB=129&amp;ID1=91131210&amp;VALUEID=03040&amp;SDATE=2008&amp;PERIODTYPE=ANN_STD&amp;SCFT=3&amp;window=popup_no_bar&amp;width=385&amp;height=120&amp;START_MAXIMIZED=FALSE&amp;creator=factset&amp;display_string=Audit"}</definedName>
    <definedName name="_105__FDSAUDITLINK__" localSheetId="3" hidden="1">{"fdsup://Directions/FactSet Auditing Viewer?action=AUDIT_VALUE&amp;DB=129&amp;ID1=91131210&amp;VALUEID=03040&amp;SDATE=2008&amp;PERIODTYPE=ANN_STD&amp;SCFT=3&amp;window=popup_no_bar&amp;width=385&amp;height=120&amp;START_MAXIMIZED=FALSE&amp;creator=factset&amp;display_string=Audit"}</definedName>
    <definedName name="_105__FDSAUDITLINK__" hidden="1">{"fdsup://Directions/FactSet Auditing Viewer?action=AUDIT_VALUE&amp;DB=129&amp;ID1=91131210&amp;VALUEID=03040&amp;SDATE=2008&amp;PERIODTYPE=ANN_STD&amp;SCFT=3&amp;window=popup_no_bar&amp;width=385&amp;height=120&amp;START_MAXIMIZED=FALSE&amp;creator=factset&amp;display_string=Audit"}</definedName>
    <definedName name="_106__123Graph_LBL_ACHART_3" localSheetId="3" hidden="1">#REF!</definedName>
    <definedName name="_106__123Graph_LBL_ACHART_3" hidden="1">#REF!</definedName>
    <definedName name="_106__FDSAUDITLINK__" localSheetId="9" hidden="1">{"fdsup://Directions/FactSet Auditing Viewer?action=AUDIT_VALUE&amp;DB=129&amp;ID1=91131210&amp;VALUEID=03051&amp;SDATE=201103&amp;PERIODTYPE=QTR_STD&amp;SCFT=3&amp;window=popup_no_bar&amp;width=385&amp;height=120&amp;START_MAXIMIZED=FALSE&amp;creator=factset&amp;display_string=Audit"}</definedName>
    <definedName name="_106__FDSAUDITLINK__" localSheetId="12" hidden="1">{"fdsup://Directions/FactSet Auditing Viewer?action=AUDIT_VALUE&amp;DB=129&amp;ID1=91131210&amp;VALUEID=03051&amp;SDATE=201103&amp;PERIODTYPE=QTR_STD&amp;SCFT=3&amp;window=popup_no_bar&amp;width=385&amp;height=120&amp;START_MAXIMIZED=FALSE&amp;creator=factset&amp;display_string=Audit"}</definedName>
    <definedName name="_106__FDSAUDITLINK__" localSheetId="10" hidden="1">{"fdsup://Directions/FactSet Auditing Viewer?action=AUDIT_VALUE&amp;DB=129&amp;ID1=91131210&amp;VALUEID=03051&amp;SDATE=201103&amp;PERIODTYPE=QTR_STD&amp;SCFT=3&amp;window=popup_no_bar&amp;width=385&amp;height=120&amp;START_MAXIMIZED=FALSE&amp;creator=factset&amp;display_string=Audit"}</definedName>
    <definedName name="_106__FDSAUDITLINK__" localSheetId="3" hidden="1">{"fdsup://Directions/FactSet Auditing Viewer?action=AUDIT_VALUE&amp;DB=129&amp;ID1=91131210&amp;VALUEID=03051&amp;SDATE=201103&amp;PERIODTYPE=QTR_STD&amp;SCFT=3&amp;window=popup_no_bar&amp;width=385&amp;height=120&amp;START_MAXIMIZED=FALSE&amp;creator=factset&amp;display_string=Audit"}</definedName>
    <definedName name="_106__FDSAUDITLINK__" hidden="1">{"fdsup://Directions/FactSet Auditing Viewer?action=AUDIT_VALUE&amp;DB=129&amp;ID1=91131210&amp;VALUEID=03051&amp;SDATE=201103&amp;PERIODTYPE=QTR_STD&amp;SCFT=3&amp;window=popup_no_bar&amp;width=385&amp;height=120&amp;START_MAXIMIZED=FALSE&amp;creator=factset&amp;display_string=Audit"}</definedName>
    <definedName name="_107__123Graph_LBL_DCHART_1" hidden="1">#REF!</definedName>
    <definedName name="_107__FDSAUDITLINK__" localSheetId="9" hidden="1">{"fdsup://Directions/FactSet Auditing Viewer?action=AUDIT_VALUE&amp;DB=129&amp;ID1=91131210&amp;VALUEID=03051&amp;SDATE=2010&amp;PERIODTYPE=ANN_STD&amp;SCFT=3&amp;window=popup_no_bar&amp;width=385&amp;height=120&amp;START_MAXIMIZED=FALSE&amp;creator=factset&amp;display_string=Audit"}</definedName>
    <definedName name="_107__FDSAUDITLINK__" localSheetId="12" hidden="1">{"fdsup://Directions/FactSet Auditing Viewer?action=AUDIT_VALUE&amp;DB=129&amp;ID1=91131210&amp;VALUEID=03051&amp;SDATE=2010&amp;PERIODTYPE=ANN_STD&amp;SCFT=3&amp;window=popup_no_bar&amp;width=385&amp;height=120&amp;START_MAXIMIZED=FALSE&amp;creator=factset&amp;display_string=Audit"}</definedName>
    <definedName name="_107__FDSAUDITLINK__" localSheetId="10" hidden="1">{"fdsup://Directions/FactSet Auditing Viewer?action=AUDIT_VALUE&amp;DB=129&amp;ID1=91131210&amp;VALUEID=03051&amp;SDATE=2010&amp;PERIODTYPE=ANN_STD&amp;SCFT=3&amp;window=popup_no_bar&amp;width=385&amp;height=120&amp;START_MAXIMIZED=FALSE&amp;creator=factset&amp;display_string=Audit"}</definedName>
    <definedName name="_107__FDSAUDITLINK__" localSheetId="3" hidden="1">{"fdsup://Directions/FactSet Auditing Viewer?action=AUDIT_VALUE&amp;DB=129&amp;ID1=91131210&amp;VALUEID=03051&amp;SDATE=2010&amp;PERIODTYPE=ANN_STD&amp;SCFT=3&amp;window=popup_no_bar&amp;width=385&amp;height=120&amp;START_MAXIMIZED=FALSE&amp;creator=factset&amp;display_string=Audit"}</definedName>
    <definedName name="_107__FDSAUDITLINK__" hidden="1">{"fdsup://Directions/FactSet Auditing Viewer?action=AUDIT_VALUE&amp;DB=129&amp;ID1=91131210&amp;VALUEID=03051&amp;SDATE=2010&amp;PERIODTYPE=ANN_STD&amp;SCFT=3&amp;window=popup_no_bar&amp;width=385&amp;height=120&amp;START_MAXIMIZED=FALSE&amp;creator=factset&amp;display_string=Audit"}</definedName>
    <definedName name="_108__FDSAUDITLINK__" localSheetId="9" hidden="1">{"fdsup://Directions/FactSet Auditing Viewer?action=AUDIT_VALUE&amp;DB=129&amp;ID1=91131210&amp;VALUEID=03051&amp;SDATE=2009&amp;PERIODTYPE=ANN_STD&amp;SCFT=3&amp;window=popup_no_bar&amp;width=385&amp;height=120&amp;START_MAXIMIZED=FALSE&amp;creator=factset&amp;display_string=Audit"}</definedName>
    <definedName name="_108__FDSAUDITLINK__" localSheetId="12" hidden="1">{"fdsup://Directions/FactSet Auditing Viewer?action=AUDIT_VALUE&amp;DB=129&amp;ID1=91131210&amp;VALUEID=03051&amp;SDATE=2009&amp;PERIODTYPE=ANN_STD&amp;SCFT=3&amp;window=popup_no_bar&amp;width=385&amp;height=120&amp;START_MAXIMIZED=FALSE&amp;creator=factset&amp;display_string=Audit"}</definedName>
    <definedName name="_108__FDSAUDITLINK__" localSheetId="10" hidden="1">{"fdsup://Directions/FactSet Auditing Viewer?action=AUDIT_VALUE&amp;DB=129&amp;ID1=91131210&amp;VALUEID=03051&amp;SDATE=2009&amp;PERIODTYPE=ANN_STD&amp;SCFT=3&amp;window=popup_no_bar&amp;width=385&amp;height=120&amp;START_MAXIMIZED=FALSE&amp;creator=factset&amp;display_string=Audit"}</definedName>
    <definedName name="_108__FDSAUDITLINK__" localSheetId="3" hidden="1">{"fdsup://Directions/FactSet Auditing Viewer?action=AUDIT_VALUE&amp;DB=129&amp;ID1=91131210&amp;VALUEID=03051&amp;SDATE=2009&amp;PERIODTYPE=ANN_STD&amp;SCFT=3&amp;window=popup_no_bar&amp;width=385&amp;height=120&amp;START_MAXIMIZED=FALSE&amp;creator=factset&amp;display_string=Audit"}</definedName>
    <definedName name="_108__FDSAUDITLINK__" hidden="1">{"fdsup://Directions/FactSet Auditing Viewer?action=AUDIT_VALUE&amp;DB=129&amp;ID1=91131210&amp;VALUEID=03051&amp;SDATE=2009&amp;PERIODTYPE=ANN_STD&amp;SCFT=3&amp;window=popup_no_bar&amp;width=385&amp;height=120&amp;START_MAXIMIZED=FALSE&amp;creator=factset&amp;display_string=Audit"}</definedName>
    <definedName name="_109__FDSAUDITLINK__" localSheetId="9" hidden="1">{"fdsup://Directions/FactSet Auditing Viewer?action=AUDIT_VALUE&amp;DB=129&amp;ID1=91131210&amp;VALUEID=03051&amp;SDATE=2008&amp;PERIODTYPE=ANN_STD&amp;SCFT=3&amp;window=popup_no_bar&amp;width=385&amp;height=120&amp;START_MAXIMIZED=FALSE&amp;creator=factset&amp;display_string=Audit"}</definedName>
    <definedName name="_109__FDSAUDITLINK__" localSheetId="12" hidden="1">{"fdsup://Directions/FactSet Auditing Viewer?action=AUDIT_VALUE&amp;DB=129&amp;ID1=91131210&amp;VALUEID=03051&amp;SDATE=2008&amp;PERIODTYPE=ANN_STD&amp;SCFT=3&amp;window=popup_no_bar&amp;width=385&amp;height=120&amp;START_MAXIMIZED=FALSE&amp;creator=factset&amp;display_string=Audit"}</definedName>
    <definedName name="_109__FDSAUDITLINK__" localSheetId="10" hidden="1">{"fdsup://Directions/FactSet Auditing Viewer?action=AUDIT_VALUE&amp;DB=129&amp;ID1=91131210&amp;VALUEID=03051&amp;SDATE=2008&amp;PERIODTYPE=ANN_STD&amp;SCFT=3&amp;window=popup_no_bar&amp;width=385&amp;height=120&amp;START_MAXIMIZED=FALSE&amp;creator=factset&amp;display_string=Audit"}</definedName>
    <definedName name="_109__FDSAUDITLINK__" localSheetId="3" hidden="1">{"fdsup://Directions/FactSet Auditing Viewer?action=AUDIT_VALUE&amp;DB=129&amp;ID1=91131210&amp;VALUEID=03051&amp;SDATE=2008&amp;PERIODTYPE=ANN_STD&amp;SCFT=3&amp;window=popup_no_bar&amp;width=385&amp;height=120&amp;START_MAXIMIZED=FALSE&amp;creator=factset&amp;display_string=Audit"}</definedName>
    <definedName name="_109__FDSAUDITLINK__" hidden="1">{"fdsup://Directions/FactSet Auditing Viewer?action=AUDIT_VALUE&amp;DB=129&amp;ID1=91131210&amp;VALUEID=03051&amp;SDATE=2008&amp;PERIODTYPE=ANN_STD&amp;SCFT=3&amp;window=popup_no_bar&amp;width=385&amp;height=120&amp;START_MAXIMIZED=FALSE&amp;creator=factset&amp;display_string=Audit"}</definedName>
    <definedName name="_11__123Graph_AR_M_MARG" hidden="1">#N/A</definedName>
    <definedName name="_11__123Graph_CCHART_1" hidden="1">#REF!</definedName>
    <definedName name="_11__123Graph_CCHART_112" hidden="1">#REF!</definedName>
    <definedName name="_11__123Graph_E_Chart_1A" hidden="1">#REF!</definedName>
    <definedName name="_11__FDSAUDITLINK__" localSheetId="9" hidden="1">{"fdsup://Directions/FactSet Auditing Viewer?action=AUDIT_VALUE&amp;DB=129&amp;ID1=B05M8B&amp;VALUEID=03040&amp;SDATE=201004&amp;PERIODTYPE=QTR_STD&amp;SCFT=3&amp;window=popup_no_bar&amp;width=385&amp;height=120&amp;START_MAXIMIZED=FALSE&amp;creator=factset&amp;display_string=Audit"}</definedName>
    <definedName name="_11__FDSAUDITLINK__" localSheetId="12" hidden="1">{"fdsup://Directions/FactSet Auditing Viewer?action=AUDIT_VALUE&amp;DB=129&amp;ID1=B05M8B&amp;VALUEID=03040&amp;SDATE=201004&amp;PERIODTYPE=QTR_STD&amp;SCFT=3&amp;window=popup_no_bar&amp;width=385&amp;height=120&amp;START_MAXIMIZED=FALSE&amp;creator=factset&amp;display_string=Audit"}</definedName>
    <definedName name="_11__FDSAUDITLINK__" localSheetId="10" hidden="1">{"fdsup://Directions/FactSet Auditing Viewer?action=AUDIT_VALUE&amp;DB=129&amp;ID1=B05M8B&amp;VALUEID=03040&amp;SDATE=201004&amp;PERIODTYPE=QTR_STD&amp;SCFT=3&amp;window=popup_no_bar&amp;width=385&amp;height=120&amp;START_MAXIMIZED=FALSE&amp;creator=factset&amp;display_string=Audit"}</definedName>
    <definedName name="_11__FDSAUDITLINK__" localSheetId="3" hidden="1">{"fdsup://Directions/FactSet Auditing Viewer?action=AUDIT_VALUE&amp;DB=129&amp;ID1=B05M8B&amp;VALUEID=03040&amp;SDATE=201004&amp;PERIODTYPE=QTR_STD&amp;SCFT=3&amp;window=popup_no_bar&amp;width=385&amp;height=120&amp;START_MAXIMIZED=FALSE&amp;creator=factset&amp;display_string=Audit"}</definedName>
    <definedName name="_11__FDSAUDITLINK__" hidden="1">{"fdsup://Directions/FactSet Auditing Viewer?action=AUDIT_VALUE&amp;DB=129&amp;ID1=B05M8B&amp;VALUEID=03040&amp;SDATE=201004&amp;PERIODTYPE=QTR_STD&amp;SCFT=3&amp;window=popup_no_bar&amp;width=385&amp;height=120&amp;START_MAXIMIZED=FALSE&amp;creator=factset&amp;display_string=Audit"}</definedName>
    <definedName name="_110__FDSAUDITLINK__" localSheetId="9" hidden="1">{"fdsup://Directions/FactSet Auditing Viewer?action=AUDIT_VALUE&amp;DB=129&amp;ID1=91131210&amp;VALUEID=02999&amp;SDATE=201103&amp;PERIODTYPE=QTR_STD&amp;SCFT=3&amp;window=popup_no_bar&amp;width=385&amp;height=120&amp;START_MAXIMIZED=FALSE&amp;creator=factset&amp;display_string=Audit"}</definedName>
    <definedName name="_110__FDSAUDITLINK__" localSheetId="12" hidden="1">{"fdsup://Directions/FactSet Auditing Viewer?action=AUDIT_VALUE&amp;DB=129&amp;ID1=91131210&amp;VALUEID=02999&amp;SDATE=201103&amp;PERIODTYPE=QTR_STD&amp;SCFT=3&amp;window=popup_no_bar&amp;width=385&amp;height=120&amp;START_MAXIMIZED=FALSE&amp;creator=factset&amp;display_string=Audit"}</definedName>
    <definedName name="_110__FDSAUDITLINK__" localSheetId="10" hidden="1">{"fdsup://Directions/FactSet Auditing Viewer?action=AUDIT_VALUE&amp;DB=129&amp;ID1=91131210&amp;VALUEID=02999&amp;SDATE=201103&amp;PERIODTYPE=QTR_STD&amp;SCFT=3&amp;window=popup_no_bar&amp;width=385&amp;height=120&amp;START_MAXIMIZED=FALSE&amp;creator=factset&amp;display_string=Audit"}</definedName>
    <definedName name="_110__FDSAUDITLINK__" localSheetId="3" hidden="1">{"fdsup://Directions/FactSet Auditing Viewer?action=AUDIT_VALUE&amp;DB=129&amp;ID1=91131210&amp;VALUEID=02999&amp;SDATE=201103&amp;PERIODTYPE=QTR_STD&amp;SCFT=3&amp;window=popup_no_bar&amp;width=385&amp;height=120&amp;START_MAXIMIZED=FALSE&amp;creator=factset&amp;display_string=Audit"}</definedName>
    <definedName name="_110__FDSAUDITLINK__" hidden="1">{"fdsup://Directions/FactSet Auditing Viewer?action=AUDIT_VALUE&amp;DB=129&amp;ID1=91131210&amp;VALUEID=02999&amp;SDATE=201103&amp;PERIODTYPE=QTR_STD&amp;SCFT=3&amp;window=popup_no_bar&amp;width=385&amp;height=120&amp;START_MAXIMIZED=FALSE&amp;creator=factset&amp;display_string=Audit"}</definedName>
    <definedName name="_111__FDSAUDITLINK__" localSheetId="9" hidden="1">{"fdsup://Directions/FactSet Auditing Viewer?action=AUDIT_VALUE&amp;DB=129&amp;ID1=91131210&amp;VALUEID=02999&amp;SDATE=2010&amp;PERIODTYPE=ANN_STD&amp;SCFT=3&amp;window=popup_no_bar&amp;width=385&amp;height=120&amp;START_MAXIMIZED=FALSE&amp;creator=factset&amp;display_string=Audit"}</definedName>
    <definedName name="_111__FDSAUDITLINK__" localSheetId="12" hidden="1">{"fdsup://Directions/FactSet Auditing Viewer?action=AUDIT_VALUE&amp;DB=129&amp;ID1=91131210&amp;VALUEID=02999&amp;SDATE=2010&amp;PERIODTYPE=ANN_STD&amp;SCFT=3&amp;window=popup_no_bar&amp;width=385&amp;height=120&amp;START_MAXIMIZED=FALSE&amp;creator=factset&amp;display_string=Audit"}</definedName>
    <definedName name="_111__FDSAUDITLINK__" localSheetId="10" hidden="1">{"fdsup://Directions/FactSet Auditing Viewer?action=AUDIT_VALUE&amp;DB=129&amp;ID1=91131210&amp;VALUEID=02999&amp;SDATE=2010&amp;PERIODTYPE=ANN_STD&amp;SCFT=3&amp;window=popup_no_bar&amp;width=385&amp;height=120&amp;START_MAXIMIZED=FALSE&amp;creator=factset&amp;display_string=Audit"}</definedName>
    <definedName name="_111__FDSAUDITLINK__" localSheetId="3" hidden="1">{"fdsup://Directions/FactSet Auditing Viewer?action=AUDIT_VALUE&amp;DB=129&amp;ID1=91131210&amp;VALUEID=02999&amp;SDATE=2010&amp;PERIODTYPE=ANN_STD&amp;SCFT=3&amp;window=popup_no_bar&amp;width=385&amp;height=120&amp;START_MAXIMIZED=FALSE&amp;creator=factset&amp;display_string=Audit"}</definedName>
    <definedName name="_111__FDSAUDITLINK__" hidden="1">{"fdsup://Directions/FactSet Auditing Viewer?action=AUDIT_VALUE&amp;DB=129&amp;ID1=91131210&amp;VALUEID=02999&amp;SDATE=2010&amp;PERIODTYPE=ANN_STD&amp;SCFT=3&amp;window=popup_no_bar&amp;width=385&amp;height=120&amp;START_MAXIMIZED=FALSE&amp;creator=factset&amp;display_string=Audit"}</definedName>
    <definedName name="_112__FDSAUDITLINK__" localSheetId="9" hidden="1">{"fdsup://Directions/FactSet Auditing Viewer?action=AUDIT_VALUE&amp;DB=129&amp;ID1=91131210&amp;VALUEID=02999&amp;SDATE=2009&amp;PERIODTYPE=ANN_STD&amp;SCFT=3&amp;window=popup_no_bar&amp;width=385&amp;height=120&amp;START_MAXIMIZED=FALSE&amp;creator=factset&amp;display_string=Audit"}</definedName>
    <definedName name="_112__FDSAUDITLINK__" localSheetId="12" hidden="1">{"fdsup://Directions/FactSet Auditing Viewer?action=AUDIT_VALUE&amp;DB=129&amp;ID1=91131210&amp;VALUEID=02999&amp;SDATE=2009&amp;PERIODTYPE=ANN_STD&amp;SCFT=3&amp;window=popup_no_bar&amp;width=385&amp;height=120&amp;START_MAXIMIZED=FALSE&amp;creator=factset&amp;display_string=Audit"}</definedName>
    <definedName name="_112__FDSAUDITLINK__" localSheetId="10" hidden="1">{"fdsup://Directions/FactSet Auditing Viewer?action=AUDIT_VALUE&amp;DB=129&amp;ID1=91131210&amp;VALUEID=02999&amp;SDATE=2009&amp;PERIODTYPE=ANN_STD&amp;SCFT=3&amp;window=popup_no_bar&amp;width=385&amp;height=120&amp;START_MAXIMIZED=FALSE&amp;creator=factset&amp;display_string=Audit"}</definedName>
    <definedName name="_112__FDSAUDITLINK__" localSheetId="3" hidden="1">{"fdsup://Directions/FactSet Auditing Viewer?action=AUDIT_VALUE&amp;DB=129&amp;ID1=91131210&amp;VALUEID=02999&amp;SDATE=2009&amp;PERIODTYPE=ANN_STD&amp;SCFT=3&amp;window=popup_no_bar&amp;width=385&amp;height=120&amp;START_MAXIMIZED=FALSE&amp;creator=factset&amp;display_string=Audit"}</definedName>
    <definedName name="_112__FDSAUDITLINK__" hidden="1">{"fdsup://Directions/FactSet Auditing Viewer?action=AUDIT_VALUE&amp;DB=129&amp;ID1=91131210&amp;VALUEID=02999&amp;SDATE=2009&amp;PERIODTYPE=ANN_STD&amp;SCFT=3&amp;window=popup_no_bar&amp;width=385&amp;height=120&amp;START_MAXIMIZED=FALSE&amp;creator=factset&amp;display_string=Audit"}</definedName>
    <definedName name="_112_0_0Cwvu.GREY_A" hidden="1">#REF!</definedName>
    <definedName name="_113__FDSAUDITLINK__" localSheetId="9" hidden="1">{"fdsup://Directions/FactSet Auditing Viewer?action=AUDIT_VALUE&amp;DB=129&amp;ID1=91131210&amp;VALUEID=02999&amp;SDATE=2008&amp;PERIODTYPE=ANN_STD&amp;SCFT=3&amp;window=popup_no_bar&amp;width=385&amp;height=120&amp;START_MAXIMIZED=FALSE&amp;creator=factset&amp;display_string=Audit"}</definedName>
    <definedName name="_113__FDSAUDITLINK__" localSheetId="12" hidden="1">{"fdsup://Directions/FactSet Auditing Viewer?action=AUDIT_VALUE&amp;DB=129&amp;ID1=91131210&amp;VALUEID=02999&amp;SDATE=2008&amp;PERIODTYPE=ANN_STD&amp;SCFT=3&amp;window=popup_no_bar&amp;width=385&amp;height=120&amp;START_MAXIMIZED=FALSE&amp;creator=factset&amp;display_string=Audit"}</definedName>
    <definedName name="_113__FDSAUDITLINK__" localSheetId="10" hidden="1">{"fdsup://Directions/FactSet Auditing Viewer?action=AUDIT_VALUE&amp;DB=129&amp;ID1=91131210&amp;VALUEID=02999&amp;SDATE=2008&amp;PERIODTYPE=ANN_STD&amp;SCFT=3&amp;window=popup_no_bar&amp;width=385&amp;height=120&amp;START_MAXIMIZED=FALSE&amp;creator=factset&amp;display_string=Audit"}</definedName>
    <definedName name="_113__FDSAUDITLINK__" localSheetId="3" hidden="1">{"fdsup://Directions/FactSet Auditing Viewer?action=AUDIT_VALUE&amp;DB=129&amp;ID1=91131210&amp;VALUEID=02999&amp;SDATE=2008&amp;PERIODTYPE=ANN_STD&amp;SCFT=3&amp;window=popup_no_bar&amp;width=385&amp;height=120&amp;START_MAXIMIZED=FALSE&amp;creator=factset&amp;display_string=Audit"}</definedName>
    <definedName name="_113__FDSAUDITLINK__" hidden="1">{"fdsup://Directions/FactSet Auditing Viewer?action=AUDIT_VALUE&amp;DB=129&amp;ID1=91131210&amp;VALUEID=02999&amp;SDATE=2008&amp;PERIODTYPE=ANN_STD&amp;SCFT=3&amp;window=popup_no_bar&amp;width=385&amp;height=120&amp;START_MAXIMIZED=FALSE&amp;creator=factset&amp;display_string=Audit"}</definedName>
    <definedName name="_114__FDSAUDITLINK__" localSheetId="9" hidden="1">{"fdsup://Directions/FactSet Auditing Viewer?action=AUDIT_VALUE&amp;DB=129&amp;ID1=91131210&amp;VALUEID=02501&amp;SDATE=201103&amp;PERIODTYPE=QTR_STD&amp;SCFT=3&amp;window=popup_no_bar&amp;width=385&amp;height=120&amp;START_MAXIMIZED=FALSE&amp;creator=factset&amp;display_string=Audit"}</definedName>
    <definedName name="_114__FDSAUDITLINK__" localSheetId="12" hidden="1">{"fdsup://Directions/FactSet Auditing Viewer?action=AUDIT_VALUE&amp;DB=129&amp;ID1=91131210&amp;VALUEID=02501&amp;SDATE=201103&amp;PERIODTYPE=QTR_STD&amp;SCFT=3&amp;window=popup_no_bar&amp;width=385&amp;height=120&amp;START_MAXIMIZED=FALSE&amp;creator=factset&amp;display_string=Audit"}</definedName>
    <definedName name="_114__FDSAUDITLINK__" localSheetId="10" hidden="1">{"fdsup://Directions/FactSet Auditing Viewer?action=AUDIT_VALUE&amp;DB=129&amp;ID1=91131210&amp;VALUEID=02501&amp;SDATE=201103&amp;PERIODTYPE=QTR_STD&amp;SCFT=3&amp;window=popup_no_bar&amp;width=385&amp;height=120&amp;START_MAXIMIZED=FALSE&amp;creator=factset&amp;display_string=Audit"}</definedName>
    <definedName name="_114__FDSAUDITLINK__" localSheetId="3" hidden="1">{"fdsup://Directions/FactSet Auditing Viewer?action=AUDIT_VALUE&amp;DB=129&amp;ID1=91131210&amp;VALUEID=02501&amp;SDATE=201103&amp;PERIODTYPE=QTR_STD&amp;SCFT=3&amp;window=popup_no_bar&amp;width=385&amp;height=120&amp;START_MAXIMIZED=FALSE&amp;creator=factset&amp;display_string=Audit"}</definedName>
    <definedName name="_114__FDSAUDITLINK__" hidden="1">{"fdsup://Directions/FactSet Auditing Viewer?action=AUDIT_VALUE&amp;DB=129&amp;ID1=91131210&amp;VALUEID=02501&amp;SDATE=201103&amp;PERIODTYPE=QTR_STD&amp;SCFT=3&amp;window=popup_no_bar&amp;width=385&amp;height=120&amp;START_MAXIMIZED=FALSE&amp;creator=factset&amp;display_string=Audit"}</definedName>
    <definedName name="_115__FDSAUDITLINK__" localSheetId="9" hidden="1">{"fdsup://Directions/FactSet Auditing Viewer?action=AUDIT_VALUE&amp;DB=129&amp;ID1=91131210&amp;VALUEID=02501&amp;SDATE=2010&amp;PERIODTYPE=ANN_STD&amp;SCFT=3&amp;window=popup_no_bar&amp;width=385&amp;height=120&amp;START_MAXIMIZED=FALSE&amp;creator=factset&amp;display_string=Audit"}</definedName>
    <definedName name="_115__FDSAUDITLINK__" localSheetId="12" hidden="1">{"fdsup://Directions/FactSet Auditing Viewer?action=AUDIT_VALUE&amp;DB=129&amp;ID1=91131210&amp;VALUEID=02501&amp;SDATE=2010&amp;PERIODTYPE=ANN_STD&amp;SCFT=3&amp;window=popup_no_bar&amp;width=385&amp;height=120&amp;START_MAXIMIZED=FALSE&amp;creator=factset&amp;display_string=Audit"}</definedName>
    <definedName name="_115__FDSAUDITLINK__" localSheetId="10" hidden="1">{"fdsup://Directions/FactSet Auditing Viewer?action=AUDIT_VALUE&amp;DB=129&amp;ID1=91131210&amp;VALUEID=02501&amp;SDATE=2010&amp;PERIODTYPE=ANN_STD&amp;SCFT=3&amp;window=popup_no_bar&amp;width=385&amp;height=120&amp;START_MAXIMIZED=FALSE&amp;creator=factset&amp;display_string=Audit"}</definedName>
    <definedName name="_115__FDSAUDITLINK__" localSheetId="3" hidden="1">{"fdsup://Directions/FactSet Auditing Viewer?action=AUDIT_VALUE&amp;DB=129&amp;ID1=91131210&amp;VALUEID=02501&amp;SDATE=2010&amp;PERIODTYPE=ANN_STD&amp;SCFT=3&amp;window=popup_no_bar&amp;width=385&amp;height=120&amp;START_MAXIMIZED=FALSE&amp;creator=factset&amp;display_string=Audit"}</definedName>
    <definedName name="_115__FDSAUDITLINK__" hidden="1">{"fdsup://Directions/FactSet Auditing Viewer?action=AUDIT_VALUE&amp;DB=129&amp;ID1=91131210&amp;VALUEID=02501&amp;SDATE=2010&amp;PERIODTYPE=ANN_STD&amp;SCFT=3&amp;window=popup_no_bar&amp;width=385&amp;height=120&amp;START_MAXIMIZED=FALSE&amp;creator=factset&amp;display_string=Audit"}</definedName>
    <definedName name="_116__FDSAUDITLINK__" localSheetId="9" hidden="1">{"fdsup://Directions/FactSet Auditing Viewer?action=AUDIT_VALUE&amp;DB=129&amp;ID1=91131210&amp;VALUEID=02501&amp;SDATE=2009&amp;PERIODTYPE=ANN_STD&amp;SCFT=3&amp;window=popup_no_bar&amp;width=385&amp;height=120&amp;START_MAXIMIZED=FALSE&amp;creator=factset&amp;display_string=Audit"}</definedName>
    <definedName name="_116__FDSAUDITLINK__" localSheetId="12" hidden="1">{"fdsup://Directions/FactSet Auditing Viewer?action=AUDIT_VALUE&amp;DB=129&amp;ID1=91131210&amp;VALUEID=02501&amp;SDATE=2009&amp;PERIODTYPE=ANN_STD&amp;SCFT=3&amp;window=popup_no_bar&amp;width=385&amp;height=120&amp;START_MAXIMIZED=FALSE&amp;creator=factset&amp;display_string=Audit"}</definedName>
    <definedName name="_116__FDSAUDITLINK__" localSheetId="10" hidden="1">{"fdsup://Directions/FactSet Auditing Viewer?action=AUDIT_VALUE&amp;DB=129&amp;ID1=91131210&amp;VALUEID=02501&amp;SDATE=2009&amp;PERIODTYPE=ANN_STD&amp;SCFT=3&amp;window=popup_no_bar&amp;width=385&amp;height=120&amp;START_MAXIMIZED=FALSE&amp;creator=factset&amp;display_string=Audit"}</definedName>
    <definedName name="_116__FDSAUDITLINK__" localSheetId="3" hidden="1">{"fdsup://Directions/FactSet Auditing Viewer?action=AUDIT_VALUE&amp;DB=129&amp;ID1=91131210&amp;VALUEID=02501&amp;SDATE=2009&amp;PERIODTYPE=ANN_STD&amp;SCFT=3&amp;window=popup_no_bar&amp;width=385&amp;height=120&amp;START_MAXIMIZED=FALSE&amp;creator=factset&amp;display_string=Audit"}</definedName>
    <definedName name="_116__FDSAUDITLINK__" hidden="1">{"fdsup://Directions/FactSet Auditing Viewer?action=AUDIT_VALUE&amp;DB=129&amp;ID1=91131210&amp;VALUEID=02501&amp;SDATE=2009&amp;PERIODTYPE=ANN_STD&amp;SCFT=3&amp;window=popup_no_bar&amp;width=385&amp;height=120&amp;START_MAXIMIZED=FALSE&amp;creator=factset&amp;display_string=Audit"}</definedName>
    <definedName name="_117__FDSAUDITLINK__" localSheetId="9" hidden="1">{"fdsup://Directions/FactSet Auditing Viewer?action=AUDIT_VALUE&amp;DB=129&amp;ID1=91131210&amp;VALUEID=02501&amp;SDATE=2008&amp;PERIODTYPE=ANN_STD&amp;SCFT=3&amp;window=popup_no_bar&amp;width=385&amp;height=120&amp;START_MAXIMIZED=FALSE&amp;creator=factset&amp;display_string=Audit"}</definedName>
    <definedName name="_117__FDSAUDITLINK__" localSheetId="12" hidden="1">{"fdsup://Directions/FactSet Auditing Viewer?action=AUDIT_VALUE&amp;DB=129&amp;ID1=91131210&amp;VALUEID=02501&amp;SDATE=2008&amp;PERIODTYPE=ANN_STD&amp;SCFT=3&amp;window=popup_no_bar&amp;width=385&amp;height=120&amp;START_MAXIMIZED=FALSE&amp;creator=factset&amp;display_string=Audit"}</definedName>
    <definedName name="_117__FDSAUDITLINK__" localSheetId="10" hidden="1">{"fdsup://Directions/FactSet Auditing Viewer?action=AUDIT_VALUE&amp;DB=129&amp;ID1=91131210&amp;VALUEID=02501&amp;SDATE=2008&amp;PERIODTYPE=ANN_STD&amp;SCFT=3&amp;window=popup_no_bar&amp;width=385&amp;height=120&amp;START_MAXIMIZED=FALSE&amp;creator=factset&amp;display_string=Audit"}</definedName>
    <definedName name="_117__FDSAUDITLINK__" localSheetId="3" hidden="1">{"fdsup://Directions/FactSet Auditing Viewer?action=AUDIT_VALUE&amp;DB=129&amp;ID1=91131210&amp;VALUEID=02501&amp;SDATE=2008&amp;PERIODTYPE=ANN_STD&amp;SCFT=3&amp;window=popup_no_bar&amp;width=385&amp;height=120&amp;START_MAXIMIZED=FALSE&amp;creator=factset&amp;display_string=Audit"}</definedName>
    <definedName name="_117__FDSAUDITLINK__" hidden="1">{"fdsup://Directions/FactSet Auditing Viewer?action=AUDIT_VALUE&amp;DB=129&amp;ID1=91131210&amp;VALUEID=02501&amp;SDATE=2008&amp;PERIODTYPE=ANN_STD&amp;SCFT=3&amp;window=popup_no_bar&amp;width=385&amp;height=120&amp;START_MAXIMIZED=FALSE&amp;creator=factset&amp;display_string=Audit"}</definedName>
    <definedName name="_118__FDSAUDITLINK__" localSheetId="9" hidden="1">{"fdsup://Directions/FactSet Auditing Viewer?action=AUDIT_VALUE&amp;DB=129&amp;ID1=91131210&amp;VALUEID=02201&amp;SDATE=201103&amp;PERIODTYPE=QTR_STD&amp;SCFT=3&amp;window=popup_no_bar&amp;width=385&amp;height=120&amp;START_MAXIMIZED=FALSE&amp;creator=factset&amp;display_string=Audit"}</definedName>
    <definedName name="_118__FDSAUDITLINK__" localSheetId="12" hidden="1">{"fdsup://Directions/FactSet Auditing Viewer?action=AUDIT_VALUE&amp;DB=129&amp;ID1=91131210&amp;VALUEID=02201&amp;SDATE=201103&amp;PERIODTYPE=QTR_STD&amp;SCFT=3&amp;window=popup_no_bar&amp;width=385&amp;height=120&amp;START_MAXIMIZED=FALSE&amp;creator=factset&amp;display_string=Audit"}</definedName>
    <definedName name="_118__FDSAUDITLINK__" localSheetId="10" hidden="1">{"fdsup://Directions/FactSet Auditing Viewer?action=AUDIT_VALUE&amp;DB=129&amp;ID1=91131210&amp;VALUEID=02201&amp;SDATE=201103&amp;PERIODTYPE=QTR_STD&amp;SCFT=3&amp;window=popup_no_bar&amp;width=385&amp;height=120&amp;START_MAXIMIZED=FALSE&amp;creator=factset&amp;display_string=Audit"}</definedName>
    <definedName name="_118__FDSAUDITLINK__" localSheetId="3" hidden="1">{"fdsup://Directions/FactSet Auditing Viewer?action=AUDIT_VALUE&amp;DB=129&amp;ID1=91131210&amp;VALUEID=02201&amp;SDATE=201103&amp;PERIODTYPE=QTR_STD&amp;SCFT=3&amp;window=popup_no_bar&amp;width=385&amp;height=120&amp;START_MAXIMIZED=FALSE&amp;creator=factset&amp;display_string=Audit"}</definedName>
    <definedName name="_118__FDSAUDITLINK__" hidden="1">{"fdsup://Directions/FactSet Auditing Viewer?action=AUDIT_VALUE&amp;DB=129&amp;ID1=91131210&amp;VALUEID=02201&amp;SDATE=201103&amp;PERIODTYPE=QTR_STD&amp;SCFT=3&amp;window=popup_no_bar&amp;width=385&amp;height=120&amp;START_MAXIMIZED=FALSE&amp;creator=factset&amp;display_string=Audit"}</definedName>
    <definedName name="_119__FDSAUDITLINK__" localSheetId="9" hidden="1">{"fdsup://Directions/FactSet Auditing Viewer?action=AUDIT_VALUE&amp;DB=129&amp;ID1=91131210&amp;VALUEID=02201&amp;SDATE=2010&amp;PERIODTYPE=ANN_STD&amp;SCFT=3&amp;window=popup_no_bar&amp;width=385&amp;height=120&amp;START_MAXIMIZED=FALSE&amp;creator=factset&amp;display_string=Audit"}</definedName>
    <definedName name="_119__FDSAUDITLINK__" localSheetId="12" hidden="1">{"fdsup://Directions/FactSet Auditing Viewer?action=AUDIT_VALUE&amp;DB=129&amp;ID1=91131210&amp;VALUEID=02201&amp;SDATE=2010&amp;PERIODTYPE=ANN_STD&amp;SCFT=3&amp;window=popup_no_bar&amp;width=385&amp;height=120&amp;START_MAXIMIZED=FALSE&amp;creator=factset&amp;display_string=Audit"}</definedName>
    <definedName name="_119__FDSAUDITLINK__" localSheetId="10" hidden="1">{"fdsup://Directions/FactSet Auditing Viewer?action=AUDIT_VALUE&amp;DB=129&amp;ID1=91131210&amp;VALUEID=02201&amp;SDATE=2010&amp;PERIODTYPE=ANN_STD&amp;SCFT=3&amp;window=popup_no_bar&amp;width=385&amp;height=120&amp;START_MAXIMIZED=FALSE&amp;creator=factset&amp;display_string=Audit"}</definedName>
    <definedName name="_119__FDSAUDITLINK__" localSheetId="3" hidden="1">{"fdsup://Directions/FactSet Auditing Viewer?action=AUDIT_VALUE&amp;DB=129&amp;ID1=91131210&amp;VALUEID=02201&amp;SDATE=2010&amp;PERIODTYPE=ANN_STD&amp;SCFT=3&amp;window=popup_no_bar&amp;width=385&amp;height=120&amp;START_MAXIMIZED=FALSE&amp;creator=factset&amp;display_string=Audit"}</definedName>
    <definedName name="_119__FDSAUDITLINK__" hidden="1">{"fdsup://Directions/FactSet Auditing Viewer?action=AUDIT_VALUE&amp;DB=129&amp;ID1=91131210&amp;VALUEID=02201&amp;SDATE=2010&amp;PERIODTYPE=ANN_STD&amp;SCFT=3&amp;window=popup_no_bar&amp;width=385&amp;height=120&amp;START_MAXIMIZED=FALSE&amp;creator=factset&amp;display_string=Audit"}</definedName>
    <definedName name="_12__123Graph_CCHART_2" hidden="1">#REF!</definedName>
    <definedName name="_12__123Graph_CCHART_26" hidden="1">#REF!</definedName>
    <definedName name="_12__123Graph_F_Chart_1A" hidden="1">#REF!</definedName>
    <definedName name="_12__FDSAUDITLINK__" localSheetId="9" hidden="1">{"fdsup://Directions/FactSet Auditing Viewer?action=AUDIT_VALUE&amp;DB=129&amp;ID1=B05M8B&amp;VALUEID=01551&amp;SDATE=2010&amp;PERIODTYPE=ANN_STD&amp;SCFT=3&amp;window=popup_no_bar&amp;width=385&amp;height=120&amp;START_MAXIMIZED=FALSE&amp;creator=factset&amp;display_string=Audit"}</definedName>
    <definedName name="_12__FDSAUDITLINK__" localSheetId="12" hidden="1">{"fdsup://Directions/FactSet Auditing Viewer?action=AUDIT_VALUE&amp;DB=129&amp;ID1=B05M8B&amp;VALUEID=01551&amp;SDATE=2010&amp;PERIODTYPE=ANN_STD&amp;SCFT=3&amp;window=popup_no_bar&amp;width=385&amp;height=120&amp;START_MAXIMIZED=FALSE&amp;creator=factset&amp;display_string=Audit"}</definedName>
    <definedName name="_12__FDSAUDITLINK__" localSheetId="10" hidden="1">{"fdsup://Directions/FactSet Auditing Viewer?action=AUDIT_VALUE&amp;DB=129&amp;ID1=B05M8B&amp;VALUEID=01551&amp;SDATE=2010&amp;PERIODTYPE=ANN_STD&amp;SCFT=3&amp;window=popup_no_bar&amp;width=385&amp;height=120&amp;START_MAXIMIZED=FALSE&amp;creator=factset&amp;display_string=Audit"}</definedName>
    <definedName name="_12__FDSAUDITLINK__" localSheetId="3" hidden="1">{"fdsup://Directions/FactSet Auditing Viewer?action=AUDIT_VALUE&amp;DB=129&amp;ID1=B05M8B&amp;VALUEID=01551&amp;SDATE=2010&amp;PERIODTYPE=ANN_STD&amp;SCFT=3&amp;window=popup_no_bar&amp;width=385&amp;height=120&amp;START_MAXIMIZED=FALSE&amp;creator=factset&amp;display_string=Audit"}</definedName>
    <definedName name="_12__FDSAUDITLINK__" hidden="1">{"fdsup://Directions/FactSet Auditing Viewer?action=AUDIT_VALUE&amp;DB=129&amp;ID1=B05M8B&amp;VALUEID=01551&amp;SDATE=2010&amp;PERIODTYPE=ANN_STD&amp;SCFT=3&amp;window=popup_no_bar&amp;width=385&amp;height=120&amp;START_MAXIMIZED=FALSE&amp;creator=factset&amp;display_string=Audit"}</definedName>
    <definedName name="_120__FDSAUDITLINK__" localSheetId="9" hidden="1">{"fdsup://Directions/FactSet Auditing Viewer?action=AUDIT_VALUE&amp;DB=129&amp;ID1=91131210&amp;VALUEID=02201&amp;SDATE=2009&amp;PERIODTYPE=ANN_STD&amp;SCFT=3&amp;window=popup_no_bar&amp;width=385&amp;height=120&amp;START_MAXIMIZED=FALSE&amp;creator=factset&amp;display_string=Audit"}</definedName>
    <definedName name="_120__FDSAUDITLINK__" localSheetId="12" hidden="1">{"fdsup://Directions/FactSet Auditing Viewer?action=AUDIT_VALUE&amp;DB=129&amp;ID1=91131210&amp;VALUEID=02201&amp;SDATE=2009&amp;PERIODTYPE=ANN_STD&amp;SCFT=3&amp;window=popup_no_bar&amp;width=385&amp;height=120&amp;START_MAXIMIZED=FALSE&amp;creator=factset&amp;display_string=Audit"}</definedName>
    <definedName name="_120__FDSAUDITLINK__" localSheetId="10" hidden="1">{"fdsup://Directions/FactSet Auditing Viewer?action=AUDIT_VALUE&amp;DB=129&amp;ID1=91131210&amp;VALUEID=02201&amp;SDATE=2009&amp;PERIODTYPE=ANN_STD&amp;SCFT=3&amp;window=popup_no_bar&amp;width=385&amp;height=120&amp;START_MAXIMIZED=FALSE&amp;creator=factset&amp;display_string=Audit"}</definedName>
    <definedName name="_120__FDSAUDITLINK__" localSheetId="3" hidden="1">{"fdsup://Directions/FactSet Auditing Viewer?action=AUDIT_VALUE&amp;DB=129&amp;ID1=91131210&amp;VALUEID=02201&amp;SDATE=2009&amp;PERIODTYPE=ANN_STD&amp;SCFT=3&amp;window=popup_no_bar&amp;width=385&amp;height=120&amp;START_MAXIMIZED=FALSE&amp;creator=factset&amp;display_string=Audit"}</definedName>
    <definedName name="_120__FDSAUDITLINK__" hidden="1">{"fdsup://Directions/FactSet Auditing Viewer?action=AUDIT_VALUE&amp;DB=129&amp;ID1=91131210&amp;VALUEID=02201&amp;SDATE=2009&amp;PERIODTYPE=ANN_STD&amp;SCFT=3&amp;window=popup_no_bar&amp;width=385&amp;height=120&amp;START_MAXIMIZED=FALSE&amp;creator=factset&amp;display_string=Audit"}</definedName>
    <definedName name="_121__FDSAUDITLINK__" localSheetId="9" hidden="1">{"fdsup://Directions/FactSet Auditing Viewer?action=AUDIT_VALUE&amp;DB=129&amp;ID1=91131210&amp;VALUEID=02201&amp;SDATE=2008&amp;PERIODTYPE=ANN_STD&amp;SCFT=3&amp;window=popup_no_bar&amp;width=385&amp;height=120&amp;START_MAXIMIZED=FALSE&amp;creator=factset&amp;display_string=Audit"}</definedName>
    <definedName name="_121__FDSAUDITLINK__" localSheetId="12" hidden="1">{"fdsup://Directions/FactSet Auditing Viewer?action=AUDIT_VALUE&amp;DB=129&amp;ID1=91131210&amp;VALUEID=02201&amp;SDATE=2008&amp;PERIODTYPE=ANN_STD&amp;SCFT=3&amp;window=popup_no_bar&amp;width=385&amp;height=120&amp;START_MAXIMIZED=FALSE&amp;creator=factset&amp;display_string=Audit"}</definedName>
    <definedName name="_121__FDSAUDITLINK__" localSheetId="10" hidden="1">{"fdsup://Directions/FactSet Auditing Viewer?action=AUDIT_VALUE&amp;DB=129&amp;ID1=91131210&amp;VALUEID=02201&amp;SDATE=2008&amp;PERIODTYPE=ANN_STD&amp;SCFT=3&amp;window=popup_no_bar&amp;width=385&amp;height=120&amp;START_MAXIMIZED=FALSE&amp;creator=factset&amp;display_string=Audit"}</definedName>
    <definedName name="_121__FDSAUDITLINK__" localSheetId="3" hidden="1">{"fdsup://Directions/FactSet Auditing Viewer?action=AUDIT_VALUE&amp;DB=129&amp;ID1=91131210&amp;VALUEID=02201&amp;SDATE=2008&amp;PERIODTYPE=ANN_STD&amp;SCFT=3&amp;window=popup_no_bar&amp;width=385&amp;height=120&amp;START_MAXIMIZED=FALSE&amp;creator=factset&amp;display_string=Audit"}</definedName>
    <definedName name="_121__FDSAUDITLINK__" hidden="1">{"fdsup://Directions/FactSet Auditing Viewer?action=AUDIT_VALUE&amp;DB=129&amp;ID1=91131210&amp;VALUEID=02201&amp;SDATE=2008&amp;PERIODTYPE=ANN_STD&amp;SCFT=3&amp;window=popup_no_bar&amp;width=385&amp;height=120&amp;START_MAXIMIZED=FALSE&amp;creator=factset&amp;display_string=Audit"}</definedName>
    <definedName name="_122" hidden="1">#N/A</definedName>
    <definedName name="_122__FDSAUDITLINK__" localSheetId="9" hidden="1">{"fdsup://Directions/FactSet Auditing Viewer?action=AUDIT_VALUE&amp;DB=129&amp;ID1=91131210&amp;VALUEID=03040&amp;SDATE=201003&amp;PERIODTYPE=QTR_STD&amp;SCFT=3&amp;window=popup_no_bar&amp;width=385&amp;height=120&amp;START_MAXIMIZED=FALSE&amp;creator=factset&amp;display_string=Audit"}</definedName>
    <definedName name="_122__FDSAUDITLINK__" localSheetId="12" hidden="1">{"fdsup://Directions/FactSet Auditing Viewer?action=AUDIT_VALUE&amp;DB=129&amp;ID1=91131210&amp;VALUEID=03040&amp;SDATE=201003&amp;PERIODTYPE=QTR_STD&amp;SCFT=3&amp;window=popup_no_bar&amp;width=385&amp;height=120&amp;START_MAXIMIZED=FALSE&amp;creator=factset&amp;display_string=Audit"}</definedName>
    <definedName name="_122__FDSAUDITLINK__" localSheetId="10" hidden="1">{"fdsup://Directions/FactSet Auditing Viewer?action=AUDIT_VALUE&amp;DB=129&amp;ID1=91131210&amp;VALUEID=03040&amp;SDATE=201003&amp;PERIODTYPE=QTR_STD&amp;SCFT=3&amp;window=popup_no_bar&amp;width=385&amp;height=120&amp;START_MAXIMIZED=FALSE&amp;creator=factset&amp;display_string=Audit"}</definedName>
    <definedName name="_122__FDSAUDITLINK__" localSheetId="3" hidden="1">{"fdsup://Directions/FactSet Auditing Viewer?action=AUDIT_VALUE&amp;DB=129&amp;ID1=91131210&amp;VALUEID=03040&amp;SDATE=201003&amp;PERIODTYPE=QTR_STD&amp;SCFT=3&amp;window=popup_no_bar&amp;width=385&amp;height=120&amp;START_MAXIMIZED=FALSE&amp;creator=factset&amp;display_string=Audit"}</definedName>
    <definedName name="_122__FDSAUDITLINK__" hidden="1">{"fdsup://Directions/FactSet Auditing Viewer?action=AUDIT_VALUE&amp;DB=129&amp;ID1=91131210&amp;VALUEID=03040&amp;SDATE=201003&amp;PERIODTYPE=QTR_STD&amp;SCFT=3&amp;window=popup_no_bar&amp;width=385&amp;height=120&amp;START_MAXIMIZED=FALSE&amp;creator=factset&amp;display_string=Audit"}</definedName>
    <definedName name="_123__FDSAUDITLINK__" localSheetId="9" hidden="1">{"fdsup://Directions/FactSet Auditing Viewer?action=AUDIT_VALUE&amp;DB=129&amp;ID1=91131210&amp;VALUEID=02051&amp;SDATE=201103&amp;PERIODTYPE=QTR_STD&amp;SCFT=3&amp;window=popup_no_bar&amp;width=385&amp;height=120&amp;START_MAXIMIZED=FALSE&amp;creator=factset&amp;display_string=Audit"}</definedName>
    <definedName name="_123__FDSAUDITLINK__" localSheetId="12" hidden="1">{"fdsup://Directions/FactSet Auditing Viewer?action=AUDIT_VALUE&amp;DB=129&amp;ID1=91131210&amp;VALUEID=02051&amp;SDATE=201103&amp;PERIODTYPE=QTR_STD&amp;SCFT=3&amp;window=popup_no_bar&amp;width=385&amp;height=120&amp;START_MAXIMIZED=FALSE&amp;creator=factset&amp;display_string=Audit"}</definedName>
    <definedName name="_123__FDSAUDITLINK__" localSheetId="10" hidden="1">{"fdsup://Directions/FactSet Auditing Viewer?action=AUDIT_VALUE&amp;DB=129&amp;ID1=91131210&amp;VALUEID=02051&amp;SDATE=201103&amp;PERIODTYPE=QTR_STD&amp;SCFT=3&amp;window=popup_no_bar&amp;width=385&amp;height=120&amp;START_MAXIMIZED=FALSE&amp;creator=factset&amp;display_string=Audit"}</definedName>
    <definedName name="_123__FDSAUDITLINK__" localSheetId="3" hidden="1">{"fdsup://Directions/FactSet Auditing Viewer?action=AUDIT_VALUE&amp;DB=129&amp;ID1=91131210&amp;VALUEID=02051&amp;SDATE=201103&amp;PERIODTYPE=QTR_STD&amp;SCFT=3&amp;window=popup_no_bar&amp;width=385&amp;height=120&amp;START_MAXIMIZED=FALSE&amp;creator=factset&amp;display_string=Audit"}</definedName>
    <definedName name="_123__FDSAUDITLINK__" hidden="1">{"fdsup://Directions/FactSet Auditing Viewer?action=AUDIT_VALUE&amp;DB=129&amp;ID1=91131210&amp;VALUEID=02051&amp;SDATE=201103&amp;PERIODTYPE=QTR_STD&amp;SCFT=3&amp;window=popup_no_bar&amp;width=385&amp;height=120&amp;START_MAXIMIZED=FALSE&amp;creator=factset&amp;display_string=Audit"}</definedName>
    <definedName name="_123graph" hidden="1">#REF!</definedName>
    <definedName name="_123graph_bchart4" hidden="1">#REF!</definedName>
    <definedName name="_123graph_p" hidden="1">#REF!</definedName>
    <definedName name="_124" hidden="1">#REF!</definedName>
    <definedName name="_124__FDSAUDITLINK__" localSheetId="9" hidden="1">{"fdsup://Directions/FactSet Auditing Viewer?action=AUDIT_VALUE&amp;DB=129&amp;ID1=91131210&amp;VALUEID=02051&amp;SDATE=2010&amp;PERIODTYPE=ANN_STD&amp;SCFT=3&amp;window=popup_no_bar&amp;width=385&amp;height=120&amp;START_MAXIMIZED=FALSE&amp;creator=factset&amp;display_string=Audit"}</definedName>
    <definedName name="_124__FDSAUDITLINK__" localSheetId="12" hidden="1">{"fdsup://Directions/FactSet Auditing Viewer?action=AUDIT_VALUE&amp;DB=129&amp;ID1=91131210&amp;VALUEID=02051&amp;SDATE=2010&amp;PERIODTYPE=ANN_STD&amp;SCFT=3&amp;window=popup_no_bar&amp;width=385&amp;height=120&amp;START_MAXIMIZED=FALSE&amp;creator=factset&amp;display_string=Audit"}</definedName>
    <definedName name="_124__FDSAUDITLINK__" localSheetId="10" hidden="1">{"fdsup://Directions/FactSet Auditing Viewer?action=AUDIT_VALUE&amp;DB=129&amp;ID1=91131210&amp;VALUEID=02051&amp;SDATE=2010&amp;PERIODTYPE=ANN_STD&amp;SCFT=3&amp;window=popup_no_bar&amp;width=385&amp;height=120&amp;START_MAXIMIZED=FALSE&amp;creator=factset&amp;display_string=Audit"}</definedName>
    <definedName name="_124__FDSAUDITLINK__" localSheetId="3" hidden="1">{"fdsup://Directions/FactSet Auditing Viewer?action=AUDIT_VALUE&amp;DB=129&amp;ID1=91131210&amp;VALUEID=02051&amp;SDATE=2010&amp;PERIODTYPE=ANN_STD&amp;SCFT=3&amp;window=popup_no_bar&amp;width=385&amp;height=120&amp;START_MAXIMIZED=FALSE&amp;creator=factset&amp;display_string=Audit"}</definedName>
    <definedName name="_124__FDSAUDITLINK__" hidden="1">{"fdsup://Directions/FactSet Auditing Viewer?action=AUDIT_VALUE&amp;DB=129&amp;ID1=91131210&amp;VALUEID=02051&amp;SDATE=2010&amp;PERIODTYPE=ANN_STD&amp;SCFT=3&amp;window=popup_no_bar&amp;width=385&amp;height=120&amp;START_MAXIMIZED=FALSE&amp;creator=factset&amp;display_string=Audit"}</definedName>
    <definedName name="_125" hidden="1">#REF!</definedName>
    <definedName name="_125__FDSAUDITLINK__" localSheetId="9" hidden="1">{"fdsup://Directions/FactSet Auditing Viewer?action=AUDIT_VALUE&amp;DB=129&amp;ID1=91131210&amp;VALUEID=02051&amp;SDATE=2009&amp;PERIODTYPE=ANN_STD&amp;SCFT=3&amp;window=popup_no_bar&amp;width=385&amp;height=120&amp;START_MAXIMIZED=FALSE&amp;creator=factset&amp;display_string=Audit"}</definedName>
    <definedName name="_125__FDSAUDITLINK__" localSheetId="12" hidden="1">{"fdsup://Directions/FactSet Auditing Viewer?action=AUDIT_VALUE&amp;DB=129&amp;ID1=91131210&amp;VALUEID=02051&amp;SDATE=2009&amp;PERIODTYPE=ANN_STD&amp;SCFT=3&amp;window=popup_no_bar&amp;width=385&amp;height=120&amp;START_MAXIMIZED=FALSE&amp;creator=factset&amp;display_string=Audit"}</definedName>
    <definedName name="_125__FDSAUDITLINK__" localSheetId="10" hidden="1">{"fdsup://Directions/FactSet Auditing Viewer?action=AUDIT_VALUE&amp;DB=129&amp;ID1=91131210&amp;VALUEID=02051&amp;SDATE=2009&amp;PERIODTYPE=ANN_STD&amp;SCFT=3&amp;window=popup_no_bar&amp;width=385&amp;height=120&amp;START_MAXIMIZED=FALSE&amp;creator=factset&amp;display_string=Audit"}</definedName>
    <definedName name="_125__FDSAUDITLINK__" localSheetId="3" hidden="1">{"fdsup://Directions/FactSet Auditing Viewer?action=AUDIT_VALUE&amp;DB=129&amp;ID1=91131210&amp;VALUEID=02051&amp;SDATE=2009&amp;PERIODTYPE=ANN_STD&amp;SCFT=3&amp;window=popup_no_bar&amp;width=385&amp;height=120&amp;START_MAXIMIZED=FALSE&amp;creator=factset&amp;display_string=Audit"}</definedName>
    <definedName name="_125__FDSAUDITLINK__" hidden="1">{"fdsup://Directions/FactSet Auditing Viewer?action=AUDIT_VALUE&amp;DB=129&amp;ID1=91131210&amp;VALUEID=02051&amp;SDATE=2009&amp;PERIODTYPE=ANN_STD&amp;SCFT=3&amp;window=popup_no_bar&amp;width=385&amp;height=120&amp;START_MAXIMIZED=FALSE&amp;creator=factset&amp;display_string=Audit"}</definedName>
    <definedName name="_126__FDSAUDITLINK__" localSheetId="9" hidden="1">{"fdsup://Directions/FactSet Auditing Viewer?action=AUDIT_VALUE&amp;DB=129&amp;ID1=91131210&amp;VALUEID=02051&amp;SDATE=2008&amp;PERIODTYPE=ANN_STD&amp;SCFT=3&amp;window=popup_no_bar&amp;width=385&amp;height=120&amp;START_MAXIMIZED=FALSE&amp;creator=factset&amp;display_string=Audit"}</definedName>
    <definedName name="_126__FDSAUDITLINK__" localSheetId="12" hidden="1">{"fdsup://Directions/FactSet Auditing Viewer?action=AUDIT_VALUE&amp;DB=129&amp;ID1=91131210&amp;VALUEID=02051&amp;SDATE=2008&amp;PERIODTYPE=ANN_STD&amp;SCFT=3&amp;window=popup_no_bar&amp;width=385&amp;height=120&amp;START_MAXIMIZED=FALSE&amp;creator=factset&amp;display_string=Audit"}</definedName>
    <definedName name="_126__FDSAUDITLINK__" localSheetId="10" hidden="1">{"fdsup://Directions/FactSet Auditing Viewer?action=AUDIT_VALUE&amp;DB=129&amp;ID1=91131210&amp;VALUEID=02051&amp;SDATE=2008&amp;PERIODTYPE=ANN_STD&amp;SCFT=3&amp;window=popup_no_bar&amp;width=385&amp;height=120&amp;START_MAXIMIZED=FALSE&amp;creator=factset&amp;display_string=Audit"}</definedName>
    <definedName name="_126__FDSAUDITLINK__" localSheetId="3" hidden="1">{"fdsup://Directions/FactSet Auditing Viewer?action=AUDIT_VALUE&amp;DB=129&amp;ID1=91131210&amp;VALUEID=02051&amp;SDATE=2008&amp;PERIODTYPE=ANN_STD&amp;SCFT=3&amp;window=popup_no_bar&amp;width=385&amp;height=120&amp;START_MAXIMIZED=FALSE&amp;creator=factset&amp;display_string=Audit"}</definedName>
    <definedName name="_126__FDSAUDITLINK__" hidden="1">{"fdsup://Directions/FactSet Auditing Viewer?action=AUDIT_VALUE&amp;DB=129&amp;ID1=91131210&amp;VALUEID=02051&amp;SDATE=2008&amp;PERIODTYPE=ANN_STD&amp;SCFT=3&amp;window=popup_no_bar&amp;width=385&amp;height=120&amp;START_MAXIMIZED=FALSE&amp;creator=factset&amp;display_string=Audit"}</definedName>
    <definedName name="_127__FDSAUDITLINK__" localSheetId="9" hidden="1">{"fdsup://Directions/FactSet Auditing Viewer?action=AUDIT_VALUE&amp;DB=129&amp;ID1=91131210&amp;VALUEID=02001&amp;SDATE=201103&amp;PERIODTYPE=QTR_STD&amp;SCFT=3&amp;window=popup_no_bar&amp;width=385&amp;height=120&amp;START_MAXIMIZED=FALSE&amp;creator=factset&amp;display_string=Audit"}</definedName>
    <definedName name="_127__FDSAUDITLINK__" localSheetId="12" hidden="1">{"fdsup://Directions/FactSet Auditing Viewer?action=AUDIT_VALUE&amp;DB=129&amp;ID1=91131210&amp;VALUEID=02001&amp;SDATE=201103&amp;PERIODTYPE=QTR_STD&amp;SCFT=3&amp;window=popup_no_bar&amp;width=385&amp;height=120&amp;START_MAXIMIZED=FALSE&amp;creator=factset&amp;display_string=Audit"}</definedName>
    <definedName name="_127__FDSAUDITLINK__" localSheetId="10" hidden="1">{"fdsup://Directions/FactSet Auditing Viewer?action=AUDIT_VALUE&amp;DB=129&amp;ID1=91131210&amp;VALUEID=02001&amp;SDATE=201103&amp;PERIODTYPE=QTR_STD&amp;SCFT=3&amp;window=popup_no_bar&amp;width=385&amp;height=120&amp;START_MAXIMIZED=FALSE&amp;creator=factset&amp;display_string=Audit"}</definedName>
    <definedName name="_127__FDSAUDITLINK__" localSheetId="3" hidden="1">{"fdsup://Directions/FactSet Auditing Viewer?action=AUDIT_VALUE&amp;DB=129&amp;ID1=91131210&amp;VALUEID=02001&amp;SDATE=201103&amp;PERIODTYPE=QTR_STD&amp;SCFT=3&amp;window=popup_no_bar&amp;width=385&amp;height=120&amp;START_MAXIMIZED=FALSE&amp;creator=factset&amp;display_string=Audit"}</definedName>
    <definedName name="_127__FDSAUDITLINK__" hidden="1">{"fdsup://Directions/FactSet Auditing Viewer?action=AUDIT_VALUE&amp;DB=129&amp;ID1=91131210&amp;VALUEID=02001&amp;SDATE=201103&amp;PERIODTYPE=QTR_STD&amp;SCFT=3&amp;window=popup_no_bar&amp;width=385&amp;height=120&amp;START_MAXIMIZED=FALSE&amp;creator=factset&amp;display_string=Audit"}</definedName>
    <definedName name="_128__FDSAUDITLINK__" localSheetId="9" hidden="1">{"fdsup://Directions/FactSet Auditing Viewer?action=AUDIT_VALUE&amp;DB=129&amp;ID1=91131210&amp;VALUEID=02001&amp;SDATE=2010&amp;PERIODTYPE=ANN_STD&amp;SCFT=3&amp;window=popup_no_bar&amp;width=385&amp;height=120&amp;START_MAXIMIZED=FALSE&amp;creator=factset&amp;display_string=Audit"}</definedName>
    <definedName name="_128__FDSAUDITLINK__" localSheetId="12" hidden="1">{"fdsup://Directions/FactSet Auditing Viewer?action=AUDIT_VALUE&amp;DB=129&amp;ID1=91131210&amp;VALUEID=02001&amp;SDATE=2010&amp;PERIODTYPE=ANN_STD&amp;SCFT=3&amp;window=popup_no_bar&amp;width=385&amp;height=120&amp;START_MAXIMIZED=FALSE&amp;creator=factset&amp;display_string=Audit"}</definedName>
    <definedName name="_128__FDSAUDITLINK__" localSheetId="10" hidden="1">{"fdsup://Directions/FactSet Auditing Viewer?action=AUDIT_VALUE&amp;DB=129&amp;ID1=91131210&amp;VALUEID=02001&amp;SDATE=2010&amp;PERIODTYPE=ANN_STD&amp;SCFT=3&amp;window=popup_no_bar&amp;width=385&amp;height=120&amp;START_MAXIMIZED=FALSE&amp;creator=factset&amp;display_string=Audit"}</definedName>
    <definedName name="_128__FDSAUDITLINK__" localSheetId="3" hidden="1">{"fdsup://Directions/FactSet Auditing Viewer?action=AUDIT_VALUE&amp;DB=129&amp;ID1=91131210&amp;VALUEID=02001&amp;SDATE=2010&amp;PERIODTYPE=ANN_STD&amp;SCFT=3&amp;window=popup_no_bar&amp;width=385&amp;height=120&amp;START_MAXIMIZED=FALSE&amp;creator=factset&amp;display_string=Audit"}</definedName>
    <definedName name="_128__FDSAUDITLINK__" hidden="1">{"fdsup://Directions/FactSet Auditing Viewer?action=AUDIT_VALUE&amp;DB=129&amp;ID1=91131210&amp;VALUEID=02001&amp;SDATE=2010&amp;PERIODTYPE=ANN_STD&amp;SCFT=3&amp;window=popup_no_bar&amp;width=385&amp;height=120&amp;START_MAXIMIZED=FALSE&amp;creator=factset&amp;display_string=Audit"}</definedName>
    <definedName name="_129__FDSAUDITLINK__" localSheetId="9" hidden="1">{"fdsup://Directions/FactSet Auditing Viewer?action=AUDIT_VALUE&amp;DB=129&amp;ID1=91131210&amp;VALUEID=02001&amp;SDATE=2009&amp;PERIODTYPE=ANN_STD&amp;SCFT=3&amp;window=popup_no_bar&amp;width=385&amp;height=120&amp;START_MAXIMIZED=FALSE&amp;creator=factset&amp;display_string=Audit"}</definedName>
    <definedName name="_129__FDSAUDITLINK__" localSheetId="12" hidden="1">{"fdsup://Directions/FactSet Auditing Viewer?action=AUDIT_VALUE&amp;DB=129&amp;ID1=91131210&amp;VALUEID=02001&amp;SDATE=2009&amp;PERIODTYPE=ANN_STD&amp;SCFT=3&amp;window=popup_no_bar&amp;width=385&amp;height=120&amp;START_MAXIMIZED=FALSE&amp;creator=factset&amp;display_string=Audit"}</definedName>
    <definedName name="_129__FDSAUDITLINK__" localSheetId="10" hidden="1">{"fdsup://Directions/FactSet Auditing Viewer?action=AUDIT_VALUE&amp;DB=129&amp;ID1=91131210&amp;VALUEID=02001&amp;SDATE=2009&amp;PERIODTYPE=ANN_STD&amp;SCFT=3&amp;window=popup_no_bar&amp;width=385&amp;height=120&amp;START_MAXIMIZED=FALSE&amp;creator=factset&amp;display_string=Audit"}</definedName>
    <definedName name="_129__FDSAUDITLINK__" localSheetId="3" hidden="1">{"fdsup://Directions/FactSet Auditing Viewer?action=AUDIT_VALUE&amp;DB=129&amp;ID1=91131210&amp;VALUEID=02001&amp;SDATE=2009&amp;PERIODTYPE=ANN_STD&amp;SCFT=3&amp;window=popup_no_bar&amp;width=385&amp;height=120&amp;START_MAXIMIZED=FALSE&amp;creator=factset&amp;display_string=Audit"}</definedName>
    <definedName name="_129__FDSAUDITLINK__" hidden="1">{"fdsup://Directions/FactSet Auditing Viewer?action=AUDIT_VALUE&amp;DB=129&amp;ID1=91131210&amp;VALUEID=02001&amp;SDATE=2009&amp;PERIODTYPE=ANN_STD&amp;SCFT=3&amp;window=popup_no_bar&amp;width=385&amp;height=120&amp;START_MAXIMIZED=FALSE&amp;creator=factset&amp;display_string=Audit"}</definedName>
    <definedName name="_12Graph" hidden="1">#REF!</definedName>
    <definedName name="_13__123Graph_CCHART_30" hidden="1">#REF!</definedName>
    <definedName name="_13__123Graph_CCHART_4" hidden="1">#REF!</definedName>
    <definedName name="_13__123Graph_X_Chart_1A" hidden="1">#REF!</definedName>
    <definedName name="_13__FDSAUDITLINK__" localSheetId="9" hidden="1">{"fdsup://Directions/FactSet Auditing Viewer?action=AUDIT_VALUE&amp;DB=129&amp;ID1=B05M8B&amp;VALUEID=03040&amp;SDATE=2011&amp;PERIODTYPE=ANN_STD&amp;SCFT=3&amp;window=popup_no_bar&amp;width=385&amp;height=120&amp;START_MAXIMIZED=FALSE&amp;creator=factset&amp;display_string=Audit"}</definedName>
    <definedName name="_13__FDSAUDITLINK__" localSheetId="12" hidden="1">{"fdsup://Directions/FactSet Auditing Viewer?action=AUDIT_VALUE&amp;DB=129&amp;ID1=B05M8B&amp;VALUEID=03040&amp;SDATE=2011&amp;PERIODTYPE=ANN_STD&amp;SCFT=3&amp;window=popup_no_bar&amp;width=385&amp;height=120&amp;START_MAXIMIZED=FALSE&amp;creator=factset&amp;display_string=Audit"}</definedName>
    <definedName name="_13__FDSAUDITLINK__" localSheetId="10" hidden="1">{"fdsup://Directions/FactSet Auditing Viewer?action=AUDIT_VALUE&amp;DB=129&amp;ID1=B05M8B&amp;VALUEID=03040&amp;SDATE=2011&amp;PERIODTYPE=ANN_STD&amp;SCFT=3&amp;window=popup_no_bar&amp;width=385&amp;height=120&amp;START_MAXIMIZED=FALSE&amp;creator=factset&amp;display_string=Audit"}</definedName>
    <definedName name="_13__FDSAUDITLINK__" localSheetId="3" hidden="1">{"fdsup://Directions/FactSet Auditing Viewer?action=AUDIT_VALUE&amp;DB=129&amp;ID1=B05M8B&amp;VALUEID=03040&amp;SDATE=2011&amp;PERIODTYPE=ANN_STD&amp;SCFT=3&amp;window=popup_no_bar&amp;width=385&amp;height=120&amp;START_MAXIMIZED=FALSE&amp;creator=factset&amp;display_string=Audit"}</definedName>
    <definedName name="_13__FDSAUDITLINK__" hidden="1">{"fdsup://Directions/FactSet Auditing Viewer?action=AUDIT_VALUE&amp;DB=129&amp;ID1=B05M8B&amp;VALUEID=03040&amp;SDATE=2011&amp;PERIODTYPE=ANN_STD&amp;SCFT=3&amp;window=popup_no_bar&amp;width=385&amp;height=120&amp;START_MAXIMIZED=FALSE&amp;creator=factset&amp;display_string=Audit"}</definedName>
    <definedName name="_130__FDSAUDITLINK__" localSheetId="9" hidden="1">{"fdsup://Directions/FactSet Auditing Viewer?action=AUDIT_VALUE&amp;DB=129&amp;ID1=91131210&amp;VALUEID=02001&amp;SDATE=2008&amp;PERIODTYPE=ANN_STD&amp;SCFT=3&amp;window=popup_no_bar&amp;width=385&amp;height=120&amp;START_MAXIMIZED=FALSE&amp;creator=factset&amp;display_string=Audit"}</definedName>
    <definedName name="_130__FDSAUDITLINK__" localSheetId="12" hidden="1">{"fdsup://Directions/FactSet Auditing Viewer?action=AUDIT_VALUE&amp;DB=129&amp;ID1=91131210&amp;VALUEID=02001&amp;SDATE=2008&amp;PERIODTYPE=ANN_STD&amp;SCFT=3&amp;window=popup_no_bar&amp;width=385&amp;height=120&amp;START_MAXIMIZED=FALSE&amp;creator=factset&amp;display_string=Audit"}</definedName>
    <definedName name="_130__FDSAUDITLINK__" localSheetId="10" hidden="1">{"fdsup://Directions/FactSet Auditing Viewer?action=AUDIT_VALUE&amp;DB=129&amp;ID1=91131210&amp;VALUEID=02001&amp;SDATE=2008&amp;PERIODTYPE=ANN_STD&amp;SCFT=3&amp;window=popup_no_bar&amp;width=385&amp;height=120&amp;START_MAXIMIZED=FALSE&amp;creator=factset&amp;display_string=Audit"}</definedName>
    <definedName name="_130__FDSAUDITLINK__" localSheetId="3" hidden="1">{"fdsup://Directions/FactSet Auditing Viewer?action=AUDIT_VALUE&amp;DB=129&amp;ID1=91131210&amp;VALUEID=02001&amp;SDATE=2008&amp;PERIODTYPE=ANN_STD&amp;SCFT=3&amp;window=popup_no_bar&amp;width=385&amp;height=120&amp;START_MAXIMIZED=FALSE&amp;creator=factset&amp;display_string=Audit"}</definedName>
    <definedName name="_130__FDSAUDITLINK__" hidden="1">{"fdsup://Directions/FactSet Auditing Viewer?action=AUDIT_VALUE&amp;DB=129&amp;ID1=91131210&amp;VALUEID=02001&amp;SDATE=2008&amp;PERIODTYPE=ANN_STD&amp;SCFT=3&amp;window=popup_no_bar&amp;width=385&amp;height=120&amp;START_MAXIMIZED=FALSE&amp;creator=factset&amp;display_string=Audit"}</definedName>
    <definedName name="_131__FDSAUDITLINK__" localSheetId="9" hidden="1">{"fdsup://Directions/FactSet Auditing Viewer?action=AUDIT_VALUE&amp;DB=129&amp;ID1=91131210&amp;VALUEID=04601&amp;SDATE=2010&amp;PERIODTYPE=ANN_STD&amp;SCFT=3&amp;window=popup_no_bar&amp;width=385&amp;height=120&amp;START_MAXIMIZED=FALSE&amp;creator=factset&amp;display_string=Audit"}</definedName>
    <definedName name="_131__FDSAUDITLINK__" localSheetId="12" hidden="1">{"fdsup://Directions/FactSet Auditing Viewer?action=AUDIT_VALUE&amp;DB=129&amp;ID1=91131210&amp;VALUEID=04601&amp;SDATE=2010&amp;PERIODTYPE=ANN_STD&amp;SCFT=3&amp;window=popup_no_bar&amp;width=385&amp;height=120&amp;START_MAXIMIZED=FALSE&amp;creator=factset&amp;display_string=Audit"}</definedName>
    <definedName name="_131__FDSAUDITLINK__" localSheetId="10" hidden="1">{"fdsup://Directions/FactSet Auditing Viewer?action=AUDIT_VALUE&amp;DB=129&amp;ID1=91131210&amp;VALUEID=04601&amp;SDATE=2010&amp;PERIODTYPE=ANN_STD&amp;SCFT=3&amp;window=popup_no_bar&amp;width=385&amp;height=120&amp;START_MAXIMIZED=FALSE&amp;creator=factset&amp;display_string=Audit"}</definedName>
    <definedName name="_131__FDSAUDITLINK__" localSheetId="3" hidden="1">{"fdsup://Directions/FactSet Auditing Viewer?action=AUDIT_VALUE&amp;DB=129&amp;ID1=91131210&amp;VALUEID=04601&amp;SDATE=2010&amp;PERIODTYPE=ANN_STD&amp;SCFT=3&amp;window=popup_no_bar&amp;width=385&amp;height=120&amp;START_MAXIMIZED=FALSE&amp;creator=factset&amp;display_string=Audit"}</definedName>
    <definedName name="_131__FDSAUDITLINK__" hidden="1">{"fdsup://Directions/FactSet Auditing Viewer?action=AUDIT_VALUE&amp;DB=129&amp;ID1=91131210&amp;VALUEID=04601&amp;SDATE=2010&amp;PERIODTYPE=ANN_STD&amp;SCFT=3&amp;window=popup_no_bar&amp;width=385&amp;height=120&amp;START_MAXIMIZED=FALSE&amp;creator=factset&amp;display_string=Audit"}</definedName>
    <definedName name="_132__FDSAUDITLINK__" localSheetId="9" hidden="1">{"fdsup://Directions/FactSet Auditing Viewer?action=AUDIT_VALUE&amp;DB=129&amp;ID1=91131210&amp;VALUEID=04601&amp;SDATE=2009&amp;PERIODTYPE=ANN_STD&amp;SCFT=3&amp;window=popup_no_bar&amp;width=385&amp;height=120&amp;START_MAXIMIZED=FALSE&amp;creator=factset&amp;display_string=Audit"}</definedName>
    <definedName name="_132__FDSAUDITLINK__" localSheetId="12" hidden="1">{"fdsup://Directions/FactSet Auditing Viewer?action=AUDIT_VALUE&amp;DB=129&amp;ID1=91131210&amp;VALUEID=04601&amp;SDATE=2009&amp;PERIODTYPE=ANN_STD&amp;SCFT=3&amp;window=popup_no_bar&amp;width=385&amp;height=120&amp;START_MAXIMIZED=FALSE&amp;creator=factset&amp;display_string=Audit"}</definedName>
    <definedName name="_132__FDSAUDITLINK__" localSheetId="10" hidden="1">{"fdsup://Directions/FactSet Auditing Viewer?action=AUDIT_VALUE&amp;DB=129&amp;ID1=91131210&amp;VALUEID=04601&amp;SDATE=2009&amp;PERIODTYPE=ANN_STD&amp;SCFT=3&amp;window=popup_no_bar&amp;width=385&amp;height=120&amp;START_MAXIMIZED=FALSE&amp;creator=factset&amp;display_string=Audit"}</definedName>
    <definedName name="_132__FDSAUDITLINK__" localSheetId="3" hidden="1">{"fdsup://Directions/FactSet Auditing Viewer?action=AUDIT_VALUE&amp;DB=129&amp;ID1=91131210&amp;VALUEID=04601&amp;SDATE=2009&amp;PERIODTYPE=ANN_STD&amp;SCFT=3&amp;window=popup_no_bar&amp;width=385&amp;height=120&amp;START_MAXIMIZED=FALSE&amp;creator=factset&amp;display_string=Audit"}</definedName>
    <definedName name="_132__FDSAUDITLINK__" hidden="1">{"fdsup://Directions/FactSet Auditing Viewer?action=AUDIT_VALUE&amp;DB=129&amp;ID1=91131210&amp;VALUEID=04601&amp;SDATE=2009&amp;PERIODTYPE=ANN_STD&amp;SCFT=3&amp;window=popup_no_bar&amp;width=385&amp;height=120&amp;START_MAXIMIZED=FALSE&amp;creator=factset&amp;display_string=Audit"}</definedName>
    <definedName name="_133__FDSAUDITLINK__" localSheetId="9" hidden="1">{"fdsup://Directions/FactSet Auditing Viewer?action=AUDIT_VALUE&amp;DB=129&amp;ID1=91131210&amp;VALUEID=04601&amp;SDATE=2008&amp;PERIODTYPE=ANN_STD&amp;SCFT=3&amp;window=popup_no_bar&amp;width=385&amp;height=120&amp;START_MAXIMIZED=FALSE&amp;creator=factset&amp;display_string=Audit"}</definedName>
    <definedName name="_133__FDSAUDITLINK__" localSheetId="12" hidden="1">{"fdsup://Directions/FactSet Auditing Viewer?action=AUDIT_VALUE&amp;DB=129&amp;ID1=91131210&amp;VALUEID=04601&amp;SDATE=2008&amp;PERIODTYPE=ANN_STD&amp;SCFT=3&amp;window=popup_no_bar&amp;width=385&amp;height=120&amp;START_MAXIMIZED=FALSE&amp;creator=factset&amp;display_string=Audit"}</definedName>
    <definedName name="_133__FDSAUDITLINK__" localSheetId="10" hidden="1">{"fdsup://Directions/FactSet Auditing Viewer?action=AUDIT_VALUE&amp;DB=129&amp;ID1=91131210&amp;VALUEID=04601&amp;SDATE=2008&amp;PERIODTYPE=ANN_STD&amp;SCFT=3&amp;window=popup_no_bar&amp;width=385&amp;height=120&amp;START_MAXIMIZED=FALSE&amp;creator=factset&amp;display_string=Audit"}</definedName>
    <definedName name="_133__FDSAUDITLINK__" localSheetId="3" hidden="1">{"fdsup://Directions/FactSet Auditing Viewer?action=AUDIT_VALUE&amp;DB=129&amp;ID1=91131210&amp;VALUEID=04601&amp;SDATE=2008&amp;PERIODTYPE=ANN_STD&amp;SCFT=3&amp;window=popup_no_bar&amp;width=385&amp;height=120&amp;START_MAXIMIZED=FALSE&amp;creator=factset&amp;display_string=Audit"}</definedName>
    <definedName name="_133__FDSAUDITLINK__" hidden="1">{"fdsup://Directions/FactSet Auditing Viewer?action=AUDIT_VALUE&amp;DB=129&amp;ID1=91131210&amp;VALUEID=04601&amp;SDATE=2008&amp;PERIODTYPE=ANN_STD&amp;SCFT=3&amp;window=popup_no_bar&amp;width=385&amp;height=120&amp;START_MAXIMIZED=FALSE&amp;creator=factset&amp;display_string=Audit"}</definedName>
    <definedName name="_134__FDSAUDITLINK__" localSheetId="9" hidden="1">{"fdsup://Directions/FactSet Auditing Viewer?action=AUDIT_VALUE&amp;DB=129&amp;ID1=91131210&amp;VALUEID=01551&amp;SDATE=2010&amp;PERIODTYPE=ANN_STD&amp;SCFT=3&amp;window=popup_no_bar&amp;width=385&amp;height=120&amp;START_MAXIMIZED=FALSE&amp;creator=factset&amp;display_string=Audit"}</definedName>
    <definedName name="_134__FDSAUDITLINK__" localSheetId="12" hidden="1">{"fdsup://Directions/FactSet Auditing Viewer?action=AUDIT_VALUE&amp;DB=129&amp;ID1=91131210&amp;VALUEID=01551&amp;SDATE=2010&amp;PERIODTYPE=ANN_STD&amp;SCFT=3&amp;window=popup_no_bar&amp;width=385&amp;height=120&amp;START_MAXIMIZED=FALSE&amp;creator=factset&amp;display_string=Audit"}</definedName>
    <definedName name="_134__FDSAUDITLINK__" localSheetId="10" hidden="1">{"fdsup://Directions/FactSet Auditing Viewer?action=AUDIT_VALUE&amp;DB=129&amp;ID1=91131210&amp;VALUEID=01551&amp;SDATE=2010&amp;PERIODTYPE=ANN_STD&amp;SCFT=3&amp;window=popup_no_bar&amp;width=385&amp;height=120&amp;START_MAXIMIZED=FALSE&amp;creator=factset&amp;display_string=Audit"}</definedName>
    <definedName name="_134__FDSAUDITLINK__" localSheetId="3" hidden="1">{"fdsup://Directions/FactSet Auditing Viewer?action=AUDIT_VALUE&amp;DB=129&amp;ID1=91131210&amp;VALUEID=01551&amp;SDATE=2010&amp;PERIODTYPE=ANN_STD&amp;SCFT=3&amp;window=popup_no_bar&amp;width=385&amp;height=120&amp;START_MAXIMIZED=FALSE&amp;creator=factset&amp;display_string=Audit"}</definedName>
    <definedName name="_134__FDSAUDITLINK__" hidden="1">{"fdsup://Directions/FactSet Auditing Viewer?action=AUDIT_VALUE&amp;DB=129&amp;ID1=91131210&amp;VALUEID=01551&amp;SDATE=2010&amp;PERIODTYPE=ANN_STD&amp;SCFT=3&amp;window=popup_no_bar&amp;width=385&amp;height=120&amp;START_MAXIMIZED=FALSE&amp;creator=factset&amp;display_string=Audit"}</definedName>
    <definedName name="_135__FDSAUDITLINK__" localSheetId="9" hidden="1">{"fdsup://Directions/FactSet Auditing Viewer?action=AUDIT_VALUE&amp;DB=129&amp;ID1=91131210&amp;VALUEID=01551&amp;SDATE=2009&amp;PERIODTYPE=ANN_STD&amp;SCFT=3&amp;window=popup_no_bar&amp;width=385&amp;height=120&amp;START_MAXIMIZED=FALSE&amp;creator=factset&amp;display_string=Audit"}</definedName>
    <definedName name="_135__FDSAUDITLINK__" localSheetId="12" hidden="1">{"fdsup://Directions/FactSet Auditing Viewer?action=AUDIT_VALUE&amp;DB=129&amp;ID1=91131210&amp;VALUEID=01551&amp;SDATE=2009&amp;PERIODTYPE=ANN_STD&amp;SCFT=3&amp;window=popup_no_bar&amp;width=385&amp;height=120&amp;START_MAXIMIZED=FALSE&amp;creator=factset&amp;display_string=Audit"}</definedName>
    <definedName name="_135__FDSAUDITLINK__" localSheetId="10" hidden="1">{"fdsup://Directions/FactSet Auditing Viewer?action=AUDIT_VALUE&amp;DB=129&amp;ID1=91131210&amp;VALUEID=01551&amp;SDATE=2009&amp;PERIODTYPE=ANN_STD&amp;SCFT=3&amp;window=popup_no_bar&amp;width=385&amp;height=120&amp;START_MAXIMIZED=FALSE&amp;creator=factset&amp;display_string=Audit"}</definedName>
    <definedName name="_135__FDSAUDITLINK__" localSheetId="3" hidden="1">{"fdsup://Directions/FactSet Auditing Viewer?action=AUDIT_VALUE&amp;DB=129&amp;ID1=91131210&amp;VALUEID=01551&amp;SDATE=2009&amp;PERIODTYPE=ANN_STD&amp;SCFT=3&amp;window=popup_no_bar&amp;width=385&amp;height=120&amp;START_MAXIMIZED=FALSE&amp;creator=factset&amp;display_string=Audit"}</definedName>
    <definedName name="_135__FDSAUDITLINK__" hidden="1">{"fdsup://Directions/FactSet Auditing Viewer?action=AUDIT_VALUE&amp;DB=129&amp;ID1=91131210&amp;VALUEID=01551&amp;SDATE=2009&amp;PERIODTYPE=ANN_STD&amp;SCFT=3&amp;window=popup_no_bar&amp;width=385&amp;height=120&amp;START_MAXIMIZED=FALSE&amp;creator=factset&amp;display_string=Audit"}</definedName>
    <definedName name="_136__FDSAUDITLINK__" localSheetId="9" hidden="1">{"fdsup://Directions/FactSet Auditing Viewer?action=AUDIT_VALUE&amp;DB=129&amp;ID1=91131210&amp;VALUEID=01551&amp;SDATE=2008&amp;PERIODTYPE=ANN_STD&amp;SCFT=3&amp;window=popup_no_bar&amp;width=385&amp;height=120&amp;START_MAXIMIZED=FALSE&amp;creator=factset&amp;display_string=Audit"}</definedName>
    <definedName name="_136__FDSAUDITLINK__" localSheetId="12" hidden="1">{"fdsup://Directions/FactSet Auditing Viewer?action=AUDIT_VALUE&amp;DB=129&amp;ID1=91131210&amp;VALUEID=01551&amp;SDATE=2008&amp;PERIODTYPE=ANN_STD&amp;SCFT=3&amp;window=popup_no_bar&amp;width=385&amp;height=120&amp;START_MAXIMIZED=FALSE&amp;creator=factset&amp;display_string=Audit"}</definedName>
    <definedName name="_136__FDSAUDITLINK__" localSheetId="10" hidden="1">{"fdsup://Directions/FactSet Auditing Viewer?action=AUDIT_VALUE&amp;DB=129&amp;ID1=91131210&amp;VALUEID=01551&amp;SDATE=2008&amp;PERIODTYPE=ANN_STD&amp;SCFT=3&amp;window=popup_no_bar&amp;width=385&amp;height=120&amp;START_MAXIMIZED=FALSE&amp;creator=factset&amp;display_string=Audit"}</definedName>
    <definedName name="_136__FDSAUDITLINK__" localSheetId="3" hidden="1">{"fdsup://Directions/FactSet Auditing Viewer?action=AUDIT_VALUE&amp;DB=129&amp;ID1=91131210&amp;VALUEID=01551&amp;SDATE=2008&amp;PERIODTYPE=ANN_STD&amp;SCFT=3&amp;window=popup_no_bar&amp;width=385&amp;height=120&amp;START_MAXIMIZED=FALSE&amp;creator=factset&amp;display_string=Audit"}</definedName>
    <definedName name="_136__FDSAUDITLINK__" hidden="1">{"fdsup://Directions/FactSet Auditing Viewer?action=AUDIT_VALUE&amp;DB=129&amp;ID1=91131210&amp;VALUEID=01551&amp;SDATE=2008&amp;PERIODTYPE=ANN_STD&amp;SCFT=3&amp;window=popup_no_bar&amp;width=385&amp;height=120&amp;START_MAXIMIZED=FALSE&amp;creator=factset&amp;display_string=Audit"}</definedName>
    <definedName name="_137__FDSAUDITLINK__" localSheetId="9" hidden="1">{"fdsup://Directions/FactSet Auditing Viewer?action=AUDIT_VALUE&amp;DB=129&amp;ID1=91131210&amp;VALUEID=01401&amp;SDATE=2010&amp;PERIODTYPE=ANN_STD&amp;SCFT=3&amp;window=popup_no_bar&amp;width=385&amp;height=120&amp;START_MAXIMIZED=FALSE&amp;creator=factset&amp;display_string=Audit"}</definedName>
    <definedName name="_137__FDSAUDITLINK__" localSheetId="12" hidden="1">{"fdsup://Directions/FactSet Auditing Viewer?action=AUDIT_VALUE&amp;DB=129&amp;ID1=91131210&amp;VALUEID=01401&amp;SDATE=2010&amp;PERIODTYPE=ANN_STD&amp;SCFT=3&amp;window=popup_no_bar&amp;width=385&amp;height=120&amp;START_MAXIMIZED=FALSE&amp;creator=factset&amp;display_string=Audit"}</definedName>
    <definedName name="_137__FDSAUDITLINK__" localSheetId="10" hidden="1">{"fdsup://Directions/FactSet Auditing Viewer?action=AUDIT_VALUE&amp;DB=129&amp;ID1=91131210&amp;VALUEID=01401&amp;SDATE=2010&amp;PERIODTYPE=ANN_STD&amp;SCFT=3&amp;window=popup_no_bar&amp;width=385&amp;height=120&amp;START_MAXIMIZED=FALSE&amp;creator=factset&amp;display_string=Audit"}</definedName>
    <definedName name="_137__FDSAUDITLINK__" localSheetId="3" hidden="1">{"fdsup://Directions/FactSet Auditing Viewer?action=AUDIT_VALUE&amp;DB=129&amp;ID1=91131210&amp;VALUEID=01401&amp;SDATE=2010&amp;PERIODTYPE=ANN_STD&amp;SCFT=3&amp;window=popup_no_bar&amp;width=385&amp;height=120&amp;START_MAXIMIZED=FALSE&amp;creator=factset&amp;display_string=Audit"}</definedName>
    <definedName name="_137__FDSAUDITLINK__" hidden="1">{"fdsup://Directions/FactSet Auditing Viewer?action=AUDIT_VALUE&amp;DB=129&amp;ID1=91131210&amp;VALUEID=01401&amp;SDATE=2010&amp;PERIODTYPE=ANN_STD&amp;SCFT=3&amp;window=popup_no_bar&amp;width=385&amp;height=120&amp;START_MAXIMIZED=FALSE&amp;creator=factset&amp;display_string=Audit"}</definedName>
    <definedName name="_138__FDSAUDITLINK__" localSheetId="9" hidden="1">{"fdsup://Directions/FactSet Auditing Viewer?action=AUDIT_VALUE&amp;DB=129&amp;ID1=91131210&amp;VALUEID=01401&amp;SDATE=2009&amp;PERIODTYPE=ANN_STD&amp;SCFT=3&amp;window=popup_no_bar&amp;width=385&amp;height=120&amp;START_MAXIMIZED=FALSE&amp;creator=factset&amp;display_string=Audit"}</definedName>
    <definedName name="_138__FDSAUDITLINK__" localSheetId="12" hidden="1">{"fdsup://Directions/FactSet Auditing Viewer?action=AUDIT_VALUE&amp;DB=129&amp;ID1=91131210&amp;VALUEID=01401&amp;SDATE=2009&amp;PERIODTYPE=ANN_STD&amp;SCFT=3&amp;window=popup_no_bar&amp;width=385&amp;height=120&amp;START_MAXIMIZED=FALSE&amp;creator=factset&amp;display_string=Audit"}</definedName>
    <definedName name="_138__FDSAUDITLINK__" localSheetId="10" hidden="1">{"fdsup://Directions/FactSet Auditing Viewer?action=AUDIT_VALUE&amp;DB=129&amp;ID1=91131210&amp;VALUEID=01401&amp;SDATE=2009&amp;PERIODTYPE=ANN_STD&amp;SCFT=3&amp;window=popup_no_bar&amp;width=385&amp;height=120&amp;START_MAXIMIZED=FALSE&amp;creator=factset&amp;display_string=Audit"}</definedName>
    <definedName name="_138__FDSAUDITLINK__" localSheetId="3" hidden="1">{"fdsup://Directions/FactSet Auditing Viewer?action=AUDIT_VALUE&amp;DB=129&amp;ID1=91131210&amp;VALUEID=01401&amp;SDATE=2009&amp;PERIODTYPE=ANN_STD&amp;SCFT=3&amp;window=popup_no_bar&amp;width=385&amp;height=120&amp;START_MAXIMIZED=FALSE&amp;creator=factset&amp;display_string=Audit"}</definedName>
    <definedName name="_138__FDSAUDITLINK__" hidden="1">{"fdsup://Directions/FactSet Auditing Viewer?action=AUDIT_VALUE&amp;DB=129&amp;ID1=91131210&amp;VALUEID=01401&amp;SDATE=2009&amp;PERIODTYPE=ANN_STD&amp;SCFT=3&amp;window=popup_no_bar&amp;width=385&amp;height=120&amp;START_MAXIMIZED=FALSE&amp;creator=factset&amp;display_string=Audit"}</definedName>
    <definedName name="_139__FDSAUDITLINK__" localSheetId="9" hidden="1">{"fdsup://Directions/FactSet Auditing Viewer?action=AUDIT_VALUE&amp;DB=129&amp;ID1=91131210&amp;VALUEID=01401&amp;SDATE=2008&amp;PERIODTYPE=ANN_STD&amp;SCFT=3&amp;window=popup_no_bar&amp;width=385&amp;height=120&amp;START_MAXIMIZED=FALSE&amp;creator=factset&amp;display_string=Audit"}</definedName>
    <definedName name="_139__FDSAUDITLINK__" localSheetId="12" hidden="1">{"fdsup://Directions/FactSet Auditing Viewer?action=AUDIT_VALUE&amp;DB=129&amp;ID1=91131210&amp;VALUEID=01401&amp;SDATE=2008&amp;PERIODTYPE=ANN_STD&amp;SCFT=3&amp;window=popup_no_bar&amp;width=385&amp;height=120&amp;START_MAXIMIZED=FALSE&amp;creator=factset&amp;display_string=Audit"}</definedName>
    <definedName name="_139__FDSAUDITLINK__" localSheetId="10" hidden="1">{"fdsup://Directions/FactSet Auditing Viewer?action=AUDIT_VALUE&amp;DB=129&amp;ID1=91131210&amp;VALUEID=01401&amp;SDATE=2008&amp;PERIODTYPE=ANN_STD&amp;SCFT=3&amp;window=popup_no_bar&amp;width=385&amp;height=120&amp;START_MAXIMIZED=FALSE&amp;creator=factset&amp;display_string=Audit"}</definedName>
    <definedName name="_139__FDSAUDITLINK__" localSheetId="3" hidden="1">{"fdsup://Directions/FactSet Auditing Viewer?action=AUDIT_VALUE&amp;DB=129&amp;ID1=91131210&amp;VALUEID=01401&amp;SDATE=2008&amp;PERIODTYPE=ANN_STD&amp;SCFT=3&amp;window=popup_no_bar&amp;width=385&amp;height=120&amp;START_MAXIMIZED=FALSE&amp;creator=factset&amp;display_string=Audit"}</definedName>
    <definedName name="_139__FDSAUDITLINK__" hidden="1">{"fdsup://Directions/FactSet Auditing Viewer?action=AUDIT_VALUE&amp;DB=129&amp;ID1=91131210&amp;VALUEID=01401&amp;SDATE=2008&amp;PERIODTYPE=ANN_STD&amp;SCFT=3&amp;window=popup_no_bar&amp;width=385&amp;height=120&amp;START_MAXIMIZED=FALSE&amp;creator=factset&amp;display_string=Audit"}</definedName>
    <definedName name="_14__123Graph_DCHART_112" hidden="1">#REF!</definedName>
    <definedName name="_14__123Graph_LBL_ACHART_3" hidden="1">#REF!</definedName>
    <definedName name="_14__123Graph_XChart_1" hidden="1">#REF!</definedName>
    <definedName name="_14__FDSAUDITLINK__" localSheetId="9" hidden="1">{"fdsup://Directions/FactSet Auditing Viewer?action=AUDIT_VALUE&amp;DB=129&amp;ID1=471475&amp;VALUEID=03101&amp;SDATE=2008&amp;PERIODTYPE=ANN_STD&amp;SCFT=3&amp;window=popup_no_bar&amp;width=385&amp;height=120&amp;START_MAXIMIZED=FALSE&amp;creator=factset&amp;display_string=Audit"}</definedName>
    <definedName name="_14__FDSAUDITLINK__" localSheetId="12" hidden="1">{"fdsup://Directions/FactSet Auditing Viewer?action=AUDIT_VALUE&amp;DB=129&amp;ID1=471475&amp;VALUEID=03101&amp;SDATE=2008&amp;PERIODTYPE=ANN_STD&amp;SCFT=3&amp;window=popup_no_bar&amp;width=385&amp;height=120&amp;START_MAXIMIZED=FALSE&amp;creator=factset&amp;display_string=Audit"}</definedName>
    <definedName name="_14__FDSAUDITLINK__" localSheetId="10" hidden="1">{"fdsup://Directions/FactSet Auditing Viewer?action=AUDIT_VALUE&amp;DB=129&amp;ID1=471475&amp;VALUEID=03101&amp;SDATE=2008&amp;PERIODTYPE=ANN_STD&amp;SCFT=3&amp;window=popup_no_bar&amp;width=385&amp;height=120&amp;START_MAXIMIZED=FALSE&amp;creator=factset&amp;display_string=Audit"}</definedName>
    <definedName name="_14__FDSAUDITLINK__" localSheetId="3" hidden="1">{"fdsup://Directions/FactSet Auditing Viewer?action=AUDIT_VALUE&amp;DB=129&amp;ID1=471475&amp;VALUEID=03101&amp;SDATE=2008&amp;PERIODTYPE=ANN_STD&amp;SCFT=3&amp;window=popup_no_bar&amp;width=385&amp;height=120&amp;START_MAXIMIZED=FALSE&amp;creator=factset&amp;display_string=Audit"}</definedName>
    <definedName name="_14__FDSAUDITLINK__" hidden="1">{"fdsup://Directions/FactSet Auditing Viewer?action=AUDIT_VALUE&amp;DB=129&amp;ID1=471475&amp;VALUEID=03101&amp;SDATE=2008&amp;PERIODTYPE=ANN_STD&amp;SCFT=3&amp;window=popup_no_bar&amp;width=385&amp;height=120&amp;START_MAXIMIZED=FALSE&amp;creator=factset&amp;display_string=Audit"}</definedName>
    <definedName name="_140__FDSAUDITLINK__" localSheetId="9" hidden="1">{"fdsup://Directions/FactSet Auditing Viewer?action=AUDIT_VALUE&amp;DB=129&amp;ID1=91131210&amp;VALUEID=01251&amp;SDATE=2010&amp;PERIODTYPE=ANN_STD&amp;SCFT=3&amp;window=popup_no_bar&amp;width=385&amp;height=120&amp;START_MAXIMIZED=FALSE&amp;creator=factset&amp;display_string=Audit"}</definedName>
    <definedName name="_140__FDSAUDITLINK__" localSheetId="12" hidden="1">{"fdsup://Directions/FactSet Auditing Viewer?action=AUDIT_VALUE&amp;DB=129&amp;ID1=91131210&amp;VALUEID=01251&amp;SDATE=2010&amp;PERIODTYPE=ANN_STD&amp;SCFT=3&amp;window=popup_no_bar&amp;width=385&amp;height=120&amp;START_MAXIMIZED=FALSE&amp;creator=factset&amp;display_string=Audit"}</definedName>
    <definedName name="_140__FDSAUDITLINK__" localSheetId="10" hidden="1">{"fdsup://Directions/FactSet Auditing Viewer?action=AUDIT_VALUE&amp;DB=129&amp;ID1=91131210&amp;VALUEID=01251&amp;SDATE=2010&amp;PERIODTYPE=ANN_STD&amp;SCFT=3&amp;window=popup_no_bar&amp;width=385&amp;height=120&amp;START_MAXIMIZED=FALSE&amp;creator=factset&amp;display_string=Audit"}</definedName>
    <definedName name="_140__FDSAUDITLINK__" localSheetId="3" hidden="1">{"fdsup://Directions/FactSet Auditing Viewer?action=AUDIT_VALUE&amp;DB=129&amp;ID1=91131210&amp;VALUEID=01251&amp;SDATE=2010&amp;PERIODTYPE=ANN_STD&amp;SCFT=3&amp;window=popup_no_bar&amp;width=385&amp;height=120&amp;START_MAXIMIZED=FALSE&amp;creator=factset&amp;display_string=Audit"}</definedName>
    <definedName name="_140__FDSAUDITLINK__" hidden="1">{"fdsup://Directions/FactSet Auditing Viewer?action=AUDIT_VALUE&amp;DB=129&amp;ID1=91131210&amp;VALUEID=01251&amp;SDATE=2010&amp;PERIODTYPE=ANN_STD&amp;SCFT=3&amp;window=popup_no_bar&amp;width=385&amp;height=120&amp;START_MAXIMIZED=FALSE&amp;creator=factset&amp;display_string=Audit"}</definedName>
    <definedName name="_141__FDSAUDITLINK__" localSheetId="9" hidden="1">{"fdsup://Directions/FactSet Auditing Viewer?action=AUDIT_VALUE&amp;DB=129&amp;ID1=91131210&amp;VALUEID=01251&amp;SDATE=2009&amp;PERIODTYPE=ANN_STD&amp;SCFT=3&amp;window=popup_no_bar&amp;width=385&amp;height=120&amp;START_MAXIMIZED=FALSE&amp;creator=factset&amp;display_string=Audit"}</definedName>
    <definedName name="_141__FDSAUDITLINK__" localSheetId="12" hidden="1">{"fdsup://Directions/FactSet Auditing Viewer?action=AUDIT_VALUE&amp;DB=129&amp;ID1=91131210&amp;VALUEID=01251&amp;SDATE=2009&amp;PERIODTYPE=ANN_STD&amp;SCFT=3&amp;window=popup_no_bar&amp;width=385&amp;height=120&amp;START_MAXIMIZED=FALSE&amp;creator=factset&amp;display_string=Audit"}</definedName>
    <definedName name="_141__FDSAUDITLINK__" localSheetId="10" hidden="1">{"fdsup://Directions/FactSet Auditing Viewer?action=AUDIT_VALUE&amp;DB=129&amp;ID1=91131210&amp;VALUEID=01251&amp;SDATE=2009&amp;PERIODTYPE=ANN_STD&amp;SCFT=3&amp;window=popup_no_bar&amp;width=385&amp;height=120&amp;START_MAXIMIZED=FALSE&amp;creator=factset&amp;display_string=Audit"}</definedName>
    <definedName name="_141__FDSAUDITLINK__" localSheetId="3" hidden="1">{"fdsup://Directions/FactSet Auditing Viewer?action=AUDIT_VALUE&amp;DB=129&amp;ID1=91131210&amp;VALUEID=01251&amp;SDATE=2009&amp;PERIODTYPE=ANN_STD&amp;SCFT=3&amp;window=popup_no_bar&amp;width=385&amp;height=120&amp;START_MAXIMIZED=FALSE&amp;creator=factset&amp;display_string=Audit"}</definedName>
    <definedName name="_141__FDSAUDITLINK__" hidden="1">{"fdsup://Directions/FactSet Auditing Viewer?action=AUDIT_VALUE&amp;DB=129&amp;ID1=91131210&amp;VALUEID=01251&amp;SDATE=2009&amp;PERIODTYPE=ANN_STD&amp;SCFT=3&amp;window=popup_no_bar&amp;width=385&amp;height=120&amp;START_MAXIMIZED=FALSE&amp;creator=factset&amp;display_string=Audit"}</definedName>
    <definedName name="_142__FDSAUDITLINK__" localSheetId="9" hidden="1">{"fdsup://Directions/FactSet Auditing Viewer?action=AUDIT_VALUE&amp;DB=129&amp;ID1=91131210&amp;VALUEID=01251&amp;SDATE=2008&amp;PERIODTYPE=ANN_STD&amp;SCFT=3&amp;window=popup_no_bar&amp;width=385&amp;height=120&amp;START_MAXIMIZED=FALSE&amp;creator=factset&amp;display_string=Audit"}</definedName>
    <definedName name="_142__FDSAUDITLINK__" localSheetId="12" hidden="1">{"fdsup://Directions/FactSet Auditing Viewer?action=AUDIT_VALUE&amp;DB=129&amp;ID1=91131210&amp;VALUEID=01251&amp;SDATE=2008&amp;PERIODTYPE=ANN_STD&amp;SCFT=3&amp;window=popup_no_bar&amp;width=385&amp;height=120&amp;START_MAXIMIZED=FALSE&amp;creator=factset&amp;display_string=Audit"}</definedName>
    <definedName name="_142__FDSAUDITLINK__" localSheetId="10" hidden="1">{"fdsup://Directions/FactSet Auditing Viewer?action=AUDIT_VALUE&amp;DB=129&amp;ID1=91131210&amp;VALUEID=01251&amp;SDATE=2008&amp;PERIODTYPE=ANN_STD&amp;SCFT=3&amp;window=popup_no_bar&amp;width=385&amp;height=120&amp;START_MAXIMIZED=FALSE&amp;creator=factset&amp;display_string=Audit"}</definedName>
    <definedName name="_142__FDSAUDITLINK__" localSheetId="3" hidden="1">{"fdsup://Directions/FactSet Auditing Viewer?action=AUDIT_VALUE&amp;DB=129&amp;ID1=91131210&amp;VALUEID=01251&amp;SDATE=2008&amp;PERIODTYPE=ANN_STD&amp;SCFT=3&amp;window=popup_no_bar&amp;width=385&amp;height=120&amp;START_MAXIMIZED=FALSE&amp;creator=factset&amp;display_string=Audit"}</definedName>
    <definedName name="_142__FDSAUDITLINK__" hidden="1">{"fdsup://Directions/FactSet Auditing Viewer?action=AUDIT_VALUE&amp;DB=129&amp;ID1=91131210&amp;VALUEID=01251&amp;SDATE=2008&amp;PERIODTYPE=ANN_STD&amp;SCFT=3&amp;window=popup_no_bar&amp;width=385&amp;height=120&amp;START_MAXIMIZED=FALSE&amp;creator=factset&amp;display_string=Audit"}</definedName>
    <definedName name="_143__FDSAUDITLINK__" localSheetId="9" hidden="1">{"fdsup://Directions/FactSet Auditing Viewer?action=AUDIT_VALUE&amp;DB=129&amp;ID1=91131210&amp;VALUEID=01001&amp;SDATE=2010&amp;PERIODTYPE=ANN_STD&amp;SCFT=3&amp;window=popup_no_bar&amp;width=385&amp;height=120&amp;START_MAXIMIZED=FALSE&amp;creator=factset&amp;display_string=Audit"}</definedName>
    <definedName name="_143__FDSAUDITLINK__" localSheetId="12" hidden="1">{"fdsup://Directions/FactSet Auditing Viewer?action=AUDIT_VALUE&amp;DB=129&amp;ID1=91131210&amp;VALUEID=01001&amp;SDATE=2010&amp;PERIODTYPE=ANN_STD&amp;SCFT=3&amp;window=popup_no_bar&amp;width=385&amp;height=120&amp;START_MAXIMIZED=FALSE&amp;creator=factset&amp;display_string=Audit"}</definedName>
    <definedName name="_143__FDSAUDITLINK__" localSheetId="10" hidden="1">{"fdsup://Directions/FactSet Auditing Viewer?action=AUDIT_VALUE&amp;DB=129&amp;ID1=91131210&amp;VALUEID=01001&amp;SDATE=2010&amp;PERIODTYPE=ANN_STD&amp;SCFT=3&amp;window=popup_no_bar&amp;width=385&amp;height=120&amp;START_MAXIMIZED=FALSE&amp;creator=factset&amp;display_string=Audit"}</definedName>
    <definedName name="_143__FDSAUDITLINK__" localSheetId="3" hidden="1">{"fdsup://Directions/FactSet Auditing Viewer?action=AUDIT_VALUE&amp;DB=129&amp;ID1=91131210&amp;VALUEID=01001&amp;SDATE=2010&amp;PERIODTYPE=ANN_STD&amp;SCFT=3&amp;window=popup_no_bar&amp;width=385&amp;height=120&amp;START_MAXIMIZED=FALSE&amp;creator=factset&amp;display_string=Audit"}</definedName>
    <definedName name="_143__FDSAUDITLINK__" hidden="1">{"fdsup://Directions/FactSet Auditing Viewer?action=AUDIT_VALUE&amp;DB=129&amp;ID1=91131210&amp;VALUEID=01001&amp;SDATE=2010&amp;PERIODTYPE=ANN_STD&amp;SCFT=3&amp;window=popup_no_bar&amp;width=385&amp;height=120&amp;START_MAXIMIZED=FALSE&amp;creator=factset&amp;display_string=Audit"}</definedName>
    <definedName name="_144__FDSAUDITLINK__" localSheetId="9" hidden="1">{"fdsup://Directions/FactSet Auditing Viewer?action=AUDIT_VALUE&amp;DB=129&amp;ID1=91131210&amp;VALUEID=01001&amp;SDATE=2009&amp;PERIODTYPE=ANN_STD&amp;SCFT=3&amp;window=popup_no_bar&amp;width=385&amp;height=120&amp;START_MAXIMIZED=FALSE&amp;creator=factset&amp;display_string=Audit"}</definedName>
    <definedName name="_144__FDSAUDITLINK__" localSheetId="12" hidden="1">{"fdsup://Directions/FactSet Auditing Viewer?action=AUDIT_VALUE&amp;DB=129&amp;ID1=91131210&amp;VALUEID=01001&amp;SDATE=2009&amp;PERIODTYPE=ANN_STD&amp;SCFT=3&amp;window=popup_no_bar&amp;width=385&amp;height=120&amp;START_MAXIMIZED=FALSE&amp;creator=factset&amp;display_string=Audit"}</definedName>
    <definedName name="_144__FDSAUDITLINK__" localSheetId="10" hidden="1">{"fdsup://Directions/FactSet Auditing Viewer?action=AUDIT_VALUE&amp;DB=129&amp;ID1=91131210&amp;VALUEID=01001&amp;SDATE=2009&amp;PERIODTYPE=ANN_STD&amp;SCFT=3&amp;window=popup_no_bar&amp;width=385&amp;height=120&amp;START_MAXIMIZED=FALSE&amp;creator=factset&amp;display_string=Audit"}</definedName>
    <definedName name="_144__FDSAUDITLINK__" localSheetId="3" hidden="1">{"fdsup://Directions/FactSet Auditing Viewer?action=AUDIT_VALUE&amp;DB=129&amp;ID1=91131210&amp;VALUEID=01001&amp;SDATE=2009&amp;PERIODTYPE=ANN_STD&amp;SCFT=3&amp;window=popup_no_bar&amp;width=385&amp;height=120&amp;START_MAXIMIZED=FALSE&amp;creator=factset&amp;display_string=Audit"}</definedName>
    <definedName name="_144__FDSAUDITLINK__" hidden="1">{"fdsup://Directions/FactSet Auditing Viewer?action=AUDIT_VALUE&amp;DB=129&amp;ID1=91131210&amp;VALUEID=01001&amp;SDATE=2009&amp;PERIODTYPE=ANN_STD&amp;SCFT=3&amp;window=popup_no_bar&amp;width=385&amp;height=120&amp;START_MAXIMIZED=FALSE&amp;creator=factset&amp;display_string=Audit"}</definedName>
    <definedName name="_145__FDSAUDITLINK__" localSheetId="9" hidden="1">{"fdsup://Directions/FactSet Auditing Viewer?action=AUDIT_VALUE&amp;DB=129&amp;ID1=91131210&amp;VALUEID=01001&amp;SDATE=2008&amp;PERIODTYPE=ANN_STD&amp;SCFT=3&amp;window=popup_no_bar&amp;width=385&amp;height=120&amp;START_MAXIMIZED=FALSE&amp;creator=factset&amp;display_string=Audit"}</definedName>
    <definedName name="_145__FDSAUDITLINK__" localSheetId="12" hidden="1">{"fdsup://Directions/FactSet Auditing Viewer?action=AUDIT_VALUE&amp;DB=129&amp;ID1=91131210&amp;VALUEID=01001&amp;SDATE=2008&amp;PERIODTYPE=ANN_STD&amp;SCFT=3&amp;window=popup_no_bar&amp;width=385&amp;height=120&amp;START_MAXIMIZED=FALSE&amp;creator=factset&amp;display_string=Audit"}</definedName>
    <definedName name="_145__FDSAUDITLINK__" localSheetId="10" hidden="1">{"fdsup://Directions/FactSet Auditing Viewer?action=AUDIT_VALUE&amp;DB=129&amp;ID1=91131210&amp;VALUEID=01001&amp;SDATE=2008&amp;PERIODTYPE=ANN_STD&amp;SCFT=3&amp;window=popup_no_bar&amp;width=385&amp;height=120&amp;START_MAXIMIZED=FALSE&amp;creator=factset&amp;display_string=Audit"}</definedName>
    <definedName name="_145__FDSAUDITLINK__" localSheetId="3" hidden="1">{"fdsup://Directions/FactSet Auditing Viewer?action=AUDIT_VALUE&amp;DB=129&amp;ID1=91131210&amp;VALUEID=01001&amp;SDATE=2008&amp;PERIODTYPE=ANN_STD&amp;SCFT=3&amp;window=popup_no_bar&amp;width=385&amp;height=120&amp;START_MAXIMIZED=FALSE&amp;creator=factset&amp;display_string=Audit"}</definedName>
    <definedName name="_145__FDSAUDITLINK__" hidden="1">{"fdsup://Directions/FactSet Auditing Viewer?action=AUDIT_VALUE&amp;DB=129&amp;ID1=91131210&amp;VALUEID=01001&amp;SDATE=2008&amp;PERIODTYPE=ANN_STD&amp;SCFT=3&amp;window=popup_no_bar&amp;width=385&amp;height=120&amp;START_MAXIMIZED=FALSE&amp;creator=factset&amp;display_string=Audit"}</definedName>
    <definedName name="_146__FDSAUDITLINK__" localSheetId="9" hidden="1">{"fdsup://Directions/FactSet Auditing Viewer?action=AUDIT_VALUE&amp;DB=129&amp;ID1=91131210&amp;VALUEID=07011&amp;SDATE=2010&amp;PERIODTYPE=ANN_STD&amp;SCFT=3&amp;window=popup_no_bar&amp;width=385&amp;height=120&amp;START_MAXIMIZED=FALSE&amp;creator=factset&amp;display_string=Audit"}</definedName>
    <definedName name="_146__FDSAUDITLINK__" localSheetId="12" hidden="1">{"fdsup://Directions/FactSet Auditing Viewer?action=AUDIT_VALUE&amp;DB=129&amp;ID1=91131210&amp;VALUEID=07011&amp;SDATE=2010&amp;PERIODTYPE=ANN_STD&amp;SCFT=3&amp;window=popup_no_bar&amp;width=385&amp;height=120&amp;START_MAXIMIZED=FALSE&amp;creator=factset&amp;display_string=Audit"}</definedName>
    <definedName name="_146__FDSAUDITLINK__" localSheetId="10" hidden="1">{"fdsup://Directions/FactSet Auditing Viewer?action=AUDIT_VALUE&amp;DB=129&amp;ID1=91131210&amp;VALUEID=07011&amp;SDATE=2010&amp;PERIODTYPE=ANN_STD&amp;SCFT=3&amp;window=popup_no_bar&amp;width=385&amp;height=120&amp;START_MAXIMIZED=FALSE&amp;creator=factset&amp;display_string=Audit"}</definedName>
    <definedName name="_146__FDSAUDITLINK__" localSheetId="3" hidden="1">{"fdsup://Directions/FactSet Auditing Viewer?action=AUDIT_VALUE&amp;DB=129&amp;ID1=91131210&amp;VALUEID=07011&amp;SDATE=2010&amp;PERIODTYPE=ANN_STD&amp;SCFT=3&amp;window=popup_no_bar&amp;width=385&amp;height=120&amp;START_MAXIMIZED=FALSE&amp;creator=factset&amp;display_string=Audit"}</definedName>
    <definedName name="_146__FDSAUDITLINK__" hidden="1">{"fdsup://Directions/FactSet Auditing Viewer?action=AUDIT_VALUE&amp;DB=129&amp;ID1=91131210&amp;VALUEID=07011&amp;SDATE=2010&amp;PERIODTYPE=ANN_STD&amp;SCFT=3&amp;window=popup_no_bar&amp;width=385&amp;height=120&amp;START_MAXIMIZED=FALSE&amp;creator=factset&amp;display_string=Audit"}</definedName>
    <definedName name="_147__FDSAUDITLINK__" localSheetId="9" hidden="1">{"fdsup://Directions/FactSet Auditing Viewer?action=AUDIT_VALUE&amp;DB=129&amp;ID1=91131210&amp;VALUEID=02051&amp;SDATE=201003&amp;PERIODTYPE=QTR_STD&amp;SCFT=3&amp;window=popup_no_bar&amp;width=385&amp;height=120&amp;START_MAXIMIZED=FALSE&amp;creator=factset&amp;display_string=Audit"}</definedName>
    <definedName name="_147__FDSAUDITLINK__" localSheetId="12" hidden="1">{"fdsup://Directions/FactSet Auditing Viewer?action=AUDIT_VALUE&amp;DB=129&amp;ID1=91131210&amp;VALUEID=02051&amp;SDATE=201003&amp;PERIODTYPE=QTR_STD&amp;SCFT=3&amp;window=popup_no_bar&amp;width=385&amp;height=120&amp;START_MAXIMIZED=FALSE&amp;creator=factset&amp;display_string=Audit"}</definedName>
    <definedName name="_147__FDSAUDITLINK__" localSheetId="10" hidden="1">{"fdsup://Directions/FactSet Auditing Viewer?action=AUDIT_VALUE&amp;DB=129&amp;ID1=91131210&amp;VALUEID=02051&amp;SDATE=201003&amp;PERIODTYPE=QTR_STD&amp;SCFT=3&amp;window=popup_no_bar&amp;width=385&amp;height=120&amp;START_MAXIMIZED=FALSE&amp;creator=factset&amp;display_string=Audit"}</definedName>
    <definedName name="_147__FDSAUDITLINK__" localSheetId="3" hidden="1">{"fdsup://Directions/FactSet Auditing Viewer?action=AUDIT_VALUE&amp;DB=129&amp;ID1=91131210&amp;VALUEID=02051&amp;SDATE=201003&amp;PERIODTYPE=QTR_STD&amp;SCFT=3&amp;window=popup_no_bar&amp;width=385&amp;height=120&amp;START_MAXIMIZED=FALSE&amp;creator=factset&amp;display_string=Audit"}</definedName>
    <definedName name="_147__FDSAUDITLINK__" hidden="1">{"fdsup://Directions/FactSet Auditing Viewer?action=AUDIT_VALUE&amp;DB=129&amp;ID1=91131210&amp;VALUEID=02051&amp;SDATE=201003&amp;PERIODTYPE=QTR_STD&amp;SCFT=3&amp;window=popup_no_bar&amp;width=385&amp;height=120&amp;START_MAXIMIZED=FALSE&amp;creator=factset&amp;display_string=Audit"}</definedName>
    <definedName name="_148__FDSAUDITLINK__" localSheetId="9" hidden="1">{"fdsup://Directions/FactSet Auditing Viewer?action=AUDIT_VALUE&amp;DB=129&amp;ID1=91131210&amp;VALUEID=03040&amp;SDATE=2005&amp;PERIODTYPE=ANN_STD&amp;SCFT=3&amp;window=popup_no_bar&amp;width=385&amp;height=120&amp;START_MAXIMIZED=FALSE&amp;creator=factset&amp;display_string=Audit"}</definedName>
    <definedName name="_148__FDSAUDITLINK__" localSheetId="12" hidden="1">{"fdsup://Directions/FactSet Auditing Viewer?action=AUDIT_VALUE&amp;DB=129&amp;ID1=91131210&amp;VALUEID=03040&amp;SDATE=2005&amp;PERIODTYPE=ANN_STD&amp;SCFT=3&amp;window=popup_no_bar&amp;width=385&amp;height=120&amp;START_MAXIMIZED=FALSE&amp;creator=factset&amp;display_string=Audit"}</definedName>
    <definedName name="_148__FDSAUDITLINK__" localSheetId="10" hidden="1">{"fdsup://Directions/FactSet Auditing Viewer?action=AUDIT_VALUE&amp;DB=129&amp;ID1=91131210&amp;VALUEID=03040&amp;SDATE=2005&amp;PERIODTYPE=ANN_STD&amp;SCFT=3&amp;window=popup_no_bar&amp;width=385&amp;height=120&amp;START_MAXIMIZED=FALSE&amp;creator=factset&amp;display_string=Audit"}</definedName>
    <definedName name="_148__FDSAUDITLINK__" localSheetId="3" hidden="1">{"fdsup://Directions/FactSet Auditing Viewer?action=AUDIT_VALUE&amp;DB=129&amp;ID1=91131210&amp;VALUEID=03040&amp;SDATE=2005&amp;PERIODTYPE=ANN_STD&amp;SCFT=3&amp;window=popup_no_bar&amp;width=385&amp;height=120&amp;START_MAXIMIZED=FALSE&amp;creator=factset&amp;display_string=Audit"}</definedName>
    <definedName name="_148__FDSAUDITLINK__" hidden="1">{"fdsup://Directions/FactSet Auditing Viewer?action=AUDIT_VALUE&amp;DB=129&amp;ID1=91131210&amp;VALUEID=03040&amp;SDATE=2005&amp;PERIODTYPE=ANN_STD&amp;SCFT=3&amp;window=popup_no_bar&amp;width=385&amp;height=120&amp;START_MAXIMIZED=FALSE&amp;creator=factset&amp;display_string=Audit"}</definedName>
    <definedName name="_149__FDSAUDITLINK__" localSheetId="9" hidden="1">{"fdsup://Directions/FactSet Auditing Viewer?action=AUDIT_VALUE&amp;DB=129&amp;ID1=91131210&amp;VALUEID=02051&amp;SDATE=2005&amp;PERIODTYPE=ANN_STD&amp;SCFT=3&amp;window=popup_no_bar&amp;width=385&amp;height=120&amp;START_MAXIMIZED=FALSE&amp;creator=factset&amp;display_string=Audit"}</definedName>
    <definedName name="_149__FDSAUDITLINK__" localSheetId="12" hidden="1">{"fdsup://Directions/FactSet Auditing Viewer?action=AUDIT_VALUE&amp;DB=129&amp;ID1=91131210&amp;VALUEID=02051&amp;SDATE=2005&amp;PERIODTYPE=ANN_STD&amp;SCFT=3&amp;window=popup_no_bar&amp;width=385&amp;height=120&amp;START_MAXIMIZED=FALSE&amp;creator=factset&amp;display_string=Audit"}</definedName>
    <definedName name="_149__FDSAUDITLINK__" localSheetId="10" hidden="1">{"fdsup://Directions/FactSet Auditing Viewer?action=AUDIT_VALUE&amp;DB=129&amp;ID1=91131210&amp;VALUEID=02051&amp;SDATE=2005&amp;PERIODTYPE=ANN_STD&amp;SCFT=3&amp;window=popup_no_bar&amp;width=385&amp;height=120&amp;START_MAXIMIZED=FALSE&amp;creator=factset&amp;display_string=Audit"}</definedName>
    <definedName name="_149__FDSAUDITLINK__" localSheetId="3" hidden="1">{"fdsup://Directions/FactSet Auditing Viewer?action=AUDIT_VALUE&amp;DB=129&amp;ID1=91131210&amp;VALUEID=02051&amp;SDATE=2005&amp;PERIODTYPE=ANN_STD&amp;SCFT=3&amp;window=popup_no_bar&amp;width=385&amp;height=120&amp;START_MAXIMIZED=FALSE&amp;creator=factset&amp;display_string=Audit"}</definedName>
    <definedName name="_149__FDSAUDITLINK__" hidden="1">{"fdsup://Directions/FactSet Auditing Viewer?action=AUDIT_VALUE&amp;DB=129&amp;ID1=91131210&amp;VALUEID=02051&amp;SDATE=2005&amp;PERIODTYPE=ANN_STD&amp;SCFT=3&amp;window=popup_no_bar&amp;width=385&amp;height=120&amp;START_MAXIMIZED=FALSE&amp;creator=factset&amp;display_string=Audit"}</definedName>
    <definedName name="_15__123Graph_LBL_ACHART_9" hidden="1">#REF!</definedName>
    <definedName name="_15__123Graph_XCHART_112" hidden="1">#REF!</definedName>
    <definedName name="_15__123Graph_XChart_2" hidden="1">#REF!</definedName>
    <definedName name="_15__FDSAUDITLINK__" localSheetId="9" hidden="1">{"fdsup://Directions/FactSet Auditing Viewer?action=AUDIT_VALUE&amp;DB=129&amp;ID1=471475&amp;VALUEID=02999&amp;SDATE=2009&amp;PERIODTYPE=ANN_STD&amp;SCFT=3&amp;window=popup_no_bar&amp;width=385&amp;height=120&amp;START_MAXIMIZED=FALSE&amp;creator=factset&amp;display_string=Audit"}</definedName>
    <definedName name="_15__FDSAUDITLINK__" localSheetId="12" hidden="1">{"fdsup://Directions/FactSet Auditing Viewer?action=AUDIT_VALUE&amp;DB=129&amp;ID1=471475&amp;VALUEID=02999&amp;SDATE=2009&amp;PERIODTYPE=ANN_STD&amp;SCFT=3&amp;window=popup_no_bar&amp;width=385&amp;height=120&amp;START_MAXIMIZED=FALSE&amp;creator=factset&amp;display_string=Audit"}</definedName>
    <definedName name="_15__FDSAUDITLINK__" localSheetId="10" hidden="1">{"fdsup://Directions/FactSet Auditing Viewer?action=AUDIT_VALUE&amp;DB=129&amp;ID1=471475&amp;VALUEID=02999&amp;SDATE=2009&amp;PERIODTYPE=ANN_STD&amp;SCFT=3&amp;window=popup_no_bar&amp;width=385&amp;height=120&amp;START_MAXIMIZED=FALSE&amp;creator=factset&amp;display_string=Audit"}</definedName>
    <definedName name="_15__FDSAUDITLINK__" localSheetId="3" hidden="1">{"fdsup://Directions/FactSet Auditing Viewer?action=AUDIT_VALUE&amp;DB=129&amp;ID1=471475&amp;VALUEID=02999&amp;SDATE=2009&amp;PERIODTYPE=ANN_STD&amp;SCFT=3&amp;window=popup_no_bar&amp;width=385&amp;height=120&amp;START_MAXIMIZED=FALSE&amp;creator=factset&amp;display_string=Audit"}</definedName>
    <definedName name="_15__FDSAUDITLINK__" hidden="1">{"fdsup://Directions/FactSet Auditing Viewer?action=AUDIT_VALUE&amp;DB=129&amp;ID1=471475&amp;VALUEID=02999&amp;SDATE=2009&amp;PERIODTYPE=ANN_STD&amp;SCFT=3&amp;window=popup_no_bar&amp;width=385&amp;height=120&amp;START_MAXIMIZED=FALSE&amp;creator=factset&amp;display_string=Audit"}</definedName>
    <definedName name="_150__FDSAUDITLINK__" localSheetId="9" hidden="1">{"fdsup://Directions/FactSet Auditing Viewer?action=AUDIT_VALUE&amp;DB=129&amp;ID1=91131210&amp;VALUEID=02999&amp;SDATE=201003&amp;PERIODTYPE=QTR_STD&amp;SCFT=3&amp;window=popup_no_bar&amp;width=385&amp;height=120&amp;START_MAXIMIZED=FALSE&amp;creator=factset&amp;display_string=Audit"}</definedName>
    <definedName name="_150__FDSAUDITLINK__" localSheetId="12" hidden="1">{"fdsup://Directions/FactSet Auditing Viewer?action=AUDIT_VALUE&amp;DB=129&amp;ID1=91131210&amp;VALUEID=02999&amp;SDATE=201003&amp;PERIODTYPE=QTR_STD&amp;SCFT=3&amp;window=popup_no_bar&amp;width=385&amp;height=120&amp;START_MAXIMIZED=FALSE&amp;creator=factset&amp;display_string=Audit"}</definedName>
    <definedName name="_150__FDSAUDITLINK__" localSheetId="10" hidden="1">{"fdsup://Directions/FactSet Auditing Viewer?action=AUDIT_VALUE&amp;DB=129&amp;ID1=91131210&amp;VALUEID=02999&amp;SDATE=201003&amp;PERIODTYPE=QTR_STD&amp;SCFT=3&amp;window=popup_no_bar&amp;width=385&amp;height=120&amp;START_MAXIMIZED=FALSE&amp;creator=factset&amp;display_string=Audit"}</definedName>
    <definedName name="_150__FDSAUDITLINK__" localSheetId="3" hidden="1">{"fdsup://Directions/FactSet Auditing Viewer?action=AUDIT_VALUE&amp;DB=129&amp;ID1=91131210&amp;VALUEID=02999&amp;SDATE=201003&amp;PERIODTYPE=QTR_STD&amp;SCFT=3&amp;window=popup_no_bar&amp;width=385&amp;height=120&amp;START_MAXIMIZED=FALSE&amp;creator=factset&amp;display_string=Audit"}</definedName>
    <definedName name="_150__FDSAUDITLINK__" hidden="1">{"fdsup://Directions/FactSet Auditing Viewer?action=AUDIT_VALUE&amp;DB=129&amp;ID1=91131210&amp;VALUEID=02999&amp;SDATE=201003&amp;PERIODTYPE=QTR_STD&amp;SCFT=3&amp;window=popup_no_bar&amp;width=385&amp;height=120&amp;START_MAXIMIZED=FALSE&amp;creator=factset&amp;display_string=Audit"}</definedName>
    <definedName name="_151__FDSAUDITLINK__" localSheetId="9" hidden="1">{"fdsup://Directions/FactSet Auditing Viewer?action=AUDIT_VALUE&amp;DB=129&amp;ID1=91131210&amp;VALUEID=02999&amp;SDATE=2005&amp;PERIODTYPE=ANN_STD&amp;SCFT=3&amp;window=popup_no_bar&amp;width=385&amp;height=120&amp;START_MAXIMIZED=FALSE&amp;creator=factset&amp;display_string=Audit"}</definedName>
    <definedName name="_151__FDSAUDITLINK__" localSheetId="12" hidden="1">{"fdsup://Directions/FactSet Auditing Viewer?action=AUDIT_VALUE&amp;DB=129&amp;ID1=91131210&amp;VALUEID=02999&amp;SDATE=2005&amp;PERIODTYPE=ANN_STD&amp;SCFT=3&amp;window=popup_no_bar&amp;width=385&amp;height=120&amp;START_MAXIMIZED=FALSE&amp;creator=factset&amp;display_string=Audit"}</definedName>
    <definedName name="_151__FDSAUDITLINK__" localSheetId="10" hidden="1">{"fdsup://Directions/FactSet Auditing Viewer?action=AUDIT_VALUE&amp;DB=129&amp;ID1=91131210&amp;VALUEID=02999&amp;SDATE=2005&amp;PERIODTYPE=ANN_STD&amp;SCFT=3&amp;window=popup_no_bar&amp;width=385&amp;height=120&amp;START_MAXIMIZED=FALSE&amp;creator=factset&amp;display_string=Audit"}</definedName>
    <definedName name="_151__FDSAUDITLINK__" localSheetId="3" hidden="1">{"fdsup://Directions/FactSet Auditing Viewer?action=AUDIT_VALUE&amp;DB=129&amp;ID1=91131210&amp;VALUEID=02999&amp;SDATE=2005&amp;PERIODTYPE=ANN_STD&amp;SCFT=3&amp;window=popup_no_bar&amp;width=385&amp;height=120&amp;START_MAXIMIZED=FALSE&amp;creator=factset&amp;display_string=Audit"}</definedName>
    <definedName name="_151__FDSAUDITLINK__" hidden="1">{"fdsup://Directions/FactSet Auditing Viewer?action=AUDIT_VALUE&amp;DB=129&amp;ID1=91131210&amp;VALUEID=02999&amp;SDATE=2005&amp;PERIODTYPE=ANN_STD&amp;SCFT=3&amp;window=popup_no_bar&amp;width=385&amp;height=120&amp;START_MAXIMIZED=FALSE&amp;creator=factset&amp;display_string=Audit"}</definedName>
    <definedName name="_152__FDSAUDITLINK__" localSheetId="9" hidden="1">{"fdsup://Directions/FactSet Auditing Viewer?action=AUDIT_VALUE&amp;DB=129&amp;ID1=91131210&amp;VALUEID=01551&amp;SDATE=2005&amp;PERIODTYPE=ANN_STD&amp;SCFT=3&amp;window=popup_no_bar&amp;width=385&amp;height=120&amp;START_MAXIMIZED=FALSE&amp;creator=factset&amp;display_string=Audit"}</definedName>
    <definedName name="_152__FDSAUDITLINK__" localSheetId="12" hidden="1">{"fdsup://Directions/FactSet Auditing Viewer?action=AUDIT_VALUE&amp;DB=129&amp;ID1=91131210&amp;VALUEID=01551&amp;SDATE=2005&amp;PERIODTYPE=ANN_STD&amp;SCFT=3&amp;window=popup_no_bar&amp;width=385&amp;height=120&amp;START_MAXIMIZED=FALSE&amp;creator=factset&amp;display_string=Audit"}</definedName>
    <definedName name="_152__FDSAUDITLINK__" localSheetId="10" hidden="1">{"fdsup://Directions/FactSet Auditing Viewer?action=AUDIT_VALUE&amp;DB=129&amp;ID1=91131210&amp;VALUEID=01551&amp;SDATE=2005&amp;PERIODTYPE=ANN_STD&amp;SCFT=3&amp;window=popup_no_bar&amp;width=385&amp;height=120&amp;START_MAXIMIZED=FALSE&amp;creator=factset&amp;display_string=Audit"}</definedName>
    <definedName name="_152__FDSAUDITLINK__" localSheetId="3" hidden="1">{"fdsup://Directions/FactSet Auditing Viewer?action=AUDIT_VALUE&amp;DB=129&amp;ID1=91131210&amp;VALUEID=01551&amp;SDATE=2005&amp;PERIODTYPE=ANN_STD&amp;SCFT=3&amp;window=popup_no_bar&amp;width=385&amp;height=120&amp;START_MAXIMIZED=FALSE&amp;creator=factset&amp;display_string=Audit"}</definedName>
    <definedName name="_152__FDSAUDITLINK__" hidden="1">{"fdsup://Directions/FactSet Auditing Viewer?action=AUDIT_VALUE&amp;DB=129&amp;ID1=91131210&amp;VALUEID=01551&amp;SDATE=2005&amp;PERIODTYPE=ANN_STD&amp;SCFT=3&amp;window=popup_no_bar&amp;width=385&amp;height=120&amp;START_MAXIMIZED=FALSE&amp;creator=factset&amp;display_string=Audit"}</definedName>
    <definedName name="_153__FDSAUDITLINK__" localSheetId="9" hidden="1">{"fdsup://Directions/FactSet Auditing Viewer?action=AUDIT_VALUE&amp;DB=129&amp;ID1=91131210&amp;VALUEID=01001&amp;SDATE=2005&amp;PERIODTYPE=ANN_STD&amp;SCFT=3&amp;window=popup_no_bar&amp;width=385&amp;height=120&amp;START_MAXIMIZED=FALSE&amp;creator=factset&amp;display_string=Audit"}</definedName>
    <definedName name="_153__FDSAUDITLINK__" localSheetId="12" hidden="1">{"fdsup://Directions/FactSet Auditing Viewer?action=AUDIT_VALUE&amp;DB=129&amp;ID1=91131210&amp;VALUEID=01001&amp;SDATE=2005&amp;PERIODTYPE=ANN_STD&amp;SCFT=3&amp;window=popup_no_bar&amp;width=385&amp;height=120&amp;START_MAXIMIZED=FALSE&amp;creator=factset&amp;display_string=Audit"}</definedName>
    <definedName name="_153__FDSAUDITLINK__" localSheetId="10" hidden="1">{"fdsup://Directions/FactSet Auditing Viewer?action=AUDIT_VALUE&amp;DB=129&amp;ID1=91131210&amp;VALUEID=01001&amp;SDATE=2005&amp;PERIODTYPE=ANN_STD&amp;SCFT=3&amp;window=popup_no_bar&amp;width=385&amp;height=120&amp;START_MAXIMIZED=FALSE&amp;creator=factset&amp;display_string=Audit"}</definedName>
    <definedName name="_153__FDSAUDITLINK__" localSheetId="3" hidden="1">{"fdsup://Directions/FactSet Auditing Viewer?action=AUDIT_VALUE&amp;DB=129&amp;ID1=91131210&amp;VALUEID=01001&amp;SDATE=2005&amp;PERIODTYPE=ANN_STD&amp;SCFT=3&amp;window=popup_no_bar&amp;width=385&amp;height=120&amp;START_MAXIMIZED=FALSE&amp;creator=factset&amp;display_string=Audit"}</definedName>
    <definedName name="_153__FDSAUDITLINK__" hidden="1">{"fdsup://Directions/FactSet Auditing Viewer?action=AUDIT_VALUE&amp;DB=129&amp;ID1=91131210&amp;VALUEID=01001&amp;SDATE=2005&amp;PERIODTYPE=ANN_STD&amp;SCFT=3&amp;window=popup_no_bar&amp;width=385&amp;height=120&amp;START_MAXIMIZED=FALSE&amp;creator=factset&amp;display_string=Audit"}</definedName>
    <definedName name="_154__FDSAUDITLINK__" localSheetId="9" hidden="1">{"fdsup://Directions/FactSet Auditing Viewer?action=AUDIT_VALUE&amp;DB=129&amp;ID1=91131210&amp;VALUEID=01001&amp;SDATE=2005&amp;PERIODTYPE=ANN_STD&amp;SCFT=3&amp;window=popup_no_bar&amp;width=385&amp;height=120&amp;START_MAXIMIZED=FALSE&amp;creator=factset&amp;display_string=Audit"}</definedName>
    <definedName name="_154__FDSAUDITLINK__" localSheetId="12" hidden="1">{"fdsup://Directions/FactSet Auditing Viewer?action=AUDIT_VALUE&amp;DB=129&amp;ID1=91131210&amp;VALUEID=01001&amp;SDATE=2005&amp;PERIODTYPE=ANN_STD&amp;SCFT=3&amp;window=popup_no_bar&amp;width=385&amp;height=120&amp;START_MAXIMIZED=FALSE&amp;creator=factset&amp;display_string=Audit"}</definedName>
    <definedName name="_154__FDSAUDITLINK__" localSheetId="10" hidden="1">{"fdsup://Directions/FactSet Auditing Viewer?action=AUDIT_VALUE&amp;DB=129&amp;ID1=91131210&amp;VALUEID=01001&amp;SDATE=2005&amp;PERIODTYPE=ANN_STD&amp;SCFT=3&amp;window=popup_no_bar&amp;width=385&amp;height=120&amp;START_MAXIMIZED=FALSE&amp;creator=factset&amp;display_string=Audit"}</definedName>
    <definedName name="_154__FDSAUDITLINK__" localSheetId="3" hidden="1">{"fdsup://Directions/FactSet Auditing Viewer?action=AUDIT_VALUE&amp;DB=129&amp;ID1=91131210&amp;VALUEID=01001&amp;SDATE=2005&amp;PERIODTYPE=ANN_STD&amp;SCFT=3&amp;window=popup_no_bar&amp;width=385&amp;height=120&amp;START_MAXIMIZED=FALSE&amp;creator=factset&amp;display_string=Audit"}</definedName>
    <definedName name="_154__FDSAUDITLINK__" hidden="1">{"fdsup://Directions/FactSet Auditing Viewer?action=AUDIT_VALUE&amp;DB=129&amp;ID1=91131210&amp;VALUEID=01001&amp;SDATE=2005&amp;PERIODTYPE=ANN_STD&amp;SCFT=3&amp;window=popup_no_bar&amp;width=385&amp;height=120&amp;START_MAXIMIZED=FALSE&amp;creator=factset&amp;display_string=Audit"}</definedName>
    <definedName name="_155__FDSAUDITLINK__" localSheetId="9" hidden="1">{"fdsup://Directions/FactSet Auditing Viewer?action=AUDIT_VALUE&amp;DB=129&amp;ID1=91131210&amp;VALUEID=03351&amp;SDATE=2007&amp;PERIODTYPE=ANN_STD&amp;SCFT=3&amp;window=popup_no_bar&amp;width=385&amp;height=120&amp;START_MAXIMIZED=FALSE&amp;creator=factset&amp;display_string=Audit"}</definedName>
    <definedName name="_155__FDSAUDITLINK__" localSheetId="12" hidden="1">{"fdsup://Directions/FactSet Auditing Viewer?action=AUDIT_VALUE&amp;DB=129&amp;ID1=91131210&amp;VALUEID=03351&amp;SDATE=2007&amp;PERIODTYPE=ANN_STD&amp;SCFT=3&amp;window=popup_no_bar&amp;width=385&amp;height=120&amp;START_MAXIMIZED=FALSE&amp;creator=factset&amp;display_string=Audit"}</definedName>
    <definedName name="_155__FDSAUDITLINK__" localSheetId="10" hidden="1">{"fdsup://Directions/FactSet Auditing Viewer?action=AUDIT_VALUE&amp;DB=129&amp;ID1=91131210&amp;VALUEID=03351&amp;SDATE=2007&amp;PERIODTYPE=ANN_STD&amp;SCFT=3&amp;window=popup_no_bar&amp;width=385&amp;height=120&amp;START_MAXIMIZED=FALSE&amp;creator=factset&amp;display_string=Audit"}</definedName>
    <definedName name="_155__FDSAUDITLINK__" localSheetId="3" hidden="1">{"fdsup://Directions/FactSet Auditing Viewer?action=AUDIT_VALUE&amp;DB=129&amp;ID1=91131210&amp;VALUEID=03351&amp;SDATE=2007&amp;PERIODTYPE=ANN_STD&amp;SCFT=3&amp;window=popup_no_bar&amp;width=385&amp;height=120&amp;START_MAXIMIZED=FALSE&amp;creator=factset&amp;display_string=Audit"}</definedName>
    <definedName name="_155__FDSAUDITLINK__" hidden="1">{"fdsup://Directions/FactSet Auditing Viewer?action=AUDIT_VALUE&amp;DB=129&amp;ID1=91131210&amp;VALUEID=03351&amp;SDATE=2007&amp;PERIODTYPE=ANN_STD&amp;SCFT=3&amp;window=popup_no_bar&amp;width=385&amp;height=120&amp;START_MAXIMIZED=FALSE&amp;creator=factset&amp;display_string=Audit"}</definedName>
    <definedName name="_156__FDSAUDITLINK__" localSheetId="9" hidden="1">{"fdsup://Directions/FactSet Auditing Viewer?action=AUDIT_VALUE&amp;DB=129&amp;ID1=91131210&amp;VALUEID=03351&amp;SDATE=2006&amp;PERIODTYPE=ANN_STD&amp;SCFT=3&amp;window=popup_no_bar&amp;width=385&amp;height=120&amp;START_MAXIMIZED=FALSE&amp;creator=factset&amp;display_string=Audit"}</definedName>
    <definedName name="_156__FDSAUDITLINK__" localSheetId="12" hidden="1">{"fdsup://Directions/FactSet Auditing Viewer?action=AUDIT_VALUE&amp;DB=129&amp;ID1=91131210&amp;VALUEID=03351&amp;SDATE=2006&amp;PERIODTYPE=ANN_STD&amp;SCFT=3&amp;window=popup_no_bar&amp;width=385&amp;height=120&amp;START_MAXIMIZED=FALSE&amp;creator=factset&amp;display_string=Audit"}</definedName>
    <definedName name="_156__FDSAUDITLINK__" localSheetId="10" hidden="1">{"fdsup://Directions/FactSet Auditing Viewer?action=AUDIT_VALUE&amp;DB=129&amp;ID1=91131210&amp;VALUEID=03351&amp;SDATE=2006&amp;PERIODTYPE=ANN_STD&amp;SCFT=3&amp;window=popup_no_bar&amp;width=385&amp;height=120&amp;START_MAXIMIZED=FALSE&amp;creator=factset&amp;display_string=Audit"}</definedName>
    <definedName name="_156__FDSAUDITLINK__" localSheetId="3" hidden="1">{"fdsup://Directions/FactSet Auditing Viewer?action=AUDIT_VALUE&amp;DB=129&amp;ID1=91131210&amp;VALUEID=03351&amp;SDATE=2006&amp;PERIODTYPE=ANN_STD&amp;SCFT=3&amp;window=popup_no_bar&amp;width=385&amp;height=120&amp;START_MAXIMIZED=FALSE&amp;creator=factset&amp;display_string=Audit"}</definedName>
    <definedName name="_156__FDSAUDITLINK__" hidden="1">{"fdsup://Directions/FactSet Auditing Viewer?action=AUDIT_VALUE&amp;DB=129&amp;ID1=91131210&amp;VALUEID=03351&amp;SDATE=2006&amp;PERIODTYPE=ANN_STD&amp;SCFT=3&amp;window=popup_no_bar&amp;width=385&amp;height=120&amp;START_MAXIMIZED=FALSE&amp;creator=factset&amp;display_string=Audit"}</definedName>
    <definedName name="_157__FDSAUDITLINK__" localSheetId="9" hidden="1">{"fdsup://Directions/FactSet Auditing Viewer?action=AUDIT_VALUE&amp;DB=129&amp;ID1=91131210&amp;VALUEID=03101&amp;SDATE=2007&amp;PERIODTYPE=ANN_STD&amp;SCFT=3&amp;window=popup_no_bar&amp;width=385&amp;height=120&amp;START_MAXIMIZED=FALSE&amp;creator=factset&amp;display_string=Audit"}</definedName>
    <definedName name="_157__FDSAUDITLINK__" localSheetId="12" hidden="1">{"fdsup://Directions/FactSet Auditing Viewer?action=AUDIT_VALUE&amp;DB=129&amp;ID1=91131210&amp;VALUEID=03101&amp;SDATE=2007&amp;PERIODTYPE=ANN_STD&amp;SCFT=3&amp;window=popup_no_bar&amp;width=385&amp;height=120&amp;START_MAXIMIZED=FALSE&amp;creator=factset&amp;display_string=Audit"}</definedName>
    <definedName name="_157__FDSAUDITLINK__" localSheetId="10" hidden="1">{"fdsup://Directions/FactSet Auditing Viewer?action=AUDIT_VALUE&amp;DB=129&amp;ID1=91131210&amp;VALUEID=03101&amp;SDATE=2007&amp;PERIODTYPE=ANN_STD&amp;SCFT=3&amp;window=popup_no_bar&amp;width=385&amp;height=120&amp;START_MAXIMIZED=FALSE&amp;creator=factset&amp;display_string=Audit"}</definedName>
    <definedName name="_157__FDSAUDITLINK__" localSheetId="3" hidden="1">{"fdsup://Directions/FactSet Auditing Viewer?action=AUDIT_VALUE&amp;DB=129&amp;ID1=91131210&amp;VALUEID=03101&amp;SDATE=2007&amp;PERIODTYPE=ANN_STD&amp;SCFT=3&amp;window=popup_no_bar&amp;width=385&amp;height=120&amp;START_MAXIMIZED=FALSE&amp;creator=factset&amp;display_string=Audit"}</definedName>
    <definedName name="_157__FDSAUDITLINK__" hidden="1">{"fdsup://Directions/FactSet Auditing Viewer?action=AUDIT_VALUE&amp;DB=129&amp;ID1=91131210&amp;VALUEID=03101&amp;SDATE=2007&amp;PERIODTYPE=ANN_STD&amp;SCFT=3&amp;window=popup_no_bar&amp;width=385&amp;height=120&amp;START_MAXIMIZED=FALSE&amp;creator=factset&amp;display_string=Audit"}</definedName>
    <definedName name="_158__FDSAUDITLINK__" localSheetId="9" hidden="1">{"fdsup://Directions/FactSet Auditing Viewer?action=AUDIT_VALUE&amp;DB=129&amp;ID1=91131210&amp;VALUEID=03101&amp;SDATE=2006&amp;PERIODTYPE=ANN_STD&amp;SCFT=3&amp;window=popup_no_bar&amp;width=385&amp;height=120&amp;START_MAXIMIZED=FALSE&amp;creator=factset&amp;display_string=Audit"}</definedName>
    <definedName name="_158__FDSAUDITLINK__" localSheetId="12" hidden="1">{"fdsup://Directions/FactSet Auditing Viewer?action=AUDIT_VALUE&amp;DB=129&amp;ID1=91131210&amp;VALUEID=03101&amp;SDATE=2006&amp;PERIODTYPE=ANN_STD&amp;SCFT=3&amp;window=popup_no_bar&amp;width=385&amp;height=120&amp;START_MAXIMIZED=FALSE&amp;creator=factset&amp;display_string=Audit"}</definedName>
    <definedName name="_158__FDSAUDITLINK__" localSheetId="10" hidden="1">{"fdsup://Directions/FactSet Auditing Viewer?action=AUDIT_VALUE&amp;DB=129&amp;ID1=91131210&amp;VALUEID=03101&amp;SDATE=2006&amp;PERIODTYPE=ANN_STD&amp;SCFT=3&amp;window=popup_no_bar&amp;width=385&amp;height=120&amp;START_MAXIMIZED=FALSE&amp;creator=factset&amp;display_string=Audit"}</definedName>
    <definedName name="_158__FDSAUDITLINK__" localSheetId="3" hidden="1">{"fdsup://Directions/FactSet Auditing Viewer?action=AUDIT_VALUE&amp;DB=129&amp;ID1=91131210&amp;VALUEID=03101&amp;SDATE=2006&amp;PERIODTYPE=ANN_STD&amp;SCFT=3&amp;window=popup_no_bar&amp;width=385&amp;height=120&amp;START_MAXIMIZED=FALSE&amp;creator=factset&amp;display_string=Audit"}</definedName>
    <definedName name="_158__FDSAUDITLINK__" hidden="1">{"fdsup://Directions/FactSet Auditing Viewer?action=AUDIT_VALUE&amp;DB=129&amp;ID1=91131210&amp;VALUEID=03101&amp;SDATE=2006&amp;PERIODTYPE=ANN_STD&amp;SCFT=3&amp;window=popup_no_bar&amp;width=385&amp;height=120&amp;START_MAXIMIZED=FALSE&amp;creator=factset&amp;display_string=Audit"}</definedName>
    <definedName name="_159__FDSAUDITLINK__" localSheetId="9" hidden="1">{"fdsup://Directions/FactSet Auditing Viewer?action=AUDIT_VALUE&amp;DB=129&amp;ID1=91131210&amp;VALUEID=03040&amp;SDATE=2007&amp;PERIODTYPE=ANN_STD&amp;SCFT=3&amp;window=popup_no_bar&amp;width=385&amp;height=120&amp;START_MAXIMIZED=FALSE&amp;creator=factset&amp;display_string=Audit"}</definedName>
    <definedName name="_159__FDSAUDITLINK__" localSheetId="12" hidden="1">{"fdsup://Directions/FactSet Auditing Viewer?action=AUDIT_VALUE&amp;DB=129&amp;ID1=91131210&amp;VALUEID=03040&amp;SDATE=2007&amp;PERIODTYPE=ANN_STD&amp;SCFT=3&amp;window=popup_no_bar&amp;width=385&amp;height=120&amp;START_MAXIMIZED=FALSE&amp;creator=factset&amp;display_string=Audit"}</definedName>
    <definedName name="_159__FDSAUDITLINK__" localSheetId="10" hidden="1">{"fdsup://Directions/FactSet Auditing Viewer?action=AUDIT_VALUE&amp;DB=129&amp;ID1=91131210&amp;VALUEID=03040&amp;SDATE=2007&amp;PERIODTYPE=ANN_STD&amp;SCFT=3&amp;window=popup_no_bar&amp;width=385&amp;height=120&amp;START_MAXIMIZED=FALSE&amp;creator=factset&amp;display_string=Audit"}</definedName>
    <definedName name="_159__FDSAUDITLINK__" localSheetId="3" hidden="1">{"fdsup://Directions/FactSet Auditing Viewer?action=AUDIT_VALUE&amp;DB=129&amp;ID1=91131210&amp;VALUEID=03040&amp;SDATE=2007&amp;PERIODTYPE=ANN_STD&amp;SCFT=3&amp;window=popup_no_bar&amp;width=385&amp;height=120&amp;START_MAXIMIZED=FALSE&amp;creator=factset&amp;display_string=Audit"}</definedName>
    <definedName name="_159__FDSAUDITLINK__" hidden="1">{"fdsup://Directions/FactSet Auditing Viewer?action=AUDIT_VALUE&amp;DB=129&amp;ID1=91131210&amp;VALUEID=03040&amp;SDATE=2007&amp;PERIODTYPE=ANN_STD&amp;SCFT=3&amp;window=popup_no_bar&amp;width=385&amp;height=120&amp;START_MAXIMIZED=FALSE&amp;creator=factset&amp;display_string=Audit"}</definedName>
    <definedName name="_16__123Graph_LBL_BCHART_3" hidden="1">#REF!</definedName>
    <definedName name="_16__123Graph_XChart_3" hidden="1">#REF!</definedName>
    <definedName name="_16__123Graph_XCHART_30" hidden="1">#REF!</definedName>
    <definedName name="_16__FDSAUDITLINK__" localSheetId="9" hidden="1">{"fdsup://Directions/FactSet Auditing Viewer?action=AUDIT_VALUE&amp;DB=129&amp;ID1=471475&amp;VALUEID=01251&amp;SDATE=2009&amp;PERIODTYPE=ANN_STD&amp;SCFT=3&amp;window=popup_no_bar&amp;width=385&amp;height=120&amp;START_MAXIMIZED=FALSE&amp;creator=factset&amp;display_string=Audit"}</definedName>
    <definedName name="_16__FDSAUDITLINK__" localSheetId="12" hidden="1">{"fdsup://Directions/FactSet Auditing Viewer?action=AUDIT_VALUE&amp;DB=129&amp;ID1=471475&amp;VALUEID=01251&amp;SDATE=2009&amp;PERIODTYPE=ANN_STD&amp;SCFT=3&amp;window=popup_no_bar&amp;width=385&amp;height=120&amp;START_MAXIMIZED=FALSE&amp;creator=factset&amp;display_string=Audit"}</definedName>
    <definedName name="_16__FDSAUDITLINK__" localSheetId="10" hidden="1">{"fdsup://Directions/FactSet Auditing Viewer?action=AUDIT_VALUE&amp;DB=129&amp;ID1=471475&amp;VALUEID=01251&amp;SDATE=2009&amp;PERIODTYPE=ANN_STD&amp;SCFT=3&amp;window=popup_no_bar&amp;width=385&amp;height=120&amp;START_MAXIMIZED=FALSE&amp;creator=factset&amp;display_string=Audit"}</definedName>
    <definedName name="_16__FDSAUDITLINK__" localSheetId="3" hidden="1">{"fdsup://Directions/FactSet Auditing Viewer?action=AUDIT_VALUE&amp;DB=129&amp;ID1=471475&amp;VALUEID=01251&amp;SDATE=2009&amp;PERIODTYPE=ANN_STD&amp;SCFT=3&amp;window=popup_no_bar&amp;width=385&amp;height=120&amp;START_MAXIMIZED=FALSE&amp;creator=factset&amp;display_string=Audit"}</definedName>
    <definedName name="_16__FDSAUDITLINK__" hidden="1">{"fdsup://Directions/FactSet Auditing Viewer?action=AUDIT_VALUE&amp;DB=129&amp;ID1=471475&amp;VALUEID=01251&amp;SDATE=2009&amp;PERIODTYPE=ANN_STD&amp;SCFT=3&amp;window=popup_no_bar&amp;width=385&amp;height=120&amp;START_MAXIMIZED=FALSE&amp;creator=factset&amp;display_string=Audit"}</definedName>
    <definedName name="_160__FDSAUDITLINK__" localSheetId="9" hidden="1">{"fdsup://Directions/FactSet Auditing Viewer?action=AUDIT_VALUE&amp;DB=129&amp;ID1=91131210&amp;VALUEID=03040&amp;SDATE=2006&amp;PERIODTYPE=ANN_STD&amp;SCFT=3&amp;window=popup_no_bar&amp;width=385&amp;height=120&amp;START_MAXIMIZED=FALSE&amp;creator=factset&amp;display_string=Audit"}</definedName>
    <definedName name="_160__FDSAUDITLINK__" localSheetId="12" hidden="1">{"fdsup://Directions/FactSet Auditing Viewer?action=AUDIT_VALUE&amp;DB=129&amp;ID1=91131210&amp;VALUEID=03040&amp;SDATE=2006&amp;PERIODTYPE=ANN_STD&amp;SCFT=3&amp;window=popup_no_bar&amp;width=385&amp;height=120&amp;START_MAXIMIZED=FALSE&amp;creator=factset&amp;display_string=Audit"}</definedName>
    <definedName name="_160__FDSAUDITLINK__" localSheetId="10" hidden="1">{"fdsup://Directions/FactSet Auditing Viewer?action=AUDIT_VALUE&amp;DB=129&amp;ID1=91131210&amp;VALUEID=03040&amp;SDATE=2006&amp;PERIODTYPE=ANN_STD&amp;SCFT=3&amp;window=popup_no_bar&amp;width=385&amp;height=120&amp;START_MAXIMIZED=FALSE&amp;creator=factset&amp;display_string=Audit"}</definedName>
    <definedName name="_160__FDSAUDITLINK__" localSheetId="3" hidden="1">{"fdsup://Directions/FactSet Auditing Viewer?action=AUDIT_VALUE&amp;DB=129&amp;ID1=91131210&amp;VALUEID=03040&amp;SDATE=2006&amp;PERIODTYPE=ANN_STD&amp;SCFT=3&amp;window=popup_no_bar&amp;width=385&amp;height=120&amp;START_MAXIMIZED=FALSE&amp;creator=factset&amp;display_string=Audit"}</definedName>
    <definedName name="_160__FDSAUDITLINK__" hidden="1">{"fdsup://Directions/FactSet Auditing Viewer?action=AUDIT_VALUE&amp;DB=129&amp;ID1=91131210&amp;VALUEID=03040&amp;SDATE=2006&amp;PERIODTYPE=ANN_STD&amp;SCFT=3&amp;window=popup_no_bar&amp;width=385&amp;height=120&amp;START_MAXIMIZED=FALSE&amp;creator=factset&amp;display_string=Audit"}</definedName>
    <definedName name="_161__FDSAUDITLINK__" localSheetId="9" hidden="1">{"fdsup://Directions/FactSet Auditing Viewer?action=AUDIT_VALUE&amp;DB=129&amp;ID1=91131210&amp;VALUEID=03051&amp;SDATE=2007&amp;PERIODTYPE=ANN_STD&amp;SCFT=3&amp;window=popup_no_bar&amp;width=385&amp;height=120&amp;START_MAXIMIZED=FALSE&amp;creator=factset&amp;display_string=Audit"}</definedName>
    <definedName name="_161__FDSAUDITLINK__" localSheetId="12" hidden="1">{"fdsup://Directions/FactSet Auditing Viewer?action=AUDIT_VALUE&amp;DB=129&amp;ID1=91131210&amp;VALUEID=03051&amp;SDATE=2007&amp;PERIODTYPE=ANN_STD&amp;SCFT=3&amp;window=popup_no_bar&amp;width=385&amp;height=120&amp;START_MAXIMIZED=FALSE&amp;creator=factset&amp;display_string=Audit"}</definedName>
    <definedName name="_161__FDSAUDITLINK__" localSheetId="10" hidden="1">{"fdsup://Directions/FactSet Auditing Viewer?action=AUDIT_VALUE&amp;DB=129&amp;ID1=91131210&amp;VALUEID=03051&amp;SDATE=2007&amp;PERIODTYPE=ANN_STD&amp;SCFT=3&amp;window=popup_no_bar&amp;width=385&amp;height=120&amp;START_MAXIMIZED=FALSE&amp;creator=factset&amp;display_string=Audit"}</definedName>
    <definedName name="_161__FDSAUDITLINK__" localSheetId="3" hidden="1">{"fdsup://Directions/FactSet Auditing Viewer?action=AUDIT_VALUE&amp;DB=129&amp;ID1=91131210&amp;VALUEID=03051&amp;SDATE=2007&amp;PERIODTYPE=ANN_STD&amp;SCFT=3&amp;window=popup_no_bar&amp;width=385&amp;height=120&amp;START_MAXIMIZED=FALSE&amp;creator=factset&amp;display_string=Audit"}</definedName>
    <definedName name="_161__FDSAUDITLINK__" hidden="1">{"fdsup://Directions/FactSet Auditing Viewer?action=AUDIT_VALUE&amp;DB=129&amp;ID1=91131210&amp;VALUEID=03051&amp;SDATE=2007&amp;PERIODTYPE=ANN_STD&amp;SCFT=3&amp;window=popup_no_bar&amp;width=385&amp;height=120&amp;START_MAXIMIZED=FALSE&amp;creator=factset&amp;display_string=Audit"}</definedName>
    <definedName name="_162__FDSAUDITLINK__" localSheetId="9" hidden="1">{"fdsup://Directions/FactSet Auditing Viewer?action=AUDIT_VALUE&amp;DB=129&amp;ID1=91131210&amp;VALUEID=03051&amp;SDATE=2006&amp;PERIODTYPE=ANN_STD&amp;SCFT=3&amp;window=popup_no_bar&amp;width=385&amp;height=120&amp;START_MAXIMIZED=FALSE&amp;creator=factset&amp;display_string=Audit"}</definedName>
    <definedName name="_162__FDSAUDITLINK__" localSheetId="12" hidden="1">{"fdsup://Directions/FactSet Auditing Viewer?action=AUDIT_VALUE&amp;DB=129&amp;ID1=91131210&amp;VALUEID=03051&amp;SDATE=2006&amp;PERIODTYPE=ANN_STD&amp;SCFT=3&amp;window=popup_no_bar&amp;width=385&amp;height=120&amp;START_MAXIMIZED=FALSE&amp;creator=factset&amp;display_string=Audit"}</definedName>
    <definedName name="_162__FDSAUDITLINK__" localSheetId="10" hidden="1">{"fdsup://Directions/FactSet Auditing Viewer?action=AUDIT_VALUE&amp;DB=129&amp;ID1=91131210&amp;VALUEID=03051&amp;SDATE=2006&amp;PERIODTYPE=ANN_STD&amp;SCFT=3&amp;window=popup_no_bar&amp;width=385&amp;height=120&amp;START_MAXIMIZED=FALSE&amp;creator=factset&amp;display_string=Audit"}</definedName>
    <definedName name="_162__FDSAUDITLINK__" localSheetId="3" hidden="1">{"fdsup://Directions/FactSet Auditing Viewer?action=AUDIT_VALUE&amp;DB=129&amp;ID1=91131210&amp;VALUEID=03051&amp;SDATE=2006&amp;PERIODTYPE=ANN_STD&amp;SCFT=3&amp;window=popup_no_bar&amp;width=385&amp;height=120&amp;START_MAXIMIZED=FALSE&amp;creator=factset&amp;display_string=Audit"}</definedName>
    <definedName name="_162__FDSAUDITLINK__" hidden="1">{"fdsup://Directions/FactSet Auditing Viewer?action=AUDIT_VALUE&amp;DB=129&amp;ID1=91131210&amp;VALUEID=03051&amp;SDATE=2006&amp;PERIODTYPE=ANN_STD&amp;SCFT=3&amp;window=popup_no_bar&amp;width=385&amp;height=120&amp;START_MAXIMIZED=FALSE&amp;creator=factset&amp;display_string=Audit"}</definedName>
    <definedName name="_163__FDSAUDITLINK__" localSheetId="9" hidden="1">{"fdsup://Directions/FactSet Auditing Viewer?action=AUDIT_VALUE&amp;DB=129&amp;ID1=91131210&amp;VALUEID=02999&amp;SDATE=2007&amp;PERIODTYPE=ANN_STD&amp;SCFT=3&amp;window=popup_no_bar&amp;width=385&amp;height=120&amp;START_MAXIMIZED=FALSE&amp;creator=factset&amp;display_string=Audit"}</definedName>
    <definedName name="_163__FDSAUDITLINK__" localSheetId="12" hidden="1">{"fdsup://Directions/FactSet Auditing Viewer?action=AUDIT_VALUE&amp;DB=129&amp;ID1=91131210&amp;VALUEID=02999&amp;SDATE=2007&amp;PERIODTYPE=ANN_STD&amp;SCFT=3&amp;window=popup_no_bar&amp;width=385&amp;height=120&amp;START_MAXIMIZED=FALSE&amp;creator=factset&amp;display_string=Audit"}</definedName>
    <definedName name="_163__FDSAUDITLINK__" localSheetId="10" hidden="1">{"fdsup://Directions/FactSet Auditing Viewer?action=AUDIT_VALUE&amp;DB=129&amp;ID1=91131210&amp;VALUEID=02999&amp;SDATE=2007&amp;PERIODTYPE=ANN_STD&amp;SCFT=3&amp;window=popup_no_bar&amp;width=385&amp;height=120&amp;START_MAXIMIZED=FALSE&amp;creator=factset&amp;display_string=Audit"}</definedName>
    <definedName name="_163__FDSAUDITLINK__" localSheetId="3" hidden="1">{"fdsup://Directions/FactSet Auditing Viewer?action=AUDIT_VALUE&amp;DB=129&amp;ID1=91131210&amp;VALUEID=02999&amp;SDATE=2007&amp;PERIODTYPE=ANN_STD&amp;SCFT=3&amp;window=popup_no_bar&amp;width=385&amp;height=120&amp;START_MAXIMIZED=FALSE&amp;creator=factset&amp;display_string=Audit"}</definedName>
    <definedName name="_163__FDSAUDITLINK__" hidden="1">{"fdsup://Directions/FactSet Auditing Viewer?action=AUDIT_VALUE&amp;DB=129&amp;ID1=91131210&amp;VALUEID=02999&amp;SDATE=2007&amp;PERIODTYPE=ANN_STD&amp;SCFT=3&amp;window=popup_no_bar&amp;width=385&amp;height=120&amp;START_MAXIMIZED=FALSE&amp;creator=factset&amp;display_string=Audit"}</definedName>
    <definedName name="_164__FDSAUDITLINK__" localSheetId="9" hidden="1">{"fdsup://Directions/FactSet Auditing Viewer?action=AUDIT_VALUE&amp;DB=129&amp;ID1=91131210&amp;VALUEID=02999&amp;SDATE=2006&amp;PERIODTYPE=ANN_STD&amp;SCFT=3&amp;window=popup_no_bar&amp;width=385&amp;height=120&amp;START_MAXIMIZED=FALSE&amp;creator=factset&amp;display_string=Audit"}</definedName>
    <definedName name="_164__FDSAUDITLINK__" localSheetId="12" hidden="1">{"fdsup://Directions/FactSet Auditing Viewer?action=AUDIT_VALUE&amp;DB=129&amp;ID1=91131210&amp;VALUEID=02999&amp;SDATE=2006&amp;PERIODTYPE=ANN_STD&amp;SCFT=3&amp;window=popup_no_bar&amp;width=385&amp;height=120&amp;START_MAXIMIZED=FALSE&amp;creator=factset&amp;display_string=Audit"}</definedName>
    <definedName name="_164__FDSAUDITLINK__" localSheetId="10" hidden="1">{"fdsup://Directions/FactSet Auditing Viewer?action=AUDIT_VALUE&amp;DB=129&amp;ID1=91131210&amp;VALUEID=02999&amp;SDATE=2006&amp;PERIODTYPE=ANN_STD&amp;SCFT=3&amp;window=popup_no_bar&amp;width=385&amp;height=120&amp;START_MAXIMIZED=FALSE&amp;creator=factset&amp;display_string=Audit"}</definedName>
    <definedName name="_164__FDSAUDITLINK__" localSheetId="3" hidden="1">{"fdsup://Directions/FactSet Auditing Viewer?action=AUDIT_VALUE&amp;DB=129&amp;ID1=91131210&amp;VALUEID=02999&amp;SDATE=2006&amp;PERIODTYPE=ANN_STD&amp;SCFT=3&amp;window=popup_no_bar&amp;width=385&amp;height=120&amp;START_MAXIMIZED=FALSE&amp;creator=factset&amp;display_string=Audit"}</definedName>
    <definedName name="_164__FDSAUDITLINK__" hidden="1">{"fdsup://Directions/FactSet Auditing Viewer?action=AUDIT_VALUE&amp;DB=129&amp;ID1=91131210&amp;VALUEID=02999&amp;SDATE=2006&amp;PERIODTYPE=ANN_STD&amp;SCFT=3&amp;window=popup_no_bar&amp;width=385&amp;height=120&amp;START_MAXIMIZED=FALSE&amp;creator=factset&amp;display_string=Audit"}</definedName>
    <definedName name="_165__FDSAUDITLINK__" localSheetId="9" hidden="1">{"fdsup://Directions/FactSet Auditing Viewer?action=AUDIT_VALUE&amp;DB=129&amp;ID1=91131210&amp;VALUEID=02501&amp;SDATE=2007&amp;PERIODTYPE=ANN_STD&amp;SCFT=3&amp;window=popup_no_bar&amp;width=385&amp;height=120&amp;START_MAXIMIZED=FALSE&amp;creator=factset&amp;display_string=Audit"}</definedName>
    <definedName name="_165__FDSAUDITLINK__" localSheetId="12" hidden="1">{"fdsup://Directions/FactSet Auditing Viewer?action=AUDIT_VALUE&amp;DB=129&amp;ID1=91131210&amp;VALUEID=02501&amp;SDATE=2007&amp;PERIODTYPE=ANN_STD&amp;SCFT=3&amp;window=popup_no_bar&amp;width=385&amp;height=120&amp;START_MAXIMIZED=FALSE&amp;creator=factset&amp;display_string=Audit"}</definedName>
    <definedName name="_165__FDSAUDITLINK__" localSheetId="10" hidden="1">{"fdsup://Directions/FactSet Auditing Viewer?action=AUDIT_VALUE&amp;DB=129&amp;ID1=91131210&amp;VALUEID=02501&amp;SDATE=2007&amp;PERIODTYPE=ANN_STD&amp;SCFT=3&amp;window=popup_no_bar&amp;width=385&amp;height=120&amp;START_MAXIMIZED=FALSE&amp;creator=factset&amp;display_string=Audit"}</definedName>
    <definedName name="_165__FDSAUDITLINK__" localSheetId="3" hidden="1">{"fdsup://Directions/FactSet Auditing Viewer?action=AUDIT_VALUE&amp;DB=129&amp;ID1=91131210&amp;VALUEID=02501&amp;SDATE=2007&amp;PERIODTYPE=ANN_STD&amp;SCFT=3&amp;window=popup_no_bar&amp;width=385&amp;height=120&amp;START_MAXIMIZED=FALSE&amp;creator=factset&amp;display_string=Audit"}</definedName>
    <definedName name="_165__FDSAUDITLINK__" hidden="1">{"fdsup://Directions/FactSet Auditing Viewer?action=AUDIT_VALUE&amp;DB=129&amp;ID1=91131210&amp;VALUEID=02501&amp;SDATE=2007&amp;PERIODTYPE=ANN_STD&amp;SCFT=3&amp;window=popup_no_bar&amp;width=385&amp;height=120&amp;START_MAXIMIZED=FALSE&amp;creator=factset&amp;display_string=Audit"}</definedName>
    <definedName name="_166__FDSAUDITLINK__" localSheetId="9" hidden="1">{"fdsup://Directions/FactSet Auditing Viewer?action=AUDIT_VALUE&amp;DB=129&amp;ID1=91131210&amp;VALUEID=02501&amp;SDATE=2006&amp;PERIODTYPE=ANN_STD&amp;SCFT=3&amp;window=popup_no_bar&amp;width=385&amp;height=120&amp;START_MAXIMIZED=FALSE&amp;creator=factset&amp;display_string=Audit"}</definedName>
    <definedName name="_166__FDSAUDITLINK__" localSheetId="12" hidden="1">{"fdsup://Directions/FactSet Auditing Viewer?action=AUDIT_VALUE&amp;DB=129&amp;ID1=91131210&amp;VALUEID=02501&amp;SDATE=2006&amp;PERIODTYPE=ANN_STD&amp;SCFT=3&amp;window=popup_no_bar&amp;width=385&amp;height=120&amp;START_MAXIMIZED=FALSE&amp;creator=factset&amp;display_string=Audit"}</definedName>
    <definedName name="_166__FDSAUDITLINK__" localSheetId="10" hidden="1">{"fdsup://Directions/FactSet Auditing Viewer?action=AUDIT_VALUE&amp;DB=129&amp;ID1=91131210&amp;VALUEID=02501&amp;SDATE=2006&amp;PERIODTYPE=ANN_STD&amp;SCFT=3&amp;window=popup_no_bar&amp;width=385&amp;height=120&amp;START_MAXIMIZED=FALSE&amp;creator=factset&amp;display_string=Audit"}</definedName>
    <definedName name="_166__FDSAUDITLINK__" localSheetId="3" hidden="1">{"fdsup://Directions/FactSet Auditing Viewer?action=AUDIT_VALUE&amp;DB=129&amp;ID1=91131210&amp;VALUEID=02501&amp;SDATE=2006&amp;PERIODTYPE=ANN_STD&amp;SCFT=3&amp;window=popup_no_bar&amp;width=385&amp;height=120&amp;START_MAXIMIZED=FALSE&amp;creator=factset&amp;display_string=Audit"}</definedName>
    <definedName name="_166__FDSAUDITLINK__" hidden="1">{"fdsup://Directions/FactSet Auditing Viewer?action=AUDIT_VALUE&amp;DB=129&amp;ID1=91131210&amp;VALUEID=02501&amp;SDATE=2006&amp;PERIODTYPE=ANN_STD&amp;SCFT=3&amp;window=popup_no_bar&amp;width=385&amp;height=120&amp;START_MAXIMIZED=FALSE&amp;creator=factset&amp;display_string=Audit"}</definedName>
    <definedName name="_167__FDSAUDITLINK__" localSheetId="9" hidden="1">{"fdsup://Directions/FactSet Auditing Viewer?action=AUDIT_VALUE&amp;DB=129&amp;ID1=91131210&amp;VALUEID=02201&amp;SDATE=2007&amp;PERIODTYPE=ANN_STD&amp;SCFT=3&amp;window=popup_no_bar&amp;width=385&amp;height=120&amp;START_MAXIMIZED=FALSE&amp;creator=factset&amp;display_string=Audit"}</definedName>
    <definedName name="_167__FDSAUDITLINK__" localSheetId="12" hidden="1">{"fdsup://Directions/FactSet Auditing Viewer?action=AUDIT_VALUE&amp;DB=129&amp;ID1=91131210&amp;VALUEID=02201&amp;SDATE=2007&amp;PERIODTYPE=ANN_STD&amp;SCFT=3&amp;window=popup_no_bar&amp;width=385&amp;height=120&amp;START_MAXIMIZED=FALSE&amp;creator=factset&amp;display_string=Audit"}</definedName>
    <definedName name="_167__FDSAUDITLINK__" localSheetId="10" hidden="1">{"fdsup://Directions/FactSet Auditing Viewer?action=AUDIT_VALUE&amp;DB=129&amp;ID1=91131210&amp;VALUEID=02201&amp;SDATE=2007&amp;PERIODTYPE=ANN_STD&amp;SCFT=3&amp;window=popup_no_bar&amp;width=385&amp;height=120&amp;START_MAXIMIZED=FALSE&amp;creator=factset&amp;display_string=Audit"}</definedName>
    <definedName name="_167__FDSAUDITLINK__" localSheetId="3" hidden="1">{"fdsup://Directions/FactSet Auditing Viewer?action=AUDIT_VALUE&amp;DB=129&amp;ID1=91131210&amp;VALUEID=02201&amp;SDATE=2007&amp;PERIODTYPE=ANN_STD&amp;SCFT=3&amp;window=popup_no_bar&amp;width=385&amp;height=120&amp;START_MAXIMIZED=FALSE&amp;creator=factset&amp;display_string=Audit"}</definedName>
    <definedName name="_167__FDSAUDITLINK__" hidden="1">{"fdsup://Directions/FactSet Auditing Viewer?action=AUDIT_VALUE&amp;DB=129&amp;ID1=91131210&amp;VALUEID=02201&amp;SDATE=2007&amp;PERIODTYPE=ANN_STD&amp;SCFT=3&amp;window=popup_no_bar&amp;width=385&amp;height=120&amp;START_MAXIMIZED=FALSE&amp;creator=factset&amp;display_string=Audit"}</definedName>
    <definedName name="_168__FDSAUDITLINK__" localSheetId="9" hidden="1">{"fdsup://Directions/FactSet Auditing Viewer?action=AUDIT_VALUE&amp;DB=129&amp;ID1=91131210&amp;VALUEID=02201&amp;SDATE=2006&amp;PERIODTYPE=ANN_STD&amp;SCFT=3&amp;window=popup_no_bar&amp;width=385&amp;height=120&amp;START_MAXIMIZED=FALSE&amp;creator=factset&amp;display_string=Audit"}</definedName>
    <definedName name="_168__FDSAUDITLINK__" localSheetId="12" hidden="1">{"fdsup://Directions/FactSet Auditing Viewer?action=AUDIT_VALUE&amp;DB=129&amp;ID1=91131210&amp;VALUEID=02201&amp;SDATE=2006&amp;PERIODTYPE=ANN_STD&amp;SCFT=3&amp;window=popup_no_bar&amp;width=385&amp;height=120&amp;START_MAXIMIZED=FALSE&amp;creator=factset&amp;display_string=Audit"}</definedName>
    <definedName name="_168__FDSAUDITLINK__" localSheetId="10" hidden="1">{"fdsup://Directions/FactSet Auditing Viewer?action=AUDIT_VALUE&amp;DB=129&amp;ID1=91131210&amp;VALUEID=02201&amp;SDATE=2006&amp;PERIODTYPE=ANN_STD&amp;SCFT=3&amp;window=popup_no_bar&amp;width=385&amp;height=120&amp;START_MAXIMIZED=FALSE&amp;creator=factset&amp;display_string=Audit"}</definedName>
    <definedName name="_168__FDSAUDITLINK__" localSheetId="3" hidden="1">{"fdsup://Directions/FactSet Auditing Viewer?action=AUDIT_VALUE&amp;DB=129&amp;ID1=91131210&amp;VALUEID=02201&amp;SDATE=2006&amp;PERIODTYPE=ANN_STD&amp;SCFT=3&amp;window=popup_no_bar&amp;width=385&amp;height=120&amp;START_MAXIMIZED=FALSE&amp;creator=factset&amp;display_string=Audit"}</definedName>
    <definedName name="_168__FDSAUDITLINK__" hidden="1">{"fdsup://Directions/FactSet Auditing Viewer?action=AUDIT_VALUE&amp;DB=129&amp;ID1=91131210&amp;VALUEID=02201&amp;SDATE=2006&amp;PERIODTYPE=ANN_STD&amp;SCFT=3&amp;window=popup_no_bar&amp;width=385&amp;height=120&amp;START_MAXIMIZED=FALSE&amp;creator=factset&amp;display_string=Audit"}</definedName>
    <definedName name="_169__FDSAUDITLINK__" localSheetId="9" hidden="1">{"fdsup://Directions/FactSet Auditing Viewer?action=AUDIT_VALUE&amp;DB=129&amp;ID1=91131210&amp;VALUEID=02101&amp;SDATE=201004&amp;PERIODTYPE=QTR_STD&amp;SCFT=3&amp;window=popup_no_bar&amp;width=385&amp;height=120&amp;START_MAXIMIZED=FALSE&amp;creator=factset&amp;display_string=Audit"}</definedName>
    <definedName name="_169__FDSAUDITLINK__" localSheetId="12" hidden="1">{"fdsup://Directions/FactSet Auditing Viewer?action=AUDIT_VALUE&amp;DB=129&amp;ID1=91131210&amp;VALUEID=02101&amp;SDATE=201004&amp;PERIODTYPE=QTR_STD&amp;SCFT=3&amp;window=popup_no_bar&amp;width=385&amp;height=120&amp;START_MAXIMIZED=FALSE&amp;creator=factset&amp;display_string=Audit"}</definedName>
    <definedName name="_169__FDSAUDITLINK__" localSheetId="10" hidden="1">{"fdsup://Directions/FactSet Auditing Viewer?action=AUDIT_VALUE&amp;DB=129&amp;ID1=91131210&amp;VALUEID=02101&amp;SDATE=201004&amp;PERIODTYPE=QTR_STD&amp;SCFT=3&amp;window=popup_no_bar&amp;width=385&amp;height=120&amp;START_MAXIMIZED=FALSE&amp;creator=factset&amp;display_string=Audit"}</definedName>
    <definedName name="_169__FDSAUDITLINK__" localSheetId="3" hidden="1">{"fdsup://Directions/FactSet Auditing Viewer?action=AUDIT_VALUE&amp;DB=129&amp;ID1=91131210&amp;VALUEID=02101&amp;SDATE=201004&amp;PERIODTYPE=QTR_STD&amp;SCFT=3&amp;window=popup_no_bar&amp;width=385&amp;height=120&amp;START_MAXIMIZED=FALSE&amp;creator=factset&amp;display_string=Audit"}</definedName>
    <definedName name="_169__FDSAUDITLINK__" hidden="1">{"fdsup://Directions/FactSet Auditing Viewer?action=AUDIT_VALUE&amp;DB=129&amp;ID1=91131210&amp;VALUEID=02101&amp;SDATE=201004&amp;PERIODTYPE=QTR_STD&amp;SCFT=3&amp;window=popup_no_bar&amp;width=385&amp;height=120&amp;START_MAXIMIZED=FALSE&amp;creator=factset&amp;display_string=Audit"}</definedName>
    <definedName name="_17__123Graph_LBL_BCHART_9" hidden="1">#REF!</definedName>
    <definedName name="_17__123Graph_XChart_4" hidden="1">#REF!</definedName>
    <definedName name="_17__FDSAUDITLINK__" localSheetId="9" hidden="1">{"fdsup://Directions/FactSet Auditing Viewer?action=AUDIT_VALUE&amp;DB=129&amp;ID1=471475&amp;VALUEID=03051&amp;SDATE=2006&amp;PERIODTYPE=ANN_STD&amp;SCFT=3&amp;window=popup_no_bar&amp;width=385&amp;height=120&amp;START_MAXIMIZED=FALSE&amp;creator=factset&amp;display_string=Audit"}</definedName>
    <definedName name="_17__FDSAUDITLINK__" localSheetId="12" hidden="1">{"fdsup://Directions/FactSet Auditing Viewer?action=AUDIT_VALUE&amp;DB=129&amp;ID1=471475&amp;VALUEID=03051&amp;SDATE=2006&amp;PERIODTYPE=ANN_STD&amp;SCFT=3&amp;window=popup_no_bar&amp;width=385&amp;height=120&amp;START_MAXIMIZED=FALSE&amp;creator=factset&amp;display_string=Audit"}</definedName>
    <definedName name="_17__FDSAUDITLINK__" localSheetId="10" hidden="1">{"fdsup://Directions/FactSet Auditing Viewer?action=AUDIT_VALUE&amp;DB=129&amp;ID1=471475&amp;VALUEID=03051&amp;SDATE=2006&amp;PERIODTYPE=ANN_STD&amp;SCFT=3&amp;window=popup_no_bar&amp;width=385&amp;height=120&amp;START_MAXIMIZED=FALSE&amp;creator=factset&amp;display_string=Audit"}</definedName>
    <definedName name="_17__FDSAUDITLINK__" localSheetId="3" hidden="1">{"fdsup://Directions/FactSet Auditing Viewer?action=AUDIT_VALUE&amp;DB=129&amp;ID1=471475&amp;VALUEID=03051&amp;SDATE=2006&amp;PERIODTYPE=ANN_STD&amp;SCFT=3&amp;window=popup_no_bar&amp;width=385&amp;height=120&amp;START_MAXIMIZED=FALSE&amp;creator=factset&amp;display_string=Audit"}</definedName>
    <definedName name="_17__FDSAUDITLINK__" hidden="1">{"fdsup://Directions/FactSet Auditing Viewer?action=AUDIT_VALUE&amp;DB=129&amp;ID1=471475&amp;VALUEID=03051&amp;SDATE=2006&amp;PERIODTYPE=ANN_STD&amp;SCFT=3&amp;window=popup_no_bar&amp;width=385&amp;height=120&amp;START_MAXIMIZED=FALSE&amp;creator=factset&amp;display_string=Audit"}</definedName>
    <definedName name="_170__FDSAUDITLINK__" localSheetId="9" hidden="1">{"fdsup://Directions/FactSet Auditing Viewer?action=AUDIT_VALUE&amp;DB=129&amp;ID1=91131210&amp;VALUEID=02101&amp;SDATE=200904&amp;PERIODTYPE=QTR_STD&amp;SCFT=3&amp;window=popup_no_bar&amp;width=385&amp;height=120&amp;START_MAXIMIZED=FALSE&amp;creator=factset&amp;display_string=Audit"}</definedName>
    <definedName name="_170__FDSAUDITLINK__" localSheetId="12" hidden="1">{"fdsup://Directions/FactSet Auditing Viewer?action=AUDIT_VALUE&amp;DB=129&amp;ID1=91131210&amp;VALUEID=02101&amp;SDATE=200904&amp;PERIODTYPE=QTR_STD&amp;SCFT=3&amp;window=popup_no_bar&amp;width=385&amp;height=120&amp;START_MAXIMIZED=FALSE&amp;creator=factset&amp;display_string=Audit"}</definedName>
    <definedName name="_170__FDSAUDITLINK__" localSheetId="10" hidden="1">{"fdsup://Directions/FactSet Auditing Viewer?action=AUDIT_VALUE&amp;DB=129&amp;ID1=91131210&amp;VALUEID=02101&amp;SDATE=200904&amp;PERIODTYPE=QTR_STD&amp;SCFT=3&amp;window=popup_no_bar&amp;width=385&amp;height=120&amp;START_MAXIMIZED=FALSE&amp;creator=factset&amp;display_string=Audit"}</definedName>
    <definedName name="_170__FDSAUDITLINK__" localSheetId="3" hidden="1">{"fdsup://Directions/FactSet Auditing Viewer?action=AUDIT_VALUE&amp;DB=129&amp;ID1=91131210&amp;VALUEID=02101&amp;SDATE=200904&amp;PERIODTYPE=QTR_STD&amp;SCFT=3&amp;window=popup_no_bar&amp;width=385&amp;height=120&amp;START_MAXIMIZED=FALSE&amp;creator=factset&amp;display_string=Audit"}</definedName>
    <definedName name="_170__FDSAUDITLINK__" hidden="1">{"fdsup://Directions/FactSet Auditing Viewer?action=AUDIT_VALUE&amp;DB=129&amp;ID1=91131210&amp;VALUEID=02101&amp;SDATE=200904&amp;PERIODTYPE=QTR_STD&amp;SCFT=3&amp;window=popup_no_bar&amp;width=385&amp;height=120&amp;START_MAXIMIZED=FALSE&amp;creator=factset&amp;display_string=Audit"}</definedName>
    <definedName name="_171__FDSAUDITLINK__" localSheetId="9" hidden="1">{"fdsup://Directions/FactSet Auditing Viewer?action=AUDIT_VALUE&amp;DB=129&amp;ID1=91131210&amp;VALUEID=02051&amp;SDATE=2007&amp;PERIODTYPE=ANN_STD&amp;SCFT=3&amp;window=popup_no_bar&amp;width=385&amp;height=120&amp;START_MAXIMIZED=FALSE&amp;creator=factset&amp;display_string=Audit"}</definedName>
    <definedName name="_171__FDSAUDITLINK__" localSheetId="12" hidden="1">{"fdsup://Directions/FactSet Auditing Viewer?action=AUDIT_VALUE&amp;DB=129&amp;ID1=91131210&amp;VALUEID=02051&amp;SDATE=2007&amp;PERIODTYPE=ANN_STD&amp;SCFT=3&amp;window=popup_no_bar&amp;width=385&amp;height=120&amp;START_MAXIMIZED=FALSE&amp;creator=factset&amp;display_string=Audit"}</definedName>
    <definedName name="_171__FDSAUDITLINK__" localSheetId="10" hidden="1">{"fdsup://Directions/FactSet Auditing Viewer?action=AUDIT_VALUE&amp;DB=129&amp;ID1=91131210&amp;VALUEID=02051&amp;SDATE=2007&amp;PERIODTYPE=ANN_STD&amp;SCFT=3&amp;window=popup_no_bar&amp;width=385&amp;height=120&amp;START_MAXIMIZED=FALSE&amp;creator=factset&amp;display_string=Audit"}</definedName>
    <definedName name="_171__FDSAUDITLINK__" localSheetId="3" hidden="1">{"fdsup://Directions/FactSet Auditing Viewer?action=AUDIT_VALUE&amp;DB=129&amp;ID1=91131210&amp;VALUEID=02051&amp;SDATE=2007&amp;PERIODTYPE=ANN_STD&amp;SCFT=3&amp;window=popup_no_bar&amp;width=385&amp;height=120&amp;START_MAXIMIZED=FALSE&amp;creator=factset&amp;display_string=Audit"}</definedName>
    <definedName name="_171__FDSAUDITLINK__" hidden="1">{"fdsup://Directions/FactSet Auditing Viewer?action=AUDIT_VALUE&amp;DB=129&amp;ID1=91131210&amp;VALUEID=02051&amp;SDATE=2007&amp;PERIODTYPE=ANN_STD&amp;SCFT=3&amp;window=popup_no_bar&amp;width=385&amp;height=120&amp;START_MAXIMIZED=FALSE&amp;creator=factset&amp;display_string=Audit"}</definedName>
    <definedName name="_172__FDSAUDITLINK__" localSheetId="9" hidden="1">{"fdsup://Directions/FactSet Auditing Viewer?action=AUDIT_VALUE&amp;DB=129&amp;ID1=91131210&amp;VALUEID=02051&amp;SDATE=2006&amp;PERIODTYPE=ANN_STD&amp;SCFT=3&amp;window=popup_no_bar&amp;width=385&amp;height=120&amp;START_MAXIMIZED=FALSE&amp;creator=factset&amp;display_string=Audit"}</definedName>
    <definedName name="_172__FDSAUDITLINK__" localSheetId="12" hidden="1">{"fdsup://Directions/FactSet Auditing Viewer?action=AUDIT_VALUE&amp;DB=129&amp;ID1=91131210&amp;VALUEID=02051&amp;SDATE=2006&amp;PERIODTYPE=ANN_STD&amp;SCFT=3&amp;window=popup_no_bar&amp;width=385&amp;height=120&amp;START_MAXIMIZED=FALSE&amp;creator=factset&amp;display_string=Audit"}</definedName>
    <definedName name="_172__FDSAUDITLINK__" localSheetId="10" hidden="1">{"fdsup://Directions/FactSet Auditing Viewer?action=AUDIT_VALUE&amp;DB=129&amp;ID1=91131210&amp;VALUEID=02051&amp;SDATE=2006&amp;PERIODTYPE=ANN_STD&amp;SCFT=3&amp;window=popup_no_bar&amp;width=385&amp;height=120&amp;START_MAXIMIZED=FALSE&amp;creator=factset&amp;display_string=Audit"}</definedName>
    <definedName name="_172__FDSAUDITLINK__" localSheetId="3" hidden="1">{"fdsup://Directions/FactSet Auditing Viewer?action=AUDIT_VALUE&amp;DB=129&amp;ID1=91131210&amp;VALUEID=02051&amp;SDATE=2006&amp;PERIODTYPE=ANN_STD&amp;SCFT=3&amp;window=popup_no_bar&amp;width=385&amp;height=120&amp;START_MAXIMIZED=FALSE&amp;creator=factset&amp;display_string=Audit"}</definedName>
    <definedName name="_172__FDSAUDITLINK__" hidden="1">{"fdsup://Directions/FactSet Auditing Viewer?action=AUDIT_VALUE&amp;DB=129&amp;ID1=91131210&amp;VALUEID=02051&amp;SDATE=2006&amp;PERIODTYPE=ANN_STD&amp;SCFT=3&amp;window=popup_no_bar&amp;width=385&amp;height=120&amp;START_MAXIMIZED=FALSE&amp;creator=factset&amp;display_string=Audit"}</definedName>
    <definedName name="_173__FDSAUDITLINK__" localSheetId="9" hidden="1">{"fdsup://Directions/FactSet Auditing Viewer?action=AUDIT_VALUE&amp;DB=129&amp;ID1=91131210&amp;VALUEID=02001&amp;SDATE=2007&amp;PERIODTYPE=ANN_STD&amp;SCFT=3&amp;window=popup_no_bar&amp;width=385&amp;height=120&amp;START_MAXIMIZED=FALSE&amp;creator=factset&amp;display_string=Audit"}</definedName>
    <definedName name="_173__FDSAUDITLINK__" localSheetId="12" hidden="1">{"fdsup://Directions/FactSet Auditing Viewer?action=AUDIT_VALUE&amp;DB=129&amp;ID1=91131210&amp;VALUEID=02001&amp;SDATE=2007&amp;PERIODTYPE=ANN_STD&amp;SCFT=3&amp;window=popup_no_bar&amp;width=385&amp;height=120&amp;START_MAXIMIZED=FALSE&amp;creator=factset&amp;display_string=Audit"}</definedName>
    <definedName name="_173__FDSAUDITLINK__" localSheetId="10" hidden="1">{"fdsup://Directions/FactSet Auditing Viewer?action=AUDIT_VALUE&amp;DB=129&amp;ID1=91131210&amp;VALUEID=02001&amp;SDATE=2007&amp;PERIODTYPE=ANN_STD&amp;SCFT=3&amp;window=popup_no_bar&amp;width=385&amp;height=120&amp;START_MAXIMIZED=FALSE&amp;creator=factset&amp;display_string=Audit"}</definedName>
    <definedName name="_173__FDSAUDITLINK__" localSheetId="3" hidden="1">{"fdsup://Directions/FactSet Auditing Viewer?action=AUDIT_VALUE&amp;DB=129&amp;ID1=91131210&amp;VALUEID=02001&amp;SDATE=2007&amp;PERIODTYPE=ANN_STD&amp;SCFT=3&amp;window=popup_no_bar&amp;width=385&amp;height=120&amp;START_MAXIMIZED=FALSE&amp;creator=factset&amp;display_string=Audit"}</definedName>
    <definedName name="_173__FDSAUDITLINK__" hidden="1">{"fdsup://Directions/FactSet Auditing Viewer?action=AUDIT_VALUE&amp;DB=129&amp;ID1=91131210&amp;VALUEID=02001&amp;SDATE=2007&amp;PERIODTYPE=ANN_STD&amp;SCFT=3&amp;window=popup_no_bar&amp;width=385&amp;height=120&amp;START_MAXIMIZED=FALSE&amp;creator=factset&amp;display_string=Audit"}</definedName>
    <definedName name="_174__FDSAUDITLINK__" localSheetId="9" hidden="1">{"fdsup://Directions/FactSet Auditing Viewer?action=AUDIT_VALUE&amp;DB=129&amp;ID1=91131210&amp;VALUEID=02001&amp;SDATE=2006&amp;PERIODTYPE=ANN_STD&amp;SCFT=3&amp;window=popup_no_bar&amp;width=385&amp;height=120&amp;START_MAXIMIZED=FALSE&amp;creator=factset&amp;display_string=Audit"}</definedName>
    <definedName name="_174__FDSAUDITLINK__" localSheetId="12" hidden="1">{"fdsup://Directions/FactSet Auditing Viewer?action=AUDIT_VALUE&amp;DB=129&amp;ID1=91131210&amp;VALUEID=02001&amp;SDATE=2006&amp;PERIODTYPE=ANN_STD&amp;SCFT=3&amp;window=popup_no_bar&amp;width=385&amp;height=120&amp;START_MAXIMIZED=FALSE&amp;creator=factset&amp;display_string=Audit"}</definedName>
    <definedName name="_174__FDSAUDITLINK__" localSheetId="10" hidden="1">{"fdsup://Directions/FactSet Auditing Viewer?action=AUDIT_VALUE&amp;DB=129&amp;ID1=91131210&amp;VALUEID=02001&amp;SDATE=2006&amp;PERIODTYPE=ANN_STD&amp;SCFT=3&amp;window=popup_no_bar&amp;width=385&amp;height=120&amp;START_MAXIMIZED=FALSE&amp;creator=factset&amp;display_string=Audit"}</definedName>
    <definedName name="_174__FDSAUDITLINK__" localSheetId="3" hidden="1">{"fdsup://Directions/FactSet Auditing Viewer?action=AUDIT_VALUE&amp;DB=129&amp;ID1=91131210&amp;VALUEID=02001&amp;SDATE=2006&amp;PERIODTYPE=ANN_STD&amp;SCFT=3&amp;window=popup_no_bar&amp;width=385&amp;height=120&amp;START_MAXIMIZED=FALSE&amp;creator=factset&amp;display_string=Audit"}</definedName>
    <definedName name="_174__FDSAUDITLINK__" hidden="1">{"fdsup://Directions/FactSet Auditing Viewer?action=AUDIT_VALUE&amp;DB=129&amp;ID1=91131210&amp;VALUEID=02001&amp;SDATE=2006&amp;PERIODTYPE=ANN_STD&amp;SCFT=3&amp;window=popup_no_bar&amp;width=385&amp;height=120&amp;START_MAXIMIZED=FALSE&amp;creator=factset&amp;display_string=Audit"}</definedName>
    <definedName name="_175__FDSAUDITLINK__" localSheetId="9" hidden="1">{"fdsup://Directions/FactSet Auditing Viewer?action=AUDIT_VALUE&amp;DB=129&amp;ID1=91131210&amp;VALUEID=04601&amp;SDATE=2007&amp;PERIODTYPE=ANN_STD&amp;SCFT=3&amp;window=popup_no_bar&amp;width=385&amp;height=120&amp;START_MAXIMIZED=FALSE&amp;creator=factset&amp;display_string=Audit"}</definedName>
    <definedName name="_175__FDSAUDITLINK__" localSheetId="12" hidden="1">{"fdsup://Directions/FactSet Auditing Viewer?action=AUDIT_VALUE&amp;DB=129&amp;ID1=91131210&amp;VALUEID=04601&amp;SDATE=2007&amp;PERIODTYPE=ANN_STD&amp;SCFT=3&amp;window=popup_no_bar&amp;width=385&amp;height=120&amp;START_MAXIMIZED=FALSE&amp;creator=factset&amp;display_string=Audit"}</definedName>
    <definedName name="_175__FDSAUDITLINK__" localSheetId="10" hidden="1">{"fdsup://Directions/FactSet Auditing Viewer?action=AUDIT_VALUE&amp;DB=129&amp;ID1=91131210&amp;VALUEID=04601&amp;SDATE=2007&amp;PERIODTYPE=ANN_STD&amp;SCFT=3&amp;window=popup_no_bar&amp;width=385&amp;height=120&amp;START_MAXIMIZED=FALSE&amp;creator=factset&amp;display_string=Audit"}</definedName>
    <definedName name="_175__FDSAUDITLINK__" localSheetId="3" hidden="1">{"fdsup://Directions/FactSet Auditing Viewer?action=AUDIT_VALUE&amp;DB=129&amp;ID1=91131210&amp;VALUEID=04601&amp;SDATE=2007&amp;PERIODTYPE=ANN_STD&amp;SCFT=3&amp;window=popup_no_bar&amp;width=385&amp;height=120&amp;START_MAXIMIZED=FALSE&amp;creator=factset&amp;display_string=Audit"}</definedName>
    <definedName name="_175__FDSAUDITLINK__" hidden="1">{"fdsup://Directions/FactSet Auditing Viewer?action=AUDIT_VALUE&amp;DB=129&amp;ID1=91131210&amp;VALUEID=04601&amp;SDATE=2007&amp;PERIODTYPE=ANN_STD&amp;SCFT=3&amp;window=popup_no_bar&amp;width=385&amp;height=120&amp;START_MAXIMIZED=FALSE&amp;creator=factset&amp;display_string=Audit"}</definedName>
    <definedName name="_176__FDSAUDITLINK__" localSheetId="9" hidden="1">{"fdsup://Directions/FactSet Auditing Viewer?action=AUDIT_VALUE&amp;DB=129&amp;ID1=91131210&amp;VALUEID=04601&amp;SDATE=2006&amp;PERIODTYPE=ANN_STD&amp;SCFT=3&amp;window=popup_no_bar&amp;width=385&amp;height=120&amp;START_MAXIMIZED=FALSE&amp;creator=factset&amp;display_string=Audit"}</definedName>
    <definedName name="_176__FDSAUDITLINK__" localSheetId="12" hidden="1">{"fdsup://Directions/FactSet Auditing Viewer?action=AUDIT_VALUE&amp;DB=129&amp;ID1=91131210&amp;VALUEID=04601&amp;SDATE=2006&amp;PERIODTYPE=ANN_STD&amp;SCFT=3&amp;window=popup_no_bar&amp;width=385&amp;height=120&amp;START_MAXIMIZED=FALSE&amp;creator=factset&amp;display_string=Audit"}</definedName>
    <definedName name="_176__FDSAUDITLINK__" localSheetId="10" hidden="1">{"fdsup://Directions/FactSet Auditing Viewer?action=AUDIT_VALUE&amp;DB=129&amp;ID1=91131210&amp;VALUEID=04601&amp;SDATE=2006&amp;PERIODTYPE=ANN_STD&amp;SCFT=3&amp;window=popup_no_bar&amp;width=385&amp;height=120&amp;START_MAXIMIZED=FALSE&amp;creator=factset&amp;display_string=Audit"}</definedName>
    <definedName name="_176__FDSAUDITLINK__" localSheetId="3" hidden="1">{"fdsup://Directions/FactSet Auditing Viewer?action=AUDIT_VALUE&amp;DB=129&amp;ID1=91131210&amp;VALUEID=04601&amp;SDATE=2006&amp;PERIODTYPE=ANN_STD&amp;SCFT=3&amp;window=popup_no_bar&amp;width=385&amp;height=120&amp;START_MAXIMIZED=FALSE&amp;creator=factset&amp;display_string=Audit"}</definedName>
    <definedName name="_176__FDSAUDITLINK__" hidden="1">{"fdsup://Directions/FactSet Auditing Viewer?action=AUDIT_VALUE&amp;DB=129&amp;ID1=91131210&amp;VALUEID=04601&amp;SDATE=2006&amp;PERIODTYPE=ANN_STD&amp;SCFT=3&amp;window=popup_no_bar&amp;width=385&amp;height=120&amp;START_MAXIMIZED=FALSE&amp;creator=factset&amp;display_string=Audit"}</definedName>
    <definedName name="_177__FDSAUDITLINK__" localSheetId="9" hidden="1">{"fdsup://Directions/FactSet Auditing Viewer?action=AUDIT_VALUE&amp;DB=129&amp;ID1=91131210&amp;VALUEID=01551&amp;SDATE=2007&amp;PERIODTYPE=ANN_STD&amp;SCFT=3&amp;window=popup_no_bar&amp;width=385&amp;height=120&amp;START_MAXIMIZED=FALSE&amp;creator=factset&amp;display_string=Audit"}</definedName>
    <definedName name="_177__FDSAUDITLINK__" localSheetId="12" hidden="1">{"fdsup://Directions/FactSet Auditing Viewer?action=AUDIT_VALUE&amp;DB=129&amp;ID1=91131210&amp;VALUEID=01551&amp;SDATE=2007&amp;PERIODTYPE=ANN_STD&amp;SCFT=3&amp;window=popup_no_bar&amp;width=385&amp;height=120&amp;START_MAXIMIZED=FALSE&amp;creator=factset&amp;display_string=Audit"}</definedName>
    <definedName name="_177__FDSAUDITLINK__" localSheetId="10" hidden="1">{"fdsup://Directions/FactSet Auditing Viewer?action=AUDIT_VALUE&amp;DB=129&amp;ID1=91131210&amp;VALUEID=01551&amp;SDATE=2007&amp;PERIODTYPE=ANN_STD&amp;SCFT=3&amp;window=popup_no_bar&amp;width=385&amp;height=120&amp;START_MAXIMIZED=FALSE&amp;creator=factset&amp;display_string=Audit"}</definedName>
    <definedName name="_177__FDSAUDITLINK__" localSheetId="3" hidden="1">{"fdsup://Directions/FactSet Auditing Viewer?action=AUDIT_VALUE&amp;DB=129&amp;ID1=91131210&amp;VALUEID=01551&amp;SDATE=2007&amp;PERIODTYPE=ANN_STD&amp;SCFT=3&amp;window=popup_no_bar&amp;width=385&amp;height=120&amp;START_MAXIMIZED=FALSE&amp;creator=factset&amp;display_string=Audit"}</definedName>
    <definedName name="_177__FDSAUDITLINK__" hidden="1">{"fdsup://Directions/FactSet Auditing Viewer?action=AUDIT_VALUE&amp;DB=129&amp;ID1=91131210&amp;VALUEID=01551&amp;SDATE=2007&amp;PERIODTYPE=ANN_STD&amp;SCFT=3&amp;window=popup_no_bar&amp;width=385&amp;height=120&amp;START_MAXIMIZED=FALSE&amp;creator=factset&amp;display_string=Audit"}</definedName>
    <definedName name="_178__FDSAUDITLINK__" localSheetId="9" hidden="1">{"fdsup://Directions/FactSet Auditing Viewer?action=AUDIT_VALUE&amp;DB=129&amp;ID1=91131210&amp;VALUEID=01551&amp;SDATE=2006&amp;PERIODTYPE=ANN_STD&amp;SCFT=3&amp;window=popup_no_bar&amp;width=385&amp;height=120&amp;START_MAXIMIZED=FALSE&amp;creator=factset&amp;display_string=Audit"}</definedName>
    <definedName name="_178__FDSAUDITLINK__" localSheetId="12" hidden="1">{"fdsup://Directions/FactSet Auditing Viewer?action=AUDIT_VALUE&amp;DB=129&amp;ID1=91131210&amp;VALUEID=01551&amp;SDATE=2006&amp;PERIODTYPE=ANN_STD&amp;SCFT=3&amp;window=popup_no_bar&amp;width=385&amp;height=120&amp;START_MAXIMIZED=FALSE&amp;creator=factset&amp;display_string=Audit"}</definedName>
    <definedName name="_178__FDSAUDITLINK__" localSheetId="10" hidden="1">{"fdsup://Directions/FactSet Auditing Viewer?action=AUDIT_VALUE&amp;DB=129&amp;ID1=91131210&amp;VALUEID=01551&amp;SDATE=2006&amp;PERIODTYPE=ANN_STD&amp;SCFT=3&amp;window=popup_no_bar&amp;width=385&amp;height=120&amp;START_MAXIMIZED=FALSE&amp;creator=factset&amp;display_string=Audit"}</definedName>
    <definedName name="_178__FDSAUDITLINK__" localSheetId="3" hidden="1">{"fdsup://Directions/FactSet Auditing Viewer?action=AUDIT_VALUE&amp;DB=129&amp;ID1=91131210&amp;VALUEID=01551&amp;SDATE=2006&amp;PERIODTYPE=ANN_STD&amp;SCFT=3&amp;window=popup_no_bar&amp;width=385&amp;height=120&amp;START_MAXIMIZED=FALSE&amp;creator=factset&amp;display_string=Audit"}</definedName>
    <definedName name="_178__FDSAUDITLINK__" hidden="1">{"fdsup://Directions/FactSet Auditing Viewer?action=AUDIT_VALUE&amp;DB=129&amp;ID1=91131210&amp;VALUEID=01551&amp;SDATE=2006&amp;PERIODTYPE=ANN_STD&amp;SCFT=3&amp;window=popup_no_bar&amp;width=385&amp;height=120&amp;START_MAXIMIZED=FALSE&amp;creator=factset&amp;display_string=Audit"}</definedName>
    <definedName name="_179__FDSAUDITLINK__" localSheetId="9" hidden="1">{"fdsup://Directions/FactSet Auditing Viewer?action=AUDIT_VALUE&amp;DB=129&amp;ID1=91131210&amp;VALUEID=01401&amp;SDATE=2007&amp;PERIODTYPE=ANN_STD&amp;SCFT=3&amp;window=popup_no_bar&amp;width=385&amp;height=120&amp;START_MAXIMIZED=FALSE&amp;creator=factset&amp;display_string=Audit"}</definedName>
    <definedName name="_179__FDSAUDITLINK__" localSheetId="12" hidden="1">{"fdsup://Directions/FactSet Auditing Viewer?action=AUDIT_VALUE&amp;DB=129&amp;ID1=91131210&amp;VALUEID=01401&amp;SDATE=2007&amp;PERIODTYPE=ANN_STD&amp;SCFT=3&amp;window=popup_no_bar&amp;width=385&amp;height=120&amp;START_MAXIMIZED=FALSE&amp;creator=factset&amp;display_string=Audit"}</definedName>
    <definedName name="_179__FDSAUDITLINK__" localSheetId="10" hidden="1">{"fdsup://Directions/FactSet Auditing Viewer?action=AUDIT_VALUE&amp;DB=129&amp;ID1=91131210&amp;VALUEID=01401&amp;SDATE=2007&amp;PERIODTYPE=ANN_STD&amp;SCFT=3&amp;window=popup_no_bar&amp;width=385&amp;height=120&amp;START_MAXIMIZED=FALSE&amp;creator=factset&amp;display_string=Audit"}</definedName>
    <definedName name="_179__FDSAUDITLINK__" localSheetId="3" hidden="1">{"fdsup://Directions/FactSet Auditing Viewer?action=AUDIT_VALUE&amp;DB=129&amp;ID1=91131210&amp;VALUEID=01401&amp;SDATE=2007&amp;PERIODTYPE=ANN_STD&amp;SCFT=3&amp;window=popup_no_bar&amp;width=385&amp;height=120&amp;START_MAXIMIZED=FALSE&amp;creator=factset&amp;display_string=Audit"}</definedName>
    <definedName name="_179__FDSAUDITLINK__" hidden="1">{"fdsup://Directions/FactSet Auditing Viewer?action=AUDIT_VALUE&amp;DB=129&amp;ID1=91131210&amp;VALUEID=01401&amp;SDATE=2007&amp;PERIODTYPE=ANN_STD&amp;SCFT=3&amp;window=popup_no_bar&amp;width=385&amp;height=120&amp;START_MAXIMIZED=FALSE&amp;creator=factset&amp;display_string=Audit"}</definedName>
    <definedName name="_18__123Graph_XCHART_2" hidden="1">#REF!</definedName>
    <definedName name="_18__123Graph_XChart_5" hidden="1">#REF!</definedName>
    <definedName name="_18__FDSAUDITLINK__" localSheetId="9" hidden="1">{"fdsup://Directions/FactSet Auditing Viewer?action=AUDIT_VALUE&amp;DB=129&amp;ID1=471475&amp;VALUEID=03351&amp;SDATE=2006&amp;PERIODTYPE=ANN_STD&amp;SCFT=3&amp;window=popup_no_bar&amp;width=385&amp;height=120&amp;START_MAXIMIZED=FALSE&amp;creator=factset&amp;display_string=Audit"}</definedName>
    <definedName name="_18__FDSAUDITLINK__" localSheetId="12" hidden="1">{"fdsup://Directions/FactSet Auditing Viewer?action=AUDIT_VALUE&amp;DB=129&amp;ID1=471475&amp;VALUEID=03351&amp;SDATE=2006&amp;PERIODTYPE=ANN_STD&amp;SCFT=3&amp;window=popup_no_bar&amp;width=385&amp;height=120&amp;START_MAXIMIZED=FALSE&amp;creator=factset&amp;display_string=Audit"}</definedName>
    <definedName name="_18__FDSAUDITLINK__" localSheetId="10" hidden="1">{"fdsup://Directions/FactSet Auditing Viewer?action=AUDIT_VALUE&amp;DB=129&amp;ID1=471475&amp;VALUEID=03351&amp;SDATE=2006&amp;PERIODTYPE=ANN_STD&amp;SCFT=3&amp;window=popup_no_bar&amp;width=385&amp;height=120&amp;START_MAXIMIZED=FALSE&amp;creator=factset&amp;display_string=Audit"}</definedName>
    <definedName name="_18__FDSAUDITLINK__" localSheetId="3" hidden="1">{"fdsup://Directions/FactSet Auditing Viewer?action=AUDIT_VALUE&amp;DB=129&amp;ID1=471475&amp;VALUEID=03351&amp;SDATE=2006&amp;PERIODTYPE=ANN_STD&amp;SCFT=3&amp;window=popup_no_bar&amp;width=385&amp;height=120&amp;START_MAXIMIZED=FALSE&amp;creator=factset&amp;display_string=Audit"}</definedName>
    <definedName name="_18__FDSAUDITLINK__" hidden="1">{"fdsup://Directions/FactSet Auditing Viewer?action=AUDIT_VALUE&amp;DB=129&amp;ID1=471475&amp;VALUEID=03351&amp;SDATE=2006&amp;PERIODTYPE=ANN_STD&amp;SCFT=3&amp;window=popup_no_bar&amp;width=385&amp;height=120&amp;START_MAXIMIZED=FALSE&amp;creator=factset&amp;display_string=Audit"}</definedName>
    <definedName name="_180__FDSAUDITLINK__" localSheetId="9" hidden="1">{"fdsup://Directions/FactSet Auditing Viewer?action=AUDIT_VALUE&amp;DB=129&amp;ID1=91131210&amp;VALUEID=01401&amp;SDATE=2006&amp;PERIODTYPE=ANN_STD&amp;SCFT=3&amp;window=popup_no_bar&amp;width=385&amp;height=120&amp;START_MAXIMIZED=FALSE&amp;creator=factset&amp;display_string=Audit"}</definedName>
    <definedName name="_180__FDSAUDITLINK__" localSheetId="12" hidden="1">{"fdsup://Directions/FactSet Auditing Viewer?action=AUDIT_VALUE&amp;DB=129&amp;ID1=91131210&amp;VALUEID=01401&amp;SDATE=2006&amp;PERIODTYPE=ANN_STD&amp;SCFT=3&amp;window=popup_no_bar&amp;width=385&amp;height=120&amp;START_MAXIMIZED=FALSE&amp;creator=factset&amp;display_string=Audit"}</definedName>
    <definedName name="_180__FDSAUDITLINK__" localSheetId="10" hidden="1">{"fdsup://Directions/FactSet Auditing Viewer?action=AUDIT_VALUE&amp;DB=129&amp;ID1=91131210&amp;VALUEID=01401&amp;SDATE=2006&amp;PERIODTYPE=ANN_STD&amp;SCFT=3&amp;window=popup_no_bar&amp;width=385&amp;height=120&amp;START_MAXIMIZED=FALSE&amp;creator=factset&amp;display_string=Audit"}</definedName>
    <definedName name="_180__FDSAUDITLINK__" localSheetId="3" hidden="1">{"fdsup://Directions/FactSet Auditing Viewer?action=AUDIT_VALUE&amp;DB=129&amp;ID1=91131210&amp;VALUEID=01401&amp;SDATE=2006&amp;PERIODTYPE=ANN_STD&amp;SCFT=3&amp;window=popup_no_bar&amp;width=385&amp;height=120&amp;START_MAXIMIZED=FALSE&amp;creator=factset&amp;display_string=Audit"}</definedName>
    <definedName name="_180__FDSAUDITLINK__" hidden="1">{"fdsup://Directions/FactSet Auditing Viewer?action=AUDIT_VALUE&amp;DB=129&amp;ID1=91131210&amp;VALUEID=01401&amp;SDATE=2006&amp;PERIODTYPE=ANN_STD&amp;SCFT=3&amp;window=popup_no_bar&amp;width=385&amp;height=120&amp;START_MAXIMIZED=FALSE&amp;creator=factset&amp;display_string=Audit"}</definedName>
    <definedName name="_181__FDSAUDITLINK__" localSheetId="9" hidden="1">{"fdsup://Directions/FactSet Auditing Viewer?action=AUDIT_VALUE&amp;DB=129&amp;ID1=91131210&amp;VALUEID=01251&amp;SDATE=2007&amp;PERIODTYPE=ANN_STD&amp;SCFT=3&amp;window=popup_no_bar&amp;width=385&amp;height=120&amp;START_MAXIMIZED=FALSE&amp;creator=factset&amp;display_string=Audit"}</definedName>
    <definedName name="_181__FDSAUDITLINK__" localSheetId="12" hidden="1">{"fdsup://Directions/FactSet Auditing Viewer?action=AUDIT_VALUE&amp;DB=129&amp;ID1=91131210&amp;VALUEID=01251&amp;SDATE=2007&amp;PERIODTYPE=ANN_STD&amp;SCFT=3&amp;window=popup_no_bar&amp;width=385&amp;height=120&amp;START_MAXIMIZED=FALSE&amp;creator=factset&amp;display_string=Audit"}</definedName>
    <definedName name="_181__FDSAUDITLINK__" localSheetId="10" hidden="1">{"fdsup://Directions/FactSet Auditing Viewer?action=AUDIT_VALUE&amp;DB=129&amp;ID1=91131210&amp;VALUEID=01251&amp;SDATE=2007&amp;PERIODTYPE=ANN_STD&amp;SCFT=3&amp;window=popup_no_bar&amp;width=385&amp;height=120&amp;START_MAXIMIZED=FALSE&amp;creator=factset&amp;display_string=Audit"}</definedName>
    <definedName name="_181__FDSAUDITLINK__" localSheetId="3" hidden="1">{"fdsup://Directions/FactSet Auditing Viewer?action=AUDIT_VALUE&amp;DB=129&amp;ID1=91131210&amp;VALUEID=01251&amp;SDATE=2007&amp;PERIODTYPE=ANN_STD&amp;SCFT=3&amp;window=popup_no_bar&amp;width=385&amp;height=120&amp;START_MAXIMIZED=FALSE&amp;creator=factset&amp;display_string=Audit"}</definedName>
    <definedName name="_181__FDSAUDITLINK__" hidden="1">{"fdsup://Directions/FactSet Auditing Viewer?action=AUDIT_VALUE&amp;DB=129&amp;ID1=91131210&amp;VALUEID=01251&amp;SDATE=2007&amp;PERIODTYPE=ANN_STD&amp;SCFT=3&amp;window=popup_no_bar&amp;width=385&amp;height=120&amp;START_MAXIMIZED=FALSE&amp;creator=factset&amp;display_string=Audit"}</definedName>
    <definedName name="_182__FDSAUDITLINK__" localSheetId="9" hidden="1">{"fdsup://Directions/FactSet Auditing Viewer?action=AUDIT_VALUE&amp;DB=129&amp;ID1=91131210&amp;VALUEID=01251&amp;SDATE=2006&amp;PERIODTYPE=ANN_STD&amp;SCFT=3&amp;window=popup_no_bar&amp;width=385&amp;height=120&amp;START_MAXIMIZED=FALSE&amp;creator=factset&amp;display_string=Audit"}</definedName>
    <definedName name="_182__FDSAUDITLINK__" localSheetId="12" hidden="1">{"fdsup://Directions/FactSet Auditing Viewer?action=AUDIT_VALUE&amp;DB=129&amp;ID1=91131210&amp;VALUEID=01251&amp;SDATE=2006&amp;PERIODTYPE=ANN_STD&amp;SCFT=3&amp;window=popup_no_bar&amp;width=385&amp;height=120&amp;START_MAXIMIZED=FALSE&amp;creator=factset&amp;display_string=Audit"}</definedName>
    <definedName name="_182__FDSAUDITLINK__" localSheetId="10" hidden="1">{"fdsup://Directions/FactSet Auditing Viewer?action=AUDIT_VALUE&amp;DB=129&amp;ID1=91131210&amp;VALUEID=01251&amp;SDATE=2006&amp;PERIODTYPE=ANN_STD&amp;SCFT=3&amp;window=popup_no_bar&amp;width=385&amp;height=120&amp;START_MAXIMIZED=FALSE&amp;creator=factset&amp;display_string=Audit"}</definedName>
    <definedName name="_182__FDSAUDITLINK__" localSheetId="3" hidden="1">{"fdsup://Directions/FactSet Auditing Viewer?action=AUDIT_VALUE&amp;DB=129&amp;ID1=91131210&amp;VALUEID=01251&amp;SDATE=2006&amp;PERIODTYPE=ANN_STD&amp;SCFT=3&amp;window=popup_no_bar&amp;width=385&amp;height=120&amp;START_MAXIMIZED=FALSE&amp;creator=factset&amp;display_string=Audit"}</definedName>
    <definedName name="_182__FDSAUDITLINK__" hidden="1">{"fdsup://Directions/FactSet Auditing Viewer?action=AUDIT_VALUE&amp;DB=129&amp;ID1=91131210&amp;VALUEID=01251&amp;SDATE=2006&amp;PERIODTYPE=ANN_STD&amp;SCFT=3&amp;window=popup_no_bar&amp;width=385&amp;height=120&amp;START_MAXIMIZED=FALSE&amp;creator=factset&amp;display_string=Audit"}</definedName>
    <definedName name="_183__FDSAUDITLINK__" localSheetId="9" hidden="1">{"fdsup://Directions/FactSet Auditing Viewer?action=AUDIT_VALUE&amp;DB=129&amp;ID1=91131210&amp;VALUEID=01001&amp;SDATE=2007&amp;PERIODTYPE=ANN_STD&amp;SCFT=3&amp;window=popup_no_bar&amp;width=385&amp;height=120&amp;START_MAXIMIZED=FALSE&amp;creator=factset&amp;display_string=Audit"}</definedName>
    <definedName name="_183__FDSAUDITLINK__" localSheetId="12" hidden="1">{"fdsup://Directions/FactSet Auditing Viewer?action=AUDIT_VALUE&amp;DB=129&amp;ID1=91131210&amp;VALUEID=01001&amp;SDATE=2007&amp;PERIODTYPE=ANN_STD&amp;SCFT=3&amp;window=popup_no_bar&amp;width=385&amp;height=120&amp;START_MAXIMIZED=FALSE&amp;creator=factset&amp;display_string=Audit"}</definedName>
    <definedName name="_183__FDSAUDITLINK__" localSheetId="10" hidden="1">{"fdsup://Directions/FactSet Auditing Viewer?action=AUDIT_VALUE&amp;DB=129&amp;ID1=91131210&amp;VALUEID=01001&amp;SDATE=2007&amp;PERIODTYPE=ANN_STD&amp;SCFT=3&amp;window=popup_no_bar&amp;width=385&amp;height=120&amp;START_MAXIMIZED=FALSE&amp;creator=factset&amp;display_string=Audit"}</definedName>
    <definedName name="_183__FDSAUDITLINK__" localSheetId="3" hidden="1">{"fdsup://Directions/FactSet Auditing Viewer?action=AUDIT_VALUE&amp;DB=129&amp;ID1=91131210&amp;VALUEID=01001&amp;SDATE=2007&amp;PERIODTYPE=ANN_STD&amp;SCFT=3&amp;window=popup_no_bar&amp;width=385&amp;height=120&amp;START_MAXIMIZED=FALSE&amp;creator=factset&amp;display_string=Audit"}</definedName>
    <definedName name="_183__FDSAUDITLINK__" hidden="1">{"fdsup://Directions/FactSet Auditing Viewer?action=AUDIT_VALUE&amp;DB=129&amp;ID1=91131210&amp;VALUEID=01001&amp;SDATE=2007&amp;PERIODTYPE=ANN_STD&amp;SCFT=3&amp;window=popup_no_bar&amp;width=385&amp;height=120&amp;START_MAXIMIZED=FALSE&amp;creator=factset&amp;display_string=Audit"}</definedName>
    <definedName name="_184__FDSAUDITLINK__" localSheetId="9" hidden="1">{"fdsup://Directions/FactSet Auditing Viewer?action=AUDIT_VALUE&amp;DB=129&amp;ID1=91131210&amp;VALUEID=01001&amp;SDATE=2006&amp;PERIODTYPE=ANN_STD&amp;SCFT=3&amp;window=popup_no_bar&amp;width=385&amp;height=120&amp;START_MAXIMIZED=FALSE&amp;creator=factset&amp;display_string=Audit"}</definedName>
    <definedName name="_184__FDSAUDITLINK__" localSheetId="12" hidden="1">{"fdsup://Directions/FactSet Auditing Viewer?action=AUDIT_VALUE&amp;DB=129&amp;ID1=91131210&amp;VALUEID=01001&amp;SDATE=2006&amp;PERIODTYPE=ANN_STD&amp;SCFT=3&amp;window=popup_no_bar&amp;width=385&amp;height=120&amp;START_MAXIMIZED=FALSE&amp;creator=factset&amp;display_string=Audit"}</definedName>
    <definedName name="_184__FDSAUDITLINK__" localSheetId="10" hidden="1">{"fdsup://Directions/FactSet Auditing Viewer?action=AUDIT_VALUE&amp;DB=129&amp;ID1=91131210&amp;VALUEID=01001&amp;SDATE=2006&amp;PERIODTYPE=ANN_STD&amp;SCFT=3&amp;window=popup_no_bar&amp;width=385&amp;height=120&amp;START_MAXIMIZED=FALSE&amp;creator=factset&amp;display_string=Audit"}</definedName>
    <definedName name="_184__FDSAUDITLINK__" localSheetId="3" hidden="1">{"fdsup://Directions/FactSet Auditing Viewer?action=AUDIT_VALUE&amp;DB=129&amp;ID1=91131210&amp;VALUEID=01001&amp;SDATE=2006&amp;PERIODTYPE=ANN_STD&amp;SCFT=3&amp;window=popup_no_bar&amp;width=385&amp;height=120&amp;START_MAXIMIZED=FALSE&amp;creator=factset&amp;display_string=Audit"}</definedName>
    <definedName name="_184__FDSAUDITLINK__" hidden="1">{"fdsup://Directions/FactSet Auditing Viewer?action=AUDIT_VALUE&amp;DB=129&amp;ID1=91131210&amp;VALUEID=01001&amp;SDATE=2006&amp;PERIODTYPE=ANN_STD&amp;SCFT=3&amp;window=popup_no_bar&amp;width=385&amp;height=120&amp;START_MAXIMIZED=FALSE&amp;creator=factset&amp;display_string=Audit"}</definedName>
    <definedName name="_185__FDSAUDITLINK__" localSheetId="9" hidden="1">{"fdsup://Directions/FactSet Auditing Viewer?action=AUDIT_VALUE&amp;DB=129&amp;ID1=461785&amp;VALUEID=03040&amp;SDATE=201003&amp;PERIODTYPE=QTR_STD&amp;SCFT=3&amp;window=popup_no_bar&amp;width=385&amp;height=120&amp;START_MAXIMIZED=FALSE&amp;creator=factset&amp;display_string=Audit"}</definedName>
    <definedName name="_185__FDSAUDITLINK__" localSheetId="12" hidden="1">{"fdsup://Directions/FactSet Auditing Viewer?action=AUDIT_VALUE&amp;DB=129&amp;ID1=461785&amp;VALUEID=03040&amp;SDATE=201003&amp;PERIODTYPE=QTR_STD&amp;SCFT=3&amp;window=popup_no_bar&amp;width=385&amp;height=120&amp;START_MAXIMIZED=FALSE&amp;creator=factset&amp;display_string=Audit"}</definedName>
    <definedName name="_185__FDSAUDITLINK__" localSheetId="10" hidden="1">{"fdsup://Directions/FactSet Auditing Viewer?action=AUDIT_VALUE&amp;DB=129&amp;ID1=461785&amp;VALUEID=03040&amp;SDATE=201003&amp;PERIODTYPE=QTR_STD&amp;SCFT=3&amp;window=popup_no_bar&amp;width=385&amp;height=120&amp;START_MAXIMIZED=FALSE&amp;creator=factset&amp;display_string=Audit"}</definedName>
    <definedName name="_185__FDSAUDITLINK__" localSheetId="3" hidden="1">{"fdsup://Directions/FactSet Auditing Viewer?action=AUDIT_VALUE&amp;DB=129&amp;ID1=461785&amp;VALUEID=03040&amp;SDATE=201003&amp;PERIODTYPE=QTR_STD&amp;SCFT=3&amp;window=popup_no_bar&amp;width=385&amp;height=120&amp;START_MAXIMIZED=FALSE&amp;creator=factset&amp;display_string=Audit"}</definedName>
    <definedName name="_185__FDSAUDITLINK__" hidden="1">{"fdsup://Directions/FactSet Auditing Viewer?action=AUDIT_VALUE&amp;DB=129&amp;ID1=461785&amp;VALUEID=03040&amp;SDATE=201003&amp;PERIODTYPE=QTR_STD&amp;SCFT=3&amp;window=popup_no_bar&amp;width=385&amp;height=120&amp;START_MAXIMIZED=FALSE&amp;creator=factset&amp;display_string=Audit"}</definedName>
    <definedName name="_186__FDSAUDITLINK__" localSheetId="9" hidden="1">{"fdsup://Directions/FactSet Auditing Viewer?action=AUDIT_VALUE&amp;DB=129&amp;ID1=461785&amp;VALUEID=02101&amp;SDATE=201003&amp;PERIODTYPE=QTR_STD&amp;SCFT=3&amp;window=popup_no_bar&amp;width=385&amp;height=120&amp;START_MAXIMIZED=FALSE&amp;creator=factset&amp;display_string=Audit"}</definedName>
    <definedName name="_186__FDSAUDITLINK__" localSheetId="12" hidden="1">{"fdsup://Directions/FactSet Auditing Viewer?action=AUDIT_VALUE&amp;DB=129&amp;ID1=461785&amp;VALUEID=02101&amp;SDATE=201003&amp;PERIODTYPE=QTR_STD&amp;SCFT=3&amp;window=popup_no_bar&amp;width=385&amp;height=120&amp;START_MAXIMIZED=FALSE&amp;creator=factset&amp;display_string=Audit"}</definedName>
    <definedName name="_186__FDSAUDITLINK__" localSheetId="10" hidden="1">{"fdsup://Directions/FactSet Auditing Viewer?action=AUDIT_VALUE&amp;DB=129&amp;ID1=461785&amp;VALUEID=02101&amp;SDATE=201003&amp;PERIODTYPE=QTR_STD&amp;SCFT=3&amp;window=popup_no_bar&amp;width=385&amp;height=120&amp;START_MAXIMIZED=FALSE&amp;creator=factset&amp;display_string=Audit"}</definedName>
    <definedName name="_186__FDSAUDITLINK__" localSheetId="3" hidden="1">{"fdsup://Directions/FactSet Auditing Viewer?action=AUDIT_VALUE&amp;DB=129&amp;ID1=461785&amp;VALUEID=02101&amp;SDATE=201003&amp;PERIODTYPE=QTR_STD&amp;SCFT=3&amp;window=popup_no_bar&amp;width=385&amp;height=120&amp;START_MAXIMIZED=FALSE&amp;creator=factset&amp;display_string=Audit"}</definedName>
    <definedName name="_186__FDSAUDITLINK__" hidden="1">{"fdsup://Directions/FactSet Auditing Viewer?action=AUDIT_VALUE&amp;DB=129&amp;ID1=461785&amp;VALUEID=02101&amp;SDATE=201003&amp;PERIODTYPE=QTR_STD&amp;SCFT=3&amp;window=popup_no_bar&amp;width=385&amp;height=120&amp;START_MAXIMIZED=FALSE&amp;creator=factset&amp;display_string=Audit"}</definedName>
    <definedName name="_187__FDSAUDITLINK__" localSheetId="9" hidden="1">{"fdsup://Directions/FactSet Auditing Viewer?action=AUDIT_VALUE&amp;DB=129&amp;ID1=461785&amp;VALUEID=02051&amp;SDATE=201003&amp;PERIODTYPE=QTR_STD&amp;SCFT=3&amp;window=popup_no_bar&amp;width=385&amp;height=120&amp;START_MAXIMIZED=FALSE&amp;creator=factset&amp;display_string=Audit"}</definedName>
    <definedName name="_187__FDSAUDITLINK__" localSheetId="12" hidden="1">{"fdsup://Directions/FactSet Auditing Viewer?action=AUDIT_VALUE&amp;DB=129&amp;ID1=461785&amp;VALUEID=02051&amp;SDATE=201003&amp;PERIODTYPE=QTR_STD&amp;SCFT=3&amp;window=popup_no_bar&amp;width=385&amp;height=120&amp;START_MAXIMIZED=FALSE&amp;creator=factset&amp;display_string=Audit"}</definedName>
    <definedName name="_187__FDSAUDITLINK__" localSheetId="10" hidden="1">{"fdsup://Directions/FactSet Auditing Viewer?action=AUDIT_VALUE&amp;DB=129&amp;ID1=461785&amp;VALUEID=02051&amp;SDATE=201003&amp;PERIODTYPE=QTR_STD&amp;SCFT=3&amp;window=popup_no_bar&amp;width=385&amp;height=120&amp;START_MAXIMIZED=FALSE&amp;creator=factset&amp;display_string=Audit"}</definedName>
    <definedName name="_187__FDSAUDITLINK__" localSheetId="3" hidden="1">{"fdsup://Directions/FactSet Auditing Viewer?action=AUDIT_VALUE&amp;DB=129&amp;ID1=461785&amp;VALUEID=02051&amp;SDATE=201003&amp;PERIODTYPE=QTR_STD&amp;SCFT=3&amp;window=popup_no_bar&amp;width=385&amp;height=120&amp;START_MAXIMIZED=FALSE&amp;creator=factset&amp;display_string=Audit"}</definedName>
    <definedName name="_187__FDSAUDITLINK__" hidden="1">{"fdsup://Directions/FactSet Auditing Viewer?action=AUDIT_VALUE&amp;DB=129&amp;ID1=461785&amp;VALUEID=02051&amp;SDATE=201003&amp;PERIODTYPE=QTR_STD&amp;SCFT=3&amp;window=popup_no_bar&amp;width=385&amp;height=120&amp;START_MAXIMIZED=FALSE&amp;creator=factset&amp;display_string=Audit"}</definedName>
    <definedName name="_188__FDSAUDITLINK__" localSheetId="9" hidden="1">{"fdsup://Directions/FactSet Auditing Viewer?action=AUDIT_VALUE&amp;DB=129&amp;ID1=461785&amp;VALUEID=02999&amp;SDATE=201003&amp;PERIODTYPE=QTR_STD&amp;SCFT=3&amp;window=popup_no_bar&amp;width=385&amp;height=120&amp;START_MAXIMIZED=FALSE&amp;creator=factset&amp;display_string=Audit"}</definedName>
    <definedName name="_188__FDSAUDITLINK__" localSheetId="12" hidden="1">{"fdsup://Directions/FactSet Auditing Viewer?action=AUDIT_VALUE&amp;DB=129&amp;ID1=461785&amp;VALUEID=02999&amp;SDATE=201003&amp;PERIODTYPE=QTR_STD&amp;SCFT=3&amp;window=popup_no_bar&amp;width=385&amp;height=120&amp;START_MAXIMIZED=FALSE&amp;creator=factset&amp;display_string=Audit"}</definedName>
    <definedName name="_188__FDSAUDITLINK__" localSheetId="10" hidden="1">{"fdsup://Directions/FactSet Auditing Viewer?action=AUDIT_VALUE&amp;DB=129&amp;ID1=461785&amp;VALUEID=02999&amp;SDATE=201003&amp;PERIODTYPE=QTR_STD&amp;SCFT=3&amp;window=popup_no_bar&amp;width=385&amp;height=120&amp;START_MAXIMIZED=FALSE&amp;creator=factset&amp;display_string=Audit"}</definedName>
    <definedName name="_188__FDSAUDITLINK__" localSheetId="3" hidden="1">{"fdsup://Directions/FactSet Auditing Viewer?action=AUDIT_VALUE&amp;DB=129&amp;ID1=461785&amp;VALUEID=02999&amp;SDATE=201003&amp;PERIODTYPE=QTR_STD&amp;SCFT=3&amp;window=popup_no_bar&amp;width=385&amp;height=120&amp;START_MAXIMIZED=FALSE&amp;creator=factset&amp;display_string=Audit"}</definedName>
    <definedName name="_188__FDSAUDITLINK__" hidden="1">{"fdsup://Directions/FactSet Auditing Viewer?action=AUDIT_VALUE&amp;DB=129&amp;ID1=461785&amp;VALUEID=02999&amp;SDATE=201003&amp;PERIODTYPE=QTR_STD&amp;SCFT=3&amp;window=popup_no_bar&amp;width=385&amp;height=120&amp;START_MAXIMIZED=FALSE&amp;creator=factset&amp;display_string=Audit"}</definedName>
    <definedName name="_189__FDSAUDITLINK__" localSheetId="9" hidden="1">{"fdsup://Directions/FactSet Auditing Viewer?action=AUDIT_VALUE&amp;DB=129&amp;ID1=461785&amp;VALUEID=03351&amp;SDATE=201103&amp;PERIODTYPE=QTR_STD&amp;SCFT=3&amp;window=popup_no_bar&amp;width=385&amp;height=120&amp;START_MAXIMIZED=FALSE&amp;creator=factset&amp;display_string=Audit"}</definedName>
    <definedName name="_189__FDSAUDITLINK__" localSheetId="12" hidden="1">{"fdsup://Directions/FactSet Auditing Viewer?action=AUDIT_VALUE&amp;DB=129&amp;ID1=461785&amp;VALUEID=03351&amp;SDATE=201103&amp;PERIODTYPE=QTR_STD&amp;SCFT=3&amp;window=popup_no_bar&amp;width=385&amp;height=120&amp;START_MAXIMIZED=FALSE&amp;creator=factset&amp;display_string=Audit"}</definedName>
    <definedName name="_189__FDSAUDITLINK__" localSheetId="10" hidden="1">{"fdsup://Directions/FactSet Auditing Viewer?action=AUDIT_VALUE&amp;DB=129&amp;ID1=461785&amp;VALUEID=03351&amp;SDATE=201103&amp;PERIODTYPE=QTR_STD&amp;SCFT=3&amp;window=popup_no_bar&amp;width=385&amp;height=120&amp;START_MAXIMIZED=FALSE&amp;creator=factset&amp;display_string=Audit"}</definedName>
    <definedName name="_189__FDSAUDITLINK__" localSheetId="3" hidden="1">{"fdsup://Directions/FactSet Auditing Viewer?action=AUDIT_VALUE&amp;DB=129&amp;ID1=461785&amp;VALUEID=03351&amp;SDATE=201103&amp;PERIODTYPE=QTR_STD&amp;SCFT=3&amp;window=popup_no_bar&amp;width=385&amp;height=120&amp;START_MAXIMIZED=FALSE&amp;creator=factset&amp;display_string=Audit"}</definedName>
    <definedName name="_189__FDSAUDITLINK__" hidden="1">{"fdsup://Directions/FactSet Auditing Viewer?action=AUDIT_VALUE&amp;DB=129&amp;ID1=461785&amp;VALUEID=03351&amp;SDATE=201103&amp;PERIODTYPE=QTR_STD&amp;SCFT=3&amp;window=popup_no_bar&amp;width=385&amp;height=120&amp;START_MAXIMIZED=FALSE&amp;creator=factset&amp;display_string=Audit"}</definedName>
    <definedName name="_19__123Graph_XCHART_3" hidden="1">#REF!</definedName>
    <definedName name="_19__123Graph_XChart_6" hidden="1">#REF!</definedName>
    <definedName name="_19__FDSAUDITLINK__" localSheetId="9" hidden="1">{"fdsup://Directions/FactSet Auditing Viewer?action=AUDIT_VALUE&amp;DB=129&amp;ID1=471475&amp;VALUEID=02201&amp;SDATE=2006&amp;PERIODTYPE=ANN_STD&amp;SCFT=3&amp;window=popup_no_bar&amp;width=385&amp;height=120&amp;START_MAXIMIZED=FALSE&amp;creator=factset&amp;display_string=Audit"}</definedName>
    <definedName name="_19__FDSAUDITLINK__" localSheetId="12" hidden="1">{"fdsup://Directions/FactSet Auditing Viewer?action=AUDIT_VALUE&amp;DB=129&amp;ID1=471475&amp;VALUEID=02201&amp;SDATE=2006&amp;PERIODTYPE=ANN_STD&amp;SCFT=3&amp;window=popup_no_bar&amp;width=385&amp;height=120&amp;START_MAXIMIZED=FALSE&amp;creator=factset&amp;display_string=Audit"}</definedName>
    <definedName name="_19__FDSAUDITLINK__" localSheetId="10" hidden="1">{"fdsup://Directions/FactSet Auditing Viewer?action=AUDIT_VALUE&amp;DB=129&amp;ID1=471475&amp;VALUEID=02201&amp;SDATE=2006&amp;PERIODTYPE=ANN_STD&amp;SCFT=3&amp;window=popup_no_bar&amp;width=385&amp;height=120&amp;START_MAXIMIZED=FALSE&amp;creator=factset&amp;display_string=Audit"}</definedName>
    <definedName name="_19__FDSAUDITLINK__" localSheetId="3" hidden="1">{"fdsup://Directions/FactSet Auditing Viewer?action=AUDIT_VALUE&amp;DB=129&amp;ID1=471475&amp;VALUEID=02201&amp;SDATE=2006&amp;PERIODTYPE=ANN_STD&amp;SCFT=3&amp;window=popup_no_bar&amp;width=385&amp;height=120&amp;START_MAXIMIZED=FALSE&amp;creator=factset&amp;display_string=Audit"}</definedName>
    <definedName name="_19__FDSAUDITLINK__" hidden="1">{"fdsup://Directions/FactSet Auditing Viewer?action=AUDIT_VALUE&amp;DB=129&amp;ID1=471475&amp;VALUEID=02201&amp;SDATE=2006&amp;PERIODTYPE=ANN_STD&amp;SCFT=3&amp;window=popup_no_bar&amp;width=385&amp;height=120&amp;START_MAXIMIZED=FALSE&amp;creator=factset&amp;display_string=Audit"}</definedName>
    <definedName name="_190__FDSAUDITLINK__" localSheetId="9" hidden="1">{"fdsup://Directions/FactSet Auditing Viewer?action=AUDIT_VALUE&amp;DB=129&amp;ID1=461785&amp;VALUEID=03351&amp;SDATE=2010&amp;PERIODTYPE=ANN_STD&amp;SCFT=3&amp;window=popup_no_bar&amp;width=385&amp;height=120&amp;START_MAXIMIZED=FALSE&amp;creator=factset&amp;display_string=Audit"}</definedName>
    <definedName name="_190__FDSAUDITLINK__" localSheetId="12" hidden="1">{"fdsup://Directions/FactSet Auditing Viewer?action=AUDIT_VALUE&amp;DB=129&amp;ID1=461785&amp;VALUEID=03351&amp;SDATE=2010&amp;PERIODTYPE=ANN_STD&amp;SCFT=3&amp;window=popup_no_bar&amp;width=385&amp;height=120&amp;START_MAXIMIZED=FALSE&amp;creator=factset&amp;display_string=Audit"}</definedName>
    <definedName name="_190__FDSAUDITLINK__" localSheetId="10" hidden="1">{"fdsup://Directions/FactSet Auditing Viewer?action=AUDIT_VALUE&amp;DB=129&amp;ID1=461785&amp;VALUEID=03351&amp;SDATE=2010&amp;PERIODTYPE=ANN_STD&amp;SCFT=3&amp;window=popup_no_bar&amp;width=385&amp;height=120&amp;START_MAXIMIZED=FALSE&amp;creator=factset&amp;display_string=Audit"}</definedName>
    <definedName name="_190__FDSAUDITLINK__" localSheetId="3" hidden="1">{"fdsup://Directions/FactSet Auditing Viewer?action=AUDIT_VALUE&amp;DB=129&amp;ID1=461785&amp;VALUEID=03351&amp;SDATE=2010&amp;PERIODTYPE=ANN_STD&amp;SCFT=3&amp;window=popup_no_bar&amp;width=385&amp;height=120&amp;START_MAXIMIZED=FALSE&amp;creator=factset&amp;display_string=Audit"}</definedName>
    <definedName name="_190__FDSAUDITLINK__" hidden="1">{"fdsup://Directions/FactSet Auditing Viewer?action=AUDIT_VALUE&amp;DB=129&amp;ID1=461785&amp;VALUEID=03351&amp;SDATE=2010&amp;PERIODTYPE=ANN_STD&amp;SCFT=3&amp;window=popup_no_bar&amp;width=385&amp;height=120&amp;START_MAXIMIZED=FALSE&amp;creator=factset&amp;display_string=Audit"}</definedName>
    <definedName name="_191__FDSAUDITLINK__" localSheetId="9" hidden="1">{"fdsup://Directions/FactSet Auditing Viewer?action=AUDIT_VALUE&amp;DB=129&amp;ID1=461785&amp;VALUEID=03351&amp;SDATE=2009&amp;PERIODTYPE=ANN_STD&amp;SCFT=3&amp;window=popup_no_bar&amp;width=385&amp;height=120&amp;START_MAXIMIZED=FALSE&amp;creator=factset&amp;display_string=Audit"}</definedName>
    <definedName name="_191__FDSAUDITLINK__" localSheetId="12" hidden="1">{"fdsup://Directions/FactSet Auditing Viewer?action=AUDIT_VALUE&amp;DB=129&amp;ID1=461785&amp;VALUEID=03351&amp;SDATE=2009&amp;PERIODTYPE=ANN_STD&amp;SCFT=3&amp;window=popup_no_bar&amp;width=385&amp;height=120&amp;START_MAXIMIZED=FALSE&amp;creator=factset&amp;display_string=Audit"}</definedName>
    <definedName name="_191__FDSAUDITLINK__" localSheetId="10" hidden="1">{"fdsup://Directions/FactSet Auditing Viewer?action=AUDIT_VALUE&amp;DB=129&amp;ID1=461785&amp;VALUEID=03351&amp;SDATE=2009&amp;PERIODTYPE=ANN_STD&amp;SCFT=3&amp;window=popup_no_bar&amp;width=385&amp;height=120&amp;START_MAXIMIZED=FALSE&amp;creator=factset&amp;display_string=Audit"}</definedName>
    <definedName name="_191__FDSAUDITLINK__" localSheetId="3" hidden="1">{"fdsup://Directions/FactSet Auditing Viewer?action=AUDIT_VALUE&amp;DB=129&amp;ID1=461785&amp;VALUEID=03351&amp;SDATE=2009&amp;PERIODTYPE=ANN_STD&amp;SCFT=3&amp;window=popup_no_bar&amp;width=385&amp;height=120&amp;START_MAXIMIZED=FALSE&amp;creator=factset&amp;display_string=Audit"}</definedName>
    <definedName name="_191__FDSAUDITLINK__" hidden="1">{"fdsup://Directions/FactSet Auditing Viewer?action=AUDIT_VALUE&amp;DB=129&amp;ID1=461785&amp;VALUEID=03351&amp;SDATE=2009&amp;PERIODTYPE=ANN_STD&amp;SCFT=3&amp;window=popup_no_bar&amp;width=385&amp;height=120&amp;START_MAXIMIZED=FALSE&amp;creator=factset&amp;display_string=Audit"}</definedName>
    <definedName name="_192__FDSAUDITLINK__" localSheetId="9" hidden="1">{"fdsup://Directions/FactSet Auditing Viewer?action=AUDIT_VALUE&amp;DB=129&amp;ID1=461785&amp;VALUEID=03351&amp;SDATE=2008&amp;PERIODTYPE=ANN_STD&amp;SCFT=3&amp;window=popup_no_bar&amp;width=385&amp;height=120&amp;START_MAXIMIZED=FALSE&amp;creator=factset&amp;display_string=Audit"}</definedName>
    <definedName name="_192__FDSAUDITLINK__" localSheetId="12" hidden="1">{"fdsup://Directions/FactSet Auditing Viewer?action=AUDIT_VALUE&amp;DB=129&amp;ID1=461785&amp;VALUEID=03351&amp;SDATE=2008&amp;PERIODTYPE=ANN_STD&amp;SCFT=3&amp;window=popup_no_bar&amp;width=385&amp;height=120&amp;START_MAXIMIZED=FALSE&amp;creator=factset&amp;display_string=Audit"}</definedName>
    <definedName name="_192__FDSAUDITLINK__" localSheetId="10" hidden="1">{"fdsup://Directions/FactSet Auditing Viewer?action=AUDIT_VALUE&amp;DB=129&amp;ID1=461785&amp;VALUEID=03351&amp;SDATE=2008&amp;PERIODTYPE=ANN_STD&amp;SCFT=3&amp;window=popup_no_bar&amp;width=385&amp;height=120&amp;START_MAXIMIZED=FALSE&amp;creator=factset&amp;display_string=Audit"}</definedName>
    <definedName name="_192__FDSAUDITLINK__" localSheetId="3" hidden="1">{"fdsup://Directions/FactSet Auditing Viewer?action=AUDIT_VALUE&amp;DB=129&amp;ID1=461785&amp;VALUEID=03351&amp;SDATE=2008&amp;PERIODTYPE=ANN_STD&amp;SCFT=3&amp;window=popup_no_bar&amp;width=385&amp;height=120&amp;START_MAXIMIZED=FALSE&amp;creator=factset&amp;display_string=Audit"}</definedName>
    <definedName name="_192__FDSAUDITLINK__" hidden="1">{"fdsup://Directions/FactSet Auditing Viewer?action=AUDIT_VALUE&amp;DB=129&amp;ID1=461785&amp;VALUEID=03351&amp;SDATE=2008&amp;PERIODTYPE=ANN_STD&amp;SCFT=3&amp;window=popup_no_bar&amp;width=385&amp;height=120&amp;START_MAXIMIZED=FALSE&amp;creator=factset&amp;display_string=Audit"}</definedName>
    <definedName name="_193__FDSAUDITLINK__" localSheetId="9" hidden="1">{"fdsup://Directions/FactSet Auditing Viewer?action=AUDIT_VALUE&amp;DB=129&amp;ID1=461785&amp;VALUEID=03351&amp;SDATE=2006&amp;PERIODTYPE=ANN_STD&amp;SCFT=3&amp;window=popup_no_bar&amp;width=385&amp;height=120&amp;START_MAXIMIZED=FALSE&amp;creator=factset&amp;display_string=Audit"}</definedName>
    <definedName name="_193__FDSAUDITLINK__" localSheetId="12" hidden="1">{"fdsup://Directions/FactSet Auditing Viewer?action=AUDIT_VALUE&amp;DB=129&amp;ID1=461785&amp;VALUEID=03351&amp;SDATE=2006&amp;PERIODTYPE=ANN_STD&amp;SCFT=3&amp;window=popup_no_bar&amp;width=385&amp;height=120&amp;START_MAXIMIZED=FALSE&amp;creator=factset&amp;display_string=Audit"}</definedName>
    <definedName name="_193__FDSAUDITLINK__" localSheetId="10" hidden="1">{"fdsup://Directions/FactSet Auditing Viewer?action=AUDIT_VALUE&amp;DB=129&amp;ID1=461785&amp;VALUEID=03351&amp;SDATE=2006&amp;PERIODTYPE=ANN_STD&amp;SCFT=3&amp;window=popup_no_bar&amp;width=385&amp;height=120&amp;START_MAXIMIZED=FALSE&amp;creator=factset&amp;display_string=Audit"}</definedName>
    <definedName name="_193__FDSAUDITLINK__" localSheetId="3" hidden="1">{"fdsup://Directions/FactSet Auditing Viewer?action=AUDIT_VALUE&amp;DB=129&amp;ID1=461785&amp;VALUEID=03351&amp;SDATE=2006&amp;PERIODTYPE=ANN_STD&amp;SCFT=3&amp;window=popup_no_bar&amp;width=385&amp;height=120&amp;START_MAXIMIZED=FALSE&amp;creator=factset&amp;display_string=Audit"}</definedName>
    <definedName name="_193__FDSAUDITLINK__" hidden="1">{"fdsup://Directions/FactSet Auditing Viewer?action=AUDIT_VALUE&amp;DB=129&amp;ID1=461785&amp;VALUEID=03351&amp;SDATE=2006&amp;PERIODTYPE=ANN_STD&amp;SCFT=3&amp;window=popup_no_bar&amp;width=385&amp;height=120&amp;START_MAXIMIZED=FALSE&amp;creator=factset&amp;display_string=Audit"}</definedName>
    <definedName name="_194__FDSAUDITLINK__" localSheetId="9" hidden="1">{"fdsup://Directions/FactSet Auditing Viewer?action=AUDIT_VALUE&amp;DB=129&amp;ID1=461785&amp;VALUEID=03101&amp;SDATE=201103&amp;PERIODTYPE=QTR_STD&amp;SCFT=3&amp;window=popup_no_bar&amp;width=385&amp;height=120&amp;START_MAXIMIZED=FALSE&amp;creator=factset&amp;display_string=Audit"}</definedName>
    <definedName name="_194__FDSAUDITLINK__" localSheetId="12" hidden="1">{"fdsup://Directions/FactSet Auditing Viewer?action=AUDIT_VALUE&amp;DB=129&amp;ID1=461785&amp;VALUEID=03101&amp;SDATE=201103&amp;PERIODTYPE=QTR_STD&amp;SCFT=3&amp;window=popup_no_bar&amp;width=385&amp;height=120&amp;START_MAXIMIZED=FALSE&amp;creator=factset&amp;display_string=Audit"}</definedName>
    <definedName name="_194__FDSAUDITLINK__" localSheetId="10" hidden="1">{"fdsup://Directions/FactSet Auditing Viewer?action=AUDIT_VALUE&amp;DB=129&amp;ID1=461785&amp;VALUEID=03101&amp;SDATE=201103&amp;PERIODTYPE=QTR_STD&amp;SCFT=3&amp;window=popup_no_bar&amp;width=385&amp;height=120&amp;START_MAXIMIZED=FALSE&amp;creator=factset&amp;display_string=Audit"}</definedName>
    <definedName name="_194__FDSAUDITLINK__" localSheetId="3" hidden="1">{"fdsup://Directions/FactSet Auditing Viewer?action=AUDIT_VALUE&amp;DB=129&amp;ID1=461785&amp;VALUEID=03101&amp;SDATE=201103&amp;PERIODTYPE=QTR_STD&amp;SCFT=3&amp;window=popup_no_bar&amp;width=385&amp;height=120&amp;START_MAXIMIZED=FALSE&amp;creator=factset&amp;display_string=Audit"}</definedName>
    <definedName name="_194__FDSAUDITLINK__" hidden="1">{"fdsup://Directions/FactSet Auditing Viewer?action=AUDIT_VALUE&amp;DB=129&amp;ID1=461785&amp;VALUEID=03101&amp;SDATE=201103&amp;PERIODTYPE=QTR_STD&amp;SCFT=3&amp;window=popup_no_bar&amp;width=385&amp;height=120&amp;START_MAXIMIZED=FALSE&amp;creator=factset&amp;display_string=Audit"}</definedName>
    <definedName name="_195__FDSAUDITLINK__" localSheetId="9" hidden="1">{"fdsup://Directions/FactSet Auditing Viewer?action=AUDIT_VALUE&amp;DB=129&amp;ID1=461785&amp;VALUEID=03101&amp;SDATE=2010&amp;PERIODTYPE=ANN_STD&amp;SCFT=3&amp;window=popup_no_bar&amp;width=385&amp;height=120&amp;START_MAXIMIZED=FALSE&amp;creator=factset&amp;display_string=Audit"}</definedName>
    <definedName name="_195__FDSAUDITLINK__" localSheetId="12" hidden="1">{"fdsup://Directions/FactSet Auditing Viewer?action=AUDIT_VALUE&amp;DB=129&amp;ID1=461785&amp;VALUEID=03101&amp;SDATE=2010&amp;PERIODTYPE=ANN_STD&amp;SCFT=3&amp;window=popup_no_bar&amp;width=385&amp;height=120&amp;START_MAXIMIZED=FALSE&amp;creator=factset&amp;display_string=Audit"}</definedName>
    <definedName name="_195__FDSAUDITLINK__" localSheetId="10" hidden="1">{"fdsup://Directions/FactSet Auditing Viewer?action=AUDIT_VALUE&amp;DB=129&amp;ID1=461785&amp;VALUEID=03101&amp;SDATE=2010&amp;PERIODTYPE=ANN_STD&amp;SCFT=3&amp;window=popup_no_bar&amp;width=385&amp;height=120&amp;START_MAXIMIZED=FALSE&amp;creator=factset&amp;display_string=Audit"}</definedName>
    <definedName name="_195__FDSAUDITLINK__" localSheetId="3" hidden="1">{"fdsup://Directions/FactSet Auditing Viewer?action=AUDIT_VALUE&amp;DB=129&amp;ID1=461785&amp;VALUEID=03101&amp;SDATE=2010&amp;PERIODTYPE=ANN_STD&amp;SCFT=3&amp;window=popup_no_bar&amp;width=385&amp;height=120&amp;START_MAXIMIZED=FALSE&amp;creator=factset&amp;display_string=Audit"}</definedName>
    <definedName name="_195__FDSAUDITLINK__" hidden="1">{"fdsup://Directions/FactSet Auditing Viewer?action=AUDIT_VALUE&amp;DB=129&amp;ID1=461785&amp;VALUEID=03101&amp;SDATE=2010&amp;PERIODTYPE=ANN_STD&amp;SCFT=3&amp;window=popup_no_bar&amp;width=385&amp;height=120&amp;START_MAXIMIZED=FALSE&amp;creator=factset&amp;display_string=Audit"}</definedName>
    <definedName name="_196__FDSAUDITLINK__" localSheetId="9" hidden="1">{"fdsup://Directions/FactSet Auditing Viewer?action=AUDIT_VALUE&amp;DB=129&amp;ID1=461785&amp;VALUEID=03101&amp;SDATE=2009&amp;PERIODTYPE=ANN_STD&amp;SCFT=3&amp;window=popup_no_bar&amp;width=385&amp;height=120&amp;START_MAXIMIZED=FALSE&amp;creator=factset&amp;display_string=Audit"}</definedName>
    <definedName name="_196__FDSAUDITLINK__" localSheetId="12" hidden="1">{"fdsup://Directions/FactSet Auditing Viewer?action=AUDIT_VALUE&amp;DB=129&amp;ID1=461785&amp;VALUEID=03101&amp;SDATE=2009&amp;PERIODTYPE=ANN_STD&amp;SCFT=3&amp;window=popup_no_bar&amp;width=385&amp;height=120&amp;START_MAXIMIZED=FALSE&amp;creator=factset&amp;display_string=Audit"}</definedName>
    <definedName name="_196__FDSAUDITLINK__" localSheetId="10" hidden="1">{"fdsup://Directions/FactSet Auditing Viewer?action=AUDIT_VALUE&amp;DB=129&amp;ID1=461785&amp;VALUEID=03101&amp;SDATE=2009&amp;PERIODTYPE=ANN_STD&amp;SCFT=3&amp;window=popup_no_bar&amp;width=385&amp;height=120&amp;START_MAXIMIZED=FALSE&amp;creator=factset&amp;display_string=Audit"}</definedName>
    <definedName name="_196__FDSAUDITLINK__" localSheetId="3" hidden="1">{"fdsup://Directions/FactSet Auditing Viewer?action=AUDIT_VALUE&amp;DB=129&amp;ID1=461785&amp;VALUEID=03101&amp;SDATE=2009&amp;PERIODTYPE=ANN_STD&amp;SCFT=3&amp;window=popup_no_bar&amp;width=385&amp;height=120&amp;START_MAXIMIZED=FALSE&amp;creator=factset&amp;display_string=Audit"}</definedName>
    <definedName name="_196__FDSAUDITLINK__" hidden="1">{"fdsup://Directions/FactSet Auditing Viewer?action=AUDIT_VALUE&amp;DB=129&amp;ID1=461785&amp;VALUEID=03101&amp;SDATE=2009&amp;PERIODTYPE=ANN_STD&amp;SCFT=3&amp;window=popup_no_bar&amp;width=385&amp;height=120&amp;START_MAXIMIZED=FALSE&amp;creator=factset&amp;display_string=Audit"}</definedName>
    <definedName name="_197__FDSAUDITLINK__" localSheetId="9" hidden="1">{"fdsup://Directions/FactSet Auditing Viewer?action=AUDIT_VALUE&amp;DB=129&amp;ID1=461785&amp;VALUEID=03101&amp;SDATE=2008&amp;PERIODTYPE=ANN_STD&amp;SCFT=3&amp;window=popup_no_bar&amp;width=385&amp;height=120&amp;START_MAXIMIZED=FALSE&amp;creator=factset&amp;display_string=Audit"}</definedName>
    <definedName name="_197__FDSAUDITLINK__" localSheetId="12" hidden="1">{"fdsup://Directions/FactSet Auditing Viewer?action=AUDIT_VALUE&amp;DB=129&amp;ID1=461785&amp;VALUEID=03101&amp;SDATE=2008&amp;PERIODTYPE=ANN_STD&amp;SCFT=3&amp;window=popup_no_bar&amp;width=385&amp;height=120&amp;START_MAXIMIZED=FALSE&amp;creator=factset&amp;display_string=Audit"}</definedName>
    <definedName name="_197__FDSAUDITLINK__" localSheetId="10" hidden="1">{"fdsup://Directions/FactSet Auditing Viewer?action=AUDIT_VALUE&amp;DB=129&amp;ID1=461785&amp;VALUEID=03101&amp;SDATE=2008&amp;PERIODTYPE=ANN_STD&amp;SCFT=3&amp;window=popup_no_bar&amp;width=385&amp;height=120&amp;START_MAXIMIZED=FALSE&amp;creator=factset&amp;display_string=Audit"}</definedName>
    <definedName name="_197__FDSAUDITLINK__" localSheetId="3" hidden="1">{"fdsup://Directions/FactSet Auditing Viewer?action=AUDIT_VALUE&amp;DB=129&amp;ID1=461785&amp;VALUEID=03101&amp;SDATE=2008&amp;PERIODTYPE=ANN_STD&amp;SCFT=3&amp;window=popup_no_bar&amp;width=385&amp;height=120&amp;START_MAXIMIZED=FALSE&amp;creator=factset&amp;display_string=Audit"}</definedName>
    <definedName name="_197__FDSAUDITLINK__" hidden="1">{"fdsup://Directions/FactSet Auditing Viewer?action=AUDIT_VALUE&amp;DB=129&amp;ID1=461785&amp;VALUEID=03101&amp;SDATE=2008&amp;PERIODTYPE=ANN_STD&amp;SCFT=3&amp;window=popup_no_bar&amp;width=385&amp;height=120&amp;START_MAXIMIZED=FALSE&amp;creator=factset&amp;display_string=Audit"}</definedName>
    <definedName name="_198__FDSAUDITLINK__" localSheetId="9" hidden="1">{"fdsup://Directions/FactSet Auditing Viewer?action=AUDIT_VALUE&amp;DB=129&amp;ID1=461785&amp;VALUEID=03101&amp;SDATE=2006&amp;PERIODTYPE=ANN_STD&amp;SCFT=3&amp;window=popup_no_bar&amp;width=385&amp;height=120&amp;START_MAXIMIZED=FALSE&amp;creator=factset&amp;display_string=Audit"}</definedName>
    <definedName name="_198__FDSAUDITLINK__" localSheetId="12" hidden="1">{"fdsup://Directions/FactSet Auditing Viewer?action=AUDIT_VALUE&amp;DB=129&amp;ID1=461785&amp;VALUEID=03101&amp;SDATE=2006&amp;PERIODTYPE=ANN_STD&amp;SCFT=3&amp;window=popup_no_bar&amp;width=385&amp;height=120&amp;START_MAXIMIZED=FALSE&amp;creator=factset&amp;display_string=Audit"}</definedName>
    <definedName name="_198__FDSAUDITLINK__" localSheetId="10" hidden="1">{"fdsup://Directions/FactSet Auditing Viewer?action=AUDIT_VALUE&amp;DB=129&amp;ID1=461785&amp;VALUEID=03101&amp;SDATE=2006&amp;PERIODTYPE=ANN_STD&amp;SCFT=3&amp;window=popup_no_bar&amp;width=385&amp;height=120&amp;START_MAXIMIZED=FALSE&amp;creator=factset&amp;display_string=Audit"}</definedName>
    <definedName name="_198__FDSAUDITLINK__" localSheetId="3" hidden="1">{"fdsup://Directions/FactSet Auditing Viewer?action=AUDIT_VALUE&amp;DB=129&amp;ID1=461785&amp;VALUEID=03101&amp;SDATE=2006&amp;PERIODTYPE=ANN_STD&amp;SCFT=3&amp;window=popup_no_bar&amp;width=385&amp;height=120&amp;START_MAXIMIZED=FALSE&amp;creator=factset&amp;display_string=Audit"}</definedName>
    <definedName name="_198__FDSAUDITLINK__" hidden="1">{"fdsup://Directions/FactSet Auditing Viewer?action=AUDIT_VALUE&amp;DB=129&amp;ID1=461785&amp;VALUEID=03101&amp;SDATE=2006&amp;PERIODTYPE=ANN_STD&amp;SCFT=3&amp;window=popup_no_bar&amp;width=385&amp;height=120&amp;START_MAXIMIZED=FALSE&amp;creator=factset&amp;display_string=Audit"}</definedName>
    <definedName name="_199__FDSAUDITLINK__" localSheetId="9" hidden="1">{"fdsup://Directions/FactSet Auditing Viewer?action=AUDIT_VALUE&amp;DB=129&amp;ID1=461785&amp;VALUEID=03040&amp;SDATE=201103&amp;PERIODTYPE=QTR_STD&amp;SCFT=3&amp;window=popup_no_bar&amp;width=385&amp;height=120&amp;START_MAXIMIZED=FALSE&amp;creator=factset&amp;display_string=Audit"}</definedName>
    <definedName name="_199__FDSAUDITLINK__" localSheetId="12" hidden="1">{"fdsup://Directions/FactSet Auditing Viewer?action=AUDIT_VALUE&amp;DB=129&amp;ID1=461785&amp;VALUEID=03040&amp;SDATE=201103&amp;PERIODTYPE=QTR_STD&amp;SCFT=3&amp;window=popup_no_bar&amp;width=385&amp;height=120&amp;START_MAXIMIZED=FALSE&amp;creator=factset&amp;display_string=Audit"}</definedName>
    <definedName name="_199__FDSAUDITLINK__" localSheetId="10" hidden="1">{"fdsup://Directions/FactSet Auditing Viewer?action=AUDIT_VALUE&amp;DB=129&amp;ID1=461785&amp;VALUEID=03040&amp;SDATE=201103&amp;PERIODTYPE=QTR_STD&amp;SCFT=3&amp;window=popup_no_bar&amp;width=385&amp;height=120&amp;START_MAXIMIZED=FALSE&amp;creator=factset&amp;display_string=Audit"}</definedName>
    <definedName name="_199__FDSAUDITLINK__" localSheetId="3" hidden="1">{"fdsup://Directions/FactSet Auditing Viewer?action=AUDIT_VALUE&amp;DB=129&amp;ID1=461785&amp;VALUEID=03040&amp;SDATE=201103&amp;PERIODTYPE=QTR_STD&amp;SCFT=3&amp;window=popup_no_bar&amp;width=385&amp;height=120&amp;START_MAXIMIZED=FALSE&amp;creator=factset&amp;display_string=Audit"}</definedName>
    <definedName name="_199__FDSAUDITLINK__" hidden="1">{"fdsup://Directions/FactSet Auditing Viewer?action=AUDIT_VALUE&amp;DB=129&amp;ID1=461785&amp;VALUEID=03040&amp;SDATE=201103&amp;PERIODTYPE=QTR_STD&amp;SCFT=3&amp;window=popup_no_bar&amp;width=385&amp;height=120&amp;START_MAXIMIZED=FALSE&amp;creator=factset&amp;display_string=Audit"}</definedName>
    <definedName name="_2__123Graph_AChart_1" hidden="1">#REF!</definedName>
    <definedName name="_2__123Graph_ACHART_112" hidden="1">#REF!</definedName>
    <definedName name="_2__123Graph_ACHART_2" hidden="1">#REF!</definedName>
    <definedName name="_2__123Graph_BChart_1A" hidden="1">#N/A</definedName>
    <definedName name="_2__FDSAUDITLINK__" localSheetId="9" hidden="1">{"fdsup://Directions/FactSet Auditing Viewer?action=AUDIT_VALUE&amp;DB=129&amp;ID1=B05M8B&amp;VALUEID=02051&amp;SDATE=2010&amp;PERIODTYPE=ANN_STD&amp;SCFT=3&amp;window=popup_no_bar&amp;width=385&amp;height=120&amp;START_MAXIMIZED=FALSE&amp;creator=factset&amp;display_string=Audit"}</definedName>
    <definedName name="_2__FDSAUDITLINK__" localSheetId="12" hidden="1">{"fdsup://Directions/FactSet Auditing Viewer?action=AUDIT_VALUE&amp;DB=129&amp;ID1=B05M8B&amp;VALUEID=02051&amp;SDATE=2010&amp;PERIODTYPE=ANN_STD&amp;SCFT=3&amp;window=popup_no_bar&amp;width=385&amp;height=120&amp;START_MAXIMIZED=FALSE&amp;creator=factset&amp;display_string=Audit"}</definedName>
    <definedName name="_2__FDSAUDITLINK__" localSheetId="10" hidden="1">{"fdsup://Directions/FactSet Auditing Viewer?action=AUDIT_VALUE&amp;DB=129&amp;ID1=B05M8B&amp;VALUEID=02051&amp;SDATE=2010&amp;PERIODTYPE=ANN_STD&amp;SCFT=3&amp;window=popup_no_bar&amp;width=385&amp;height=120&amp;START_MAXIMIZED=FALSE&amp;creator=factset&amp;display_string=Audit"}</definedName>
    <definedName name="_2__FDSAUDITLINK__" localSheetId="3" hidden="1">{"fdsup://Directions/FactSet Auditing Viewer?action=AUDIT_VALUE&amp;DB=129&amp;ID1=B05M8B&amp;VALUEID=02051&amp;SDATE=2010&amp;PERIODTYPE=ANN_STD&amp;SCFT=3&amp;window=popup_no_bar&amp;width=385&amp;height=120&amp;START_MAXIMIZED=FALSE&amp;creator=factset&amp;display_string=Audit"}</definedName>
    <definedName name="_2__FDSAUDITLINK__" hidden="1">{"fdsup://Directions/FactSet Auditing Viewer?action=AUDIT_VALUE&amp;DB=129&amp;ID1=B05M8B&amp;VALUEID=02051&amp;SDATE=2010&amp;PERIODTYPE=ANN_STD&amp;SCFT=3&amp;window=popup_no_bar&amp;width=385&amp;height=120&amp;START_MAXIMIZED=FALSE&amp;creator=factset&amp;display_string=Audit"}</definedName>
    <definedName name="_20__123Graph_XCHART_4" hidden="1">#REF!</definedName>
    <definedName name="_200__FDSAUDITLINK__" localSheetId="9" hidden="1">{"fdsup://Directions/FactSet Auditing Viewer?action=AUDIT_VALUE&amp;DB=129&amp;ID1=461785&amp;VALUEID=03040&amp;SDATE=2010&amp;PERIODTYPE=ANN_STD&amp;SCFT=3&amp;window=popup_no_bar&amp;width=385&amp;height=120&amp;START_MAXIMIZED=FALSE&amp;creator=factset&amp;display_string=Audit"}</definedName>
    <definedName name="_200__FDSAUDITLINK__" localSheetId="12" hidden="1">{"fdsup://Directions/FactSet Auditing Viewer?action=AUDIT_VALUE&amp;DB=129&amp;ID1=461785&amp;VALUEID=03040&amp;SDATE=2010&amp;PERIODTYPE=ANN_STD&amp;SCFT=3&amp;window=popup_no_bar&amp;width=385&amp;height=120&amp;START_MAXIMIZED=FALSE&amp;creator=factset&amp;display_string=Audit"}</definedName>
    <definedName name="_200__FDSAUDITLINK__" localSheetId="10" hidden="1">{"fdsup://Directions/FactSet Auditing Viewer?action=AUDIT_VALUE&amp;DB=129&amp;ID1=461785&amp;VALUEID=03040&amp;SDATE=2010&amp;PERIODTYPE=ANN_STD&amp;SCFT=3&amp;window=popup_no_bar&amp;width=385&amp;height=120&amp;START_MAXIMIZED=FALSE&amp;creator=factset&amp;display_string=Audit"}</definedName>
    <definedName name="_200__FDSAUDITLINK__" localSheetId="3" hidden="1">{"fdsup://Directions/FactSet Auditing Viewer?action=AUDIT_VALUE&amp;DB=129&amp;ID1=461785&amp;VALUEID=03040&amp;SDATE=2010&amp;PERIODTYPE=ANN_STD&amp;SCFT=3&amp;window=popup_no_bar&amp;width=385&amp;height=120&amp;START_MAXIMIZED=FALSE&amp;creator=factset&amp;display_string=Audit"}</definedName>
    <definedName name="_200__FDSAUDITLINK__" hidden="1">{"fdsup://Directions/FactSet Auditing Viewer?action=AUDIT_VALUE&amp;DB=129&amp;ID1=461785&amp;VALUEID=03040&amp;SDATE=2010&amp;PERIODTYPE=ANN_STD&amp;SCFT=3&amp;window=popup_no_bar&amp;width=385&amp;height=120&amp;START_MAXIMIZED=FALSE&amp;creator=factset&amp;display_string=Audit"}</definedName>
    <definedName name="_201__FDSAUDITLINK__" localSheetId="9" hidden="1">{"fdsup://Directions/FactSet Auditing Viewer?action=AUDIT_VALUE&amp;DB=129&amp;ID1=461785&amp;VALUEID=03040&amp;SDATE=2009&amp;PERIODTYPE=ANN_STD&amp;SCFT=3&amp;window=popup_no_bar&amp;width=385&amp;height=120&amp;START_MAXIMIZED=FALSE&amp;creator=factset&amp;display_string=Audit"}</definedName>
    <definedName name="_201__FDSAUDITLINK__" localSheetId="12" hidden="1">{"fdsup://Directions/FactSet Auditing Viewer?action=AUDIT_VALUE&amp;DB=129&amp;ID1=461785&amp;VALUEID=03040&amp;SDATE=2009&amp;PERIODTYPE=ANN_STD&amp;SCFT=3&amp;window=popup_no_bar&amp;width=385&amp;height=120&amp;START_MAXIMIZED=FALSE&amp;creator=factset&amp;display_string=Audit"}</definedName>
    <definedName name="_201__FDSAUDITLINK__" localSheetId="10" hidden="1">{"fdsup://Directions/FactSet Auditing Viewer?action=AUDIT_VALUE&amp;DB=129&amp;ID1=461785&amp;VALUEID=03040&amp;SDATE=2009&amp;PERIODTYPE=ANN_STD&amp;SCFT=3&amp;window=popup_no_bar&amp;width=385&amp;height=120&amp;START_MAXIMIZED=FALSE&amp;creator=factset&amp;display_string=Audit"}</definedName>
    <definedName name="_201__FDSAUDITLINK__" localSheetId="3" hidden="1">{"fdsup://Directions/FactSet Auditing Viewer?action=AUDIT_VALUE&amp;DB=129&amp;ID1=461785&amp;VALUEID=03040&amp;SDATE=2009&amp;PERIODTYPE=ANN_STD&amp;SCFT=3&amp;window=popup_no_bar&amp;width=385&amp;height=120&amp;START_MAXIMIZED=FALSE&amp;creator=factset&amp;display_string=Audit"}</definedName>
    <definedName name="_201__FDSAUDITLINK__" hidden="1">{"fdsup://Directions/FactSet Auditing Viewer?action=AUDIT_VALUE&amp;DB=129&amp;ID1=461785&amp;VALUEID=03040&amp;SDATE=2009&amp;PERIODTYPE=ANN_STD&amp;SCFT=3&amp;window=popup_no_bar&amp;width=385&amp;height=120&amp;START_MAXIMIZED=FALSE&amp;creator=factset&amp;display_string=Audit"}</definedName>
    <definedName name="_202__FDSAUDITLINK__" localSheetId="9" hidden="1">{"fdsup://Directions/FactSet Auditing Viewer?action=AUDIT_VALUE&amp;DB=129&amp;ID1=461785&amp;VALUEID=03040&amp;SDATE=2008&amp;PERIODTYPE=ANN_STD&amp;SCFT=3&amp;window=popup_no_bar&amp;width=385&amp;height=120&amp;START_MAXIMIZED=FALSE&amp;creator=factset&amp;display_string=Audit"}</definedName>
    <definedName name="_202__FDSAUDITLINK__" localSheetId="12" hidden="1">{"fdsup://Directions/FactSet Auditing Viewer?action=AUDIT_VALUE&amp;DB=129&amp;ID1=461785&amp;VALUEID=03040&amp;SDATE=2008&amp;PERIODTYPE=ANN_STD&amp;SCFT=3&amp;window=popup_no_bar&amp;width=385&amp;height=120&amp;START_MAXIMIZED=FALSE&amp;creator=factset&amp;display_string=Audit"}</definedName>
    <definedName name="_202__FDSAUDITLINK__" localSheetId="10" hidden="1">{"fdsup://Directions/FactSet Auditing Viewer?action=AUDIT_VALUE&amp;DB=129&amp;ID1=461785&amp;VALUEID=03040&amp;SDATE=2008&amp;PERIODTYPE=ANN_STD&amp;SCFT=3&amp;window=popup_no_bar&amp;width=385&amp;height=120&amp;START_MAXIMIZED=FALSE&amp;creator=factset&amp;display_string=Audit"}</definedName>
    <definedName name="_202__FDSAUDITLINK__" localSheetId="3" hidden="1">{"fdsup://Directions/FactSet Auditing Viewer?action=AUDIT_VALUE&amp;DB=129&amp;ID1=461785&amp;VALUEID=03040&amp;SDATE=2008&amp;PERIODTYPE=ANN_STD&amp;SCFT=3&amp;window=popup_no_bar&amp;width=385&amp;height=120&amp;START_MAXIMIZED=FALSE&amp;creator=factset&amp;display_string=Audit"}</definedName>
    <definedName name="_202__FDSAUDITLINK__" hidden="1">{"fdsup://Directions/FactSet Auditing Viewer?action=AUDIT_VALUE&amp;DB=129&amp;ID1=461785&amp;VALUEID=03040&amp;SDATE=2008&amp;PERIODTYPE=ANN_STD&amp;SCFT=3&amp;window=popup_no_bar&amp;width=385&amp;height=120&amp;START_MAXIMIZED=FALSE&amp;creator=factset&amp;display_string=Audit"}</definedName>
    <definedName name="_203__FDSAUDITLINK__" localSheetId="9" hidden="1">{"fdsup://Directions/FactSet Auditing Viewer?action=AUDIT_VALUE&amp;DB=129&amp;ID1=461785&amp;VALUEID=03040&amp;SDATE=2006&amp;PERIODTYPE=ANN_STD&amp;SCFT=3&amp;window=popup_no_bar&amp;width=385&amp;height=120&amp;START_MAXIMIZED=FALSE&amp;creator=factset&amp;display_string=Audit"}</definedName>
    <definedName name="_203__FDSAUDITLINK__" localSheetId="12" hidden="1">{"fdsup://Directions/FactSet Auditing Viewer?action=AUDIT_VALUE&amp;DB=129&amp;ID1=461785&amp;VALUEID=03040&amp;SDATE=2006&amp;PERIODTYPE=ANN_STD&amp;SCFT=3&amp;window=popup_no_bar&amp;width=385&amp;height=120&amp;START_MAXIMIZED=FALSE&amp;creator=factset&amp;display_string=Audit"}</definedName>
    <definedName name="_203__FDSAUDITLINK__" localSheetId="10" hidden="1">{"fdsup://Directions/FactSet Auditing Viewer?action=AUDIT_VALUE&amp;DB=129&amp;ID1=461785&amp;VALUEID=03040&amp;SDATE=2006&amp;PERIODTYPE=ANN_STD&amp;SCFT=3&amp;window=popup_no_bar&amp;width=385&amp;height=120&amp;START_MAXIMIZED=FALSE&amp;creator=factset&amp;display_string=Audit"}</definedName>
    <definedName name="_203__FDSAUDITLINK__" localSheetId="3" hidden="1">{"fdsup://Directions/FactSet Auditing Viewer?action=AUDIT_VALUE&amp;DB=129&amp;ID1=461785&amp;VALUEID=03040&amp;SDATE=2006&amp;PERIODTYPE=ANN_STD&amp;SCFT=3&amp;window=popup_no_bar&amp;width=385&amp;height=120&amp;START_MAXIMIZED=FALSE&amp;creator=factset&amp;display_string=Audit"}</definedName>
    <definedName name="_203__FDSAUDITLINK__" hidden="1">{"fdsup://Directions/FactSet Auditing Viewer?action=AUDIT_VALUE&amp;DB=129&amp;ID1=461785&amp;VALUEID=03040&amp;SDATE=2006&amp;PERIODTYPE=ANN_STD&amp;SCFT=3&amp;window=popup_no_bar&amp;width=385&amp;height=120&amp;START_MAXIMIZED=FALSE&amp;creator=factset&amp;display_string=Audit"}</definedName>
    <definedName name="_204__FDSAUDITLINK__" localSheetId="9" hidden="1">{"fdsup://Directions/FactSet Auditing Viewer?action=AUDIT_VALUE&amp;DB=129&amp;ID1=461785&amp;VALUEID=03051&amp;SDATE=201103&amp;PERIODTYPE=QTR_STD&amp;SCFT=3&amp;window=popup_no_bar&amp;width=385&amp;height=120&amp;START_MAXIMIZED=FALSE&amp;creator=factset&amp;display_string=Audit"}</definedName>
    <definedName name="_204__FDSAUDITLINK__" localSheetId="12" hidden="1">{"fdsup://Directions/FactSet Auditing Viewer?action=AUDIT_VALUE&amp;DB=129&amp;ID1=461785&amp;VALUEID=03051&amp;SDATE=201103&amp;PERIODTYPE=QTR_STD&amp;SCFT=3&amp;window=popup_no_bar&amp;width=385&amp;height=120&amp;START_MAXIMIZED=FALSE&amp;creator=factset&amp;display_string=Audit"}</definedName>
    <definedName name="_204__FDSAUDITLINK__" localSheetId="10" hidden="1">{"fdsup://Directions/FactSet Auditing Viewer?action=AUDIT_VALUE&amp;DB=129&amp;ID1=461785&amp;VALUEID=03051&amp;SDATE=201103&amp;PERIODTYPE=QTR_STD&amp;SCFT=3&amp;window=popup_no_bar&amp;width=385&amp;height=120&amp;START_MAXIMIZED=FALSE&amp;creator=factset&amp;display_string=Audit"}</definedName>
    <definedName name="_204__FDSAUDITLINK__" localSheetId="3" hidden="1">{"fdsup://Directions/FactSet Auditing Viewer?action=AUDIT_VALUE&amp;DB=129&amp;ID1=461785&amp;VALUEID=03051&amp;SDATE=201103&amp;PERIODTYPE=QTR_STD&amp;SCFT=3&amp;window=popup_no_bar&amp;width=385&amp;height=120&amp;START_MAXIMIZED=FALSE&amp;creator=factset&amp;display_string=Audit"}</definedName>
    <definedName name="_204__FDSAUDITLINK__" hidden="1">{"fdsup://Directions/FactSet Auditing Viewer?action=AUDIT_VALUE&amp;DB=129&amp;ID1=461785&amp;VALUEID=03051&amp;SDATE=201103&amp;PERIODTYPE=QTR_STD&amp;SCFT=3&amp;window=popup_no_bar&amp;width=385&amp;height=120&amp;START_MAXIMIZED=FALSE&amp;creator=factset&amp;display_string=Audit"}</definedName>
    <definedName name="_205__FDSAUDITLINK__" localSheetId="9" hidden="1">{"fdsup://Directions/FactSet Auditing Viewer?action=AUDIT_VALUE&amp;DB=129&amp;ID1=461785&amp;VALUEID=03051&amp;SDATE=2010&amp;PERIODTYPE=ANN_STD&amp;SCFT=3&amp;window=popup_no_bar&amp;width=385&amp;height=120&amp;START_MAXIMIZED=FALSE&amp;creator=factset&amp;display_string=Audit"}</definedName>
    <definedName name="_205__FDSAUDITLINK__" localSheetId="12" hidden="1">{"fdsup://Directions/FactSet Auditing Viewer?action=AUDIT_VALUE&amp;DB=129&amp;ID1=461785&amp;VALUEID=03051&amp;SDATE=2010&amp;PERIODTYPE=ANN_STD&amp;SCFT=3&amp;window=popup_no_bar&amp;width=385&amp;height=120&amp;START_MAXIMIZED=FALSE&amp;creator=factset&amp;display_string=Audit"}</definedName>
    <definedName name="_205__FDSAUDITLINK__" localSheetId="10" hidden="1">{"fdsup://Directions/FactSet Auditing Viewer?action=AUDIT_VALUE&amp;DB=129&amp;ID1=461785&amp;VALUEID=03051&amp;SDATE=2010&amp;PERIODTYPE=ANN_STD&amp;SCFT=3&amp;window=popup_no_bar&amp;width=385&amp;height=120&amp;START_MAXIMIZED=FALSE&amp;creator=factset&amp;display_string=Audit"}</definedName>
    <definedName name="_205__FDSAUDITLINK__" localSheetId="3" hidden="1">{"fdsup://Directions/FactSet Auditing Viewer?action=AUDIT_VALUE&amp;DB=129&amp;ID1=461785&amp;VALUEID=03051&amp;SDATE=2010&amp;PERIODTYPE=ANN_STD&amp;SCFT=3&amp;window=popup_no_bar&amp;width=385&amp;height=120&amp;START_MAXIMIZED=FALSE&amp;creator=factset&amp;display_string=Audit"}</definedName>
    <definedName name="_205__FDSAUDITLINK__" hidden="1">{"fdsup://Directions/FactSet Auditing Viewer?action=AUDIT_VALUE&amp;DB=129&amp;ID1=461785&amp;VALUEID=03051&amp;SDATE=2010&amp;PERIODTYPE=ANN_STD&amp;SCFT=3&amp;window=popup_no_bar&amp;width=385&amp;height=120&amp;START_MAXIMIZED=FALSE&amp;creator=factset&amp;display_string=Audit"}</definedName>
    <definedName name="_206__FDSAUDITLINK__" localSheetId="9" hidden="1">{"fdsup://Directions/FactSet Auditing Viewer?action=AUDIT_VALUE&amp;DB=129&amp;ID1=461785&amp;VALUEID=03051&amp;SDATE=2009&amp;PERIODTYPE=ANN_STD&amp;SCFT=3&amp;window=popup_no_bar&amp;width=385&amp;height=120&amp;START_MAXIMIZED=FALSE&amp;creator=factset&amp;display_string=Audit"}</definedName>
    <definedName name="_206__FDSAUDITLINK__" localSheetId="12" hidden="1">{"fdsup://Directions/FactSet Auditing Viewer?action=AUDIT_VALUE&amp;DB=129&amp;ID1=461785&amp;VALUEID=03051&amp;SDATE=2009&amp;PERIODTYPE=ANN_STD&amp;SCFT=3&amp;window=popup_no_bar&amp;width=385&amp;height=120&amp;START_MAXIMIZED=FALSE&amp;creator=factset&amp;display_string=Audit"}</definedName>
    <definedName name="_206__FDSAUDITLINK__" localSheetId="10" hidden="1">{"fdsup://Directions/FactSet Auditing Viewer?action=AUDIT_VALUE&amp;DB=129&amp;ID1=461785&amp;VALUEID=03051&amp;SDATE=2009&amp;PERIODTYPE=ANN_STD&amp;SCFT=3&amp;window=popup_no_bar&amp;width=385&amp;height=120&amp;START_MAXIMIZED=FALSE&amp;creator=factset&amp;display_string=Audit"}</definedName>
    <definedName name="_206__FDSAUDITLINK__" localSheetId="3" hidden="1">{"fdsup://Directions/FactSet Auditing Viewer?action=AUDIT_VALUE&amp;DB=129&amp;ID1=461785&amp;VALUEID=03051&amp;SDATE=2009&amp;PERIODTYPE=ANN_STD&amp;SCFT=3&amp;window=popup_no_bar&amp;width=385&amp;height=120&amp;START_MAXIMIZED=FALSE&amp;creator=factset&amp;display_string=Audit"}</definedName>
    <definedName name="_206__FDSAUDITLINK__" hidden="1">{"fdsup://Directions/FactSet Auditing Viewer?action=AUDIT_VALUE&amp;DB=129&amp;ID1=461785&amp;VALUEID=03051&amp;SDATE=2009&amp;PERIODTYPE=ANN_STD&amp;SCFT=3&amp;window=popup_no_bar&amp;width=385&amp;height=120&amp;START_MAXIMIZED=FALSE&amp;creator=factset&amp;display_string=Audit"}</definedName>
    <definedName name="_207__FDSAUDITLINK__" localSheetId="9" hidden="1">{"fdsup://Directions/FactSet Auditing Viewer?action=AUDIT_VALUE&amp;DB=129&amp;ID1=461785&amp;VALUEID=03051&amp;SDATE=2008&amp;PERIODTYPE=ANN_STD&amp;SCFT=3&amp;window=popup_no_bar&amp;width=385&amp;height=120&amp;START_MAXIMIZED=FALSE&amp;creator=factset&amp;display_string=Audit"}</definedName>
    <definedName name="_207__FDSAUDITLINK__" localSheetId="12" hidden="1">{"fdsup://Directions/FactSet Auditing Viewer?action=AUDIT_VALUE&amp;DB=129&amp;ID1=461785&amp;VALUEID=03051&amp;SDATE=2008&amp;PERIODTYPE=ANN_STD&amp;SCFT=3&amp;window=popup_no_bar&amp;width=385&amp;height=120&amp;START_MAXIMIZED=FALSE&amp;creator=factset&amp;display_string=Audit"}</definedName>
    <definedName name="_207__FDSAUDITLINK__" localSheetId="10" hidden="1">{"fdsup://Directions/FactSet Auditing Viewer?action=AUDIT_VALUE&amp;DB=129&amp;ID1=461785&amp;VALUEID=03051&amp;SDATE=2008&amp;PERIODTYPE=ANN_STD&amp;SCFT=3&amp;window=popup_no_bar&amp;width=385&amp;height=120&amp;START_MAXIMIZED=FALSE&amp;creator=factset&amp;display_string=Audit"}</definedName>
    <definedName name="_207__FDSAUDITLINK__" localSheetId="3" hidden="1">{"fdsup://Directions/FactSet Auditing Viewer?action=AUDIT_VALUE&amp;DB=129&amp;ID1=461785&amp;VALUEID=03051&amp;SDATE=2008&amp;PERIODTYPE=ANN_STD&amp;SCFT=3&amp;window=popup_no_bar&amp;width=385&amp;height=120&amp;START_MAXIMIZED=FALSE&amp;creator=factset&amp;display_string=Audit"}</definedName>
    <definedName name="_207__FDSAUDITLINK__" hidden="1">{"fdsup://Directions/FactSet Auditing Viewer?action=AUDIT_VALUE&amp;DB=129&amp;ID1=461785&amp;VALUEID=03051&amp;SDATE=2008&amp;PERIODTYPE=ANN_STD&amp;SCFT=3&amp;window=popup_no_bar&amp;width=385&amp;height=120&amp;START_MAXIMIZED=FALSE&amp;creator=factset&amp;display_string=Audit"}</definedName>
    <definedName name="_208__FDSAUDITLINK__" localSheetId="9" hidden="1">{"fdsup://Directions/FactSet Auditing Viewer?action=AUDIT_VALUE&amp;DB=129&amp;ID1=461785&amp;VALUEID=03051&amp;SDATE=2006&amp;PERIODTYPE=ANN_STD&amp;SCFT=3&amp;window=popup_no_bar&amp;width=385&amp;height=120&amp;START_MAXIMIZED=FALSE&amp;creator=factset&amp;display_string=Audit"}</definedName>
    <definedName name="_208__FDSAUDITLINK__" localSheetId="12" hidden="1">{"fdsup://Directions/FactSet Auditing Viewer?action=AUDIT_VALUE&amp;DB=129&amp;ID1=461785&amp;VALUEID=03051&amp;SDATE=2006&amp;PERIODTYPE=ANN_STD&amp;SCFT=3&amp;window=popup_no_bar&amp;width=385&amp;height=120&amp;START_MAXIMIZED=FALSE&amp;creator=factset&amp;display_string=Audit"}</definedName>
    <definedName name="_208__FDSAUDITLINK__" localSheetId="10" hidden="1">{"fdsup://Directions/FactSet Auditing Viewer?action=AUDIT_VALUE&amp;DB=129&amp;ID1=461785&amp;VALUEID=03051&amp;SDATE=2006&amp;PERIODTYPE=ANN_STD&amp;SCFT=3&amp;window=popup_no_bar&amp;width=385&amp;height=120&amp;START_MAXIMIZED=FALSE&amp;creator=factset&amp;display_string=Audit"}</definedName>
    <definedName name="_208__FDSAUDITLINK__" localSheetId="3" hidden="1">{"fdsup://Directions/FactSet Auditing Viewer?action=AUDIT_VALUE&amp;DB=129&amp;ID1=461785&amp;VALUEID=03051&amp;SDATE=2006&amp;PERIODTYPE=ANN_STD&amp;SCFT=3&amp;window=popup_no_bar&amp;width=385&amp;height=120&amp;START_MAXIMIZED=FALSE&amp;creator=factset&amp;display_string=Audit"}</definedName>
    <definedName name="_208__FDSAUDITLINK__" hidden="1">{"fdsup://Directions/FactSet Auditing Viewer?action=AUDIT_VALUE&amp;DB=129&amp;ID1=461785&amp;VALUEID=03051&amp;SDATE=2006&amp;PERIODTYPE=ANN_STD&amp;SCFT=3&amp;window=popup_no_bar&amp;width=385&amp;height=120&amp;START_MAXIMIZED=FALSE&amp;creator=factset&amp;display_string=Audit"}</definedName>
    <definedName name="_209__FDSAUDITLINK__" localSheetId="9" hidden="1">{"fdsup://Directions/FactSet Auditing Viewer?action=AUDIT_VALUE&amp;DB=129&amp;ID1=461785&amp;VALUEID=02999&amp;SDATE=201103&amp;PERIODTYPE=QTR_STD&amp;SCFT=3&amp;window=popup_no_bar&amp;width=385&amp;height=120&amp;START_MAXIMIZED=FALSE&amp;creator=factset&amp;display_string=Audit"}</definedName>
    <definedName name="_209__FDSAUDITLINK__" localSheetId="12" hidden="1">{"fdsup://Directions/FactSet Auditing Viewer?action=AUDIT_VALUE&amp;DB=129&amp;ID1=461785&amp;VALUEID=02999&amp;SDATE=201103&amp;PERIODTYPE=QTR_STD&amp;SCFT=3&amp;window=popup_no_bar&amp;width=385&amp;height=120&amp;START_MAXIMIZED=FALSE&amp;creator=factset&amp;display_string=Audit"}</definedName>
    <definedName name="_209__FDSAUDITLINK__" localSheetId="10" hidden="1">{"fdsup://Directions/FactSet Auditing Viewer?action=AUDIT_VALUE&amp;DB=129&amp;ID1=461785&amp;VALUEID=02999&amp;SDATE=201103&amp;PERIODTYPE=QTR_STD&amp;SCFT=3&amp;window=popup_no_bar&amp;width=385&amp;height=120&amp;START_MAXIMIZED=FALSE&amp;creator=factset&amp;display_string=Audit"}</definedName>
    <definedName name="_209__FDSAUDITLINK__" localSheetId="3" hidden="1">{"fdsup://Directions/FactSet Auditing Viewer?action=AUDIT_VALUE&amp;DB=129&amp;ID1=461785&amp;VALUEID=02999&amp;SDATE=201103&amp;PERIODTYPE=QTR_STD&amp;SCFT=3&amp;window=popup_no_bar&amp;width=385&amp;height=120&amp;START_MAXIMIZED=FALSE&amp;creator=factset&amp;display_string=Audit"}</definedName>
    <definedName name="_209__FDSAUDITLINK__" hidden="1">{"fdsup://Directions/FactSet Auditing Viewer?action=AUDIT_VALUE&amp;DB=129&amp;ID1=461785&amp;VALUEID=02999&amp;SDATE=201103&amp;PERIODTYPE=QTR_STD&amp;SCFT=3&amp;window=popup_no_bar&amp;width=385&amp;height=120&amp;START_MAXIMIZED=FALSE&amp;creator=factset&amp;display_string=Audit"}</definedName>
    <definedName name="_21__FDSAUDITLINK__" localSheetId="9" hidden="1">{"fdsup://Directions/FactSet Auditing Viewer?action=AUDIT_VALUE&amp;DB=129&amp;ID1=471475&amp;VALUEID=02201&amp;SDATE=2009&amp;PERIODTYPE=ANN_STD&amp;SCFT=3&amp;window=popup_no_bar&amp;width=385&amp;height=120&amp;START_MAXIMIZED=FALSE&amp;creator=factset&amp;display_string=Audit"}</definedName>
    <definedName name="_21__FDSAUDITLINK__" localSheetId="12" hidden="1">{"fdsup://Directions/FactSet Auditing Viewer?action=AUDIT_VALUE&amp;DB=129&amp;ID1=471475&amp;VALUEID=02201&amp;SDATE=2009&amp;PERIODTYPE=ANN_STD&amp;SCFT=3&amp;window=popup_no_bar&amp;width=385&amp;height=120&amp;START_MAXIMIZED=FALSE&amp;creator=factset&amp;display_string=Audit"}</definedName>
    <definedName name="_21__FDSAUDITLINK__" localSheetId="10" hidden="1">{"fdsup://Directions/FactSet Auditing Viewer?action=AUDIT_VALUE&amp;DB=129&amp;ID1=471475&amp;VALUEID=02201&amp;SDATE=2009&amp;PERIODTYPE=ANN_STD&amp;SCFT=3&amp;window=popup_no_bar&amp;width=385&amp;height=120&amp;START_MAXIMIZED=FALSE&amp;creator=factset&amp;display_string=Audit"}</definedName>
    <definedName name="_21__FDSAUDITLINK__" localSheetId="3" hidden="1">{"fdsup://Directions/FactSet Auditing Viewer?action=AUDIT_VALUE&amp;DB=129&amp;ID1=471475&amp;VALUEID=02201&amp;SDATE=2009&amp;PERIODTYPE=ANN_STD&amp;SCFT=3&amp;window=popup_no_bar&amp;width=385&amp;height=120&amp;START_MAXIMIZED=FALSE&amp;creator=factset&amp;display_string=Audit"}</definedName>
    <definedName name="_21__FDSAUDITLINK__" hidden="1">{"fdsup://Directions/FactSet Auditing Viewer?action=AUDIT_VALUE&amp;DB=129&amp;ID1=471475&amp;VALUEID=02201&amp;SDATE=2009&amp;PERIODTYPE=ANN_STD&amp;SCFT=3&amp;window=popup_no_bar&amp;width=385&amp;height=120&amp;START_MAXIMIZED=FALSE&amp;creator=factset&amp;display_string=Audit"}</definedName>
    <definedName name="_210__FDSAUDITLINK__" localSheetId="9" hidden="1">{"fdsup://Directions/FactSet Auditing Viewer?action=AUDIT_VALUE&amp;DB=129&amp;ID1=461785&amp;VALUEID=02999&amp;SDATE=2010&amp;PERIODTYPE=ANN_STD&amp;SCFT=3&amp;window=popup_no_bar&amp;width=385&amp;height=120&amp;START_MAXIMIZED=FALSE&amp;creator=factset&amp;display_string=Audit"}</definedName>
    <definedName name="_210__FDSAUDITLINK__" localSheetId="12" hidden="1">{"fdsup://Directions/FactSet Auditing Viewer?action=AUDIT_VALUE&amp;DB=129&amp;ID1=461785&amp;VALUEID=02999&amp;SDATE=2010&amp;PERIODTYPE=ANN_STD&amp;SCFT=3&amp;window=popup_no_bar&amp;width=385&amp;height=120&amp;START_MAXIMIZED=FALSE&amp;creator=factset&amp;display_string=Audit"}</definedName>
    <definedName name="_210__FDSAUDITLINK__" localSheetId="10" hidden="1">{"fdsup://Directions/FactSet Auditing Viewer?action=AUDIT_VALUE&amp;DB=129&amp;ID1=461785&amp;VALUEID=02999&amp;SDATE=2010&amp;PERIODTYPE=ANN_STD&amp;SCFT=3&amp;window=popup_no_bar&amp;width=385&amp;height=120&amp;START_MAXIMIZED=FALSE&amp;creator=factset&amp;display_string=Audit"}</definedName>
    <definedName name="_210__FDSAUDITLINK__" localSheetId="3" hidden="1">{"fdsup://Directions/FactSet Auditing Viewer?action=AUDIT_VALUE&amp;DB=129&amp;ID1=461785&amp;VALUEID=02999&amp;SDATE=2010&amp;PERIODTYPE=ANN_STD&amp;SCFT=3&amp;window=popup_no_bar&amp;width=385&amp;height=120&amp;START_MAXIMIZED=FALSE&amp;creator=factset&amp;display_string=Audit"}</definedName>
    <definedName name="_210__FDSAUDITLINK__" hidden="1">{"fdsup://Directions/FactSet Auditing Viewer?action=AUDIT_VALUE&amp;DB=129&amp;ID1=461785&amp;VALUEID=02999&amp;SDATE=2010&amp;PERIODTYPE=ANN_STD&amp;SCFT=3&amp;window=popup_no_bar&amp;width=385&amp;height=120&amp;START_MAXIMIZED=FALSE&amp;creator=factset&amp;display_string=Audit"}</definedName>
    <definedName name="_211__FDSAUDITLINK__" localSheetId="9" hidden="1">{"fdsup://Directions/FactSet Auditing Viewer?action=AUDIT_VALUE&amp;DB=129&amp;ID1=461785&amp;VALUEID=02999&amp;SDATE=2009&amp;PERIODTYPE=ANN_STD&amp;SCFT=3&amp;window=popup_no_bar&amp;width=385&amp;height=120&amp;START_MAXIMIZED=FALSE&amp;creator=factset&amp;display_string=Audit"}</definedName>
    <definedName name="_211__FDSAUDITLINK__" localSheetId="12" hidden="1">{"fdsup://Directions/FactSet Auditing Viewer?action=AUDIT_VALUE&amp;DB=129&amp;ID1=461785&amp;VALUEID=02999&amp;SDATE=2009&amp;PERIODTYPE=ANN_STD&amp;SCFT=3&amp;window=popup_no_bar&amp;width=385&amp;height=120&amp;START_MAXIMIZED=FALSE&amp;creator=factset&amp;display_string=Audit"}</definedName>
    <definedName name="_211__FDSAUDITLINK__" localSheetId="10" hidden="1">{"fdsup://Directions/FactSet Auditing Viewer?action=AUDIT_VALUE&amp;DB=129&amp;ID1=461785&amp;VALUEID=02999&amp;SDATE=2009&amp;PERIODTYPE=ANN_STD&amp;SCFT=3&amp;window=popup_no_bar&amp;width=385&amp;height=120&amp;START_MAXIMIZED=FALSE&amp;creator=factset&amp;display_string=Audit"}</definedName>
    <definedName name="_211__FDSAUDITLINK__" localSheetId="3" hidden="1">{"fdsup://Directions/FactSet Auditing Viewer?action=AUDIT_VALUE&amp;DB=129&amp;ID1=461785&amp;VALUEID=02999&amp;SDATE=2009&amp;PERIODTYPE=ANN_STD&amp;SCFT=3&amp;window=popup_no_bar&amp;width=385&amp;height=120&amp;START_MAXIMIZED=FALSE&amp;creator=factset&amp;display_string=Audit"}</definedName>
    <definedName name="_211__FDSAUDITLINK__" hidden="1">{"fdsup://Directions/FactSet Auditing Viewer?action=AUDIT_VALUE&amp;DB=129&amp;ID1=461785&amp;VALUEID=02999&amp;SDATE=2009&amp;PERIODTYPE=ANN_STD&amp;SCFT=3&amp;window=popup_no_bar&amp;width=385&amp;height=120&amp;START_MAXIMIZED=FALSE&amp;creator=factset&amp;display_string=Audit"}</definedName>
    <definedName name="_212__FDSAUDITLINK__" localSheetId="9" hidden="1">{"fdsup://Directions/FactSet Auditing Viewer?action=AUDIT_VALUE&amp;DB=129&amp;ID1=461785&amp;VALUEID=02999&amp;SDATE=2008&amp;PERIODTYPE=ANN_STD&amp;SCFT=3&amp;window=popup_no_bar&amp;width=385&amp;height=120&amp;START_MAXIMIZED=FALSE&amp;creator=factset&amp;display_string=Audit"}</definedName>
    <definedName name="_212__FDSAUDITLINK__" localSheetId="12" hidden="1">{"fdsup://Directions/FactSet Auditing Viewer?action=AUDIT_VALUE&amp;DB=129&amp;ID1=461785&amp;VALUEID=02999&amp;SDATE=2008&amp;PERIODTYPE=ANN_STD&amp;SCFT=3&amp;window=popup_no_bar&amp;width=385&amp;height=120&amp;START_MAXIMIZED=FALSE&amp;creator=factset&amp;display_string=Audit"}</definedName>
    <definedName name="_212__FDSAUDITLINK__" localSheetId="10" hidden="1">{"fdsup://Directions/FactSet Auditing Viewer?action=AUDIT_VALUE&amp;DB=129&amp;ID1=461785&amp;VALUEID=02999&amp;SDATE=2008&amp;PERIODTYPE=ANN_STD&amp;SCFT=3&amp;window=popup_no_bar&amp;width=385&amp;height=120&amp;START_MAXIMIZED=FALSE&amp;creator=factset&amp;display_string=Audit"}</definedName>
    <definedName name="_212__FDSAUDITLINK__" localSheetId="3" hidden="1">{"fdsup://Directions/FactSet Auditing Viewer?action=AUDIT_VALUE&amp;DB=129&amp;ID1=461785&amp;VALUEID=02999&amp;SDATE=2008&amp;PERIODTYPE=ANN_STD&amp;SCFT=3&amp;window=popup_no_bar&amp;width=385&amp;height=120&amp;START_MAXIMIZED=FALSE&amp;creator=factset&amp;display_string=Audit"}</definedName>
    <definedName name="_212__FDSAUDITLINK__" hidden="1">{"fdsup://Directions/FactSet Auditing Viewer?action=AUDIT_VALUE&amp;DB=129&amp;ID1=461785&amp;VALUEID=02999&amp;SDATE=2008&amp;PERIODTYPE=ANN_STD&amp;SCFT=3&amp;window=popup_no_bar&amp;width=385&amp;height=120&amp;START_MAXIMIZED=FALSE&amp;creator=factset&amp;display_string=Audit"}</definedName>
    <definedName name="_213__FDSAUDITLINK__" localSheetId="9" hidden="1">{"fdsup://Directions/FactSet Auditing Viewer?action=AUDIT_VALUE&amp;DB=129&amp;ID1=461785&amp;VALUEID=02999&amp;SDATE=2006&amp;PERIODTYPE=ANN_STD&amp;SCFT=3&amp;window=popup_no_bar&amp;width=385&amp;height=120&amp;START_MAXIMIZED=FALSE&amp;creator=factset&amp;display_string=Audit"}</definedName>
    <definedName name="_213__FDSAUDITLINK__" localSheetId="12" hidden="1">{"fdsup://Directions/FactSet Auditing Viewer?action=AUDIT_VALUE&amp;DB=129&amp;ID1=461785&amp;VALUEID=02999&amp;SDATE=2006&amp;PERIODTYPE=ANN_STD&amp;SCFT=3&amp;window=popup_no_bar&amp;width=385&amp;height=120&amp;START_MAXIMIZED=FALSE&amp;creator=factset&amp;display_string=Audit"}</definedName>
    <definedName name="_213__FDSAUDITLINK__" localSheetId="10" hidden="1">{"fdsup://Directions/FactSet Auditing Viewer?action=AUDIT_VALUE&amp;DB=129&amp;ID1=461785&amp;VALUEID=02999&amp;SDATE=2006&amp;PERIODTYPE=ANN_STD&amp;SCFT=3&amp;window=popup_no_bar&amp;width=385&amp;height=120&amp;START_MAXIMIZED=FALSE&amp;creator=factset&amp;display_string=Audit"}</definedName>
    <definedName name="_213__FDSAUDITLINK__" localSheetId="3" hidden="1">{"fdsup://Directions/FactSet Auditing Viewer?action=AUDIT_VALUE&amp;DB=129&amp;ID1=461785&amp;VALUEID=02999&amp;SDATE=2006&amp;PERIODTYPE=ANN_STD&amp;SCFT=3&amp;window=popup_no_bar&amp;width=385&amp;height=120&amp;START_MAXIMIZED=FALSE&amp;creator=factset&amp;display_string=Audit"}</definedName>
    <definedName name="_213__FDSAUDITLINK__" hidden="1">{"fdsup://Directions/FactSet Auditing Viewer?action=AUDIT_VALUE&amp;DB=129&amp;ID1=461785&amp;VALUEID=02999&amp;SDATE=2006&amp;PERIODTYPE=ANN_STD&amp;SCFT=3&amp;window=popup_no_bar&amp;width=385&amp;height=120&amp;START_MAXIMIZED=FALSE&amp;creator=factset&amp;display_string=Audit"}</definedName>
    <definedName name="_214__FDSAUDITLINK__" localSheetId="9" hidden="1">{"fdsup://Directions/FactSet Auditing Viewer?action=AUDIT_VALUE&amp;DB=129&amp;ID1=461785&amp;VALUEID=02501&amp;SDATE=201103&amp;PERIODTYPE=QTR_STD&amp;SCFT=3&amp;window=popup_no_bar&amp;width=385&amp;height=120&amp;START_MAXIMIZED=FALSE&amp;creator=factset&amp;display_string=Audit"}</definedName>
    <definedName name="_214__FDSAUDITLINK__" localSheetId="12" hidden="1">{"fdsup://Directions/FactSet Auditing Viewer?action=AUDIT_VALUE&amp;DB=129&amp;ID1=461785&amp;VALUEID=02501&amp;SDATE=201103&amp;PERIODTYPE=QTR_STD&amp;SCFT=3&amp;window=popup_no_bar&amp;width=385&amp;height=120&amp;START_MAXIMIZED=FALSE&amp;creator=factset&amp;display_string=Audit"}</definedName>
    <definedName name="_214__FDSAUDITLINK__" localSheetId="10" hidden="1">{"fdsup://Directions/FactSet Auditing Viewer?action=AUDIT_VALUE&amp;DB=129&amp;ID1=461785&amp;VALUEID=02501&amp;SDATE=201103&amp;PERIODTYPE=QTR_STD&amp;SCFT=3&amp;window=popup_no_bar&amp;width=385&amp;height=120&amp;START_MAXIMIZED=FALSE&amp;creator=factset&amp;display_string=Audit"}</definedName>
    <definedName name="_214__FDSAUDITLINK__" localSheetId="3" hidden="1">{"fdsup://Directions/FactSet Auditing Viewer?action=AUDIT_VALUE&amp;DB=129&amp;ID1=461785&amp;VALUEID=02501&amp;SDATE=201103&amp;PERIODTYPE=QTR_STD&amp;SCFT=3&amp;window=popup_no_bar&amp;width=385&amp;height=120&amp;START_MAXIMIZED=FALSE&amp;creator=factset&amp;display_string=Audit"}</definedName>
    <definedName name="_214__FDSAUDITLINK__" hidden="1">{"fdsup://Directions/FactSet Auditing Viewer?action=AUDIT_VALUE&amp;DB=129&amp;ID1=461785&amp;VALUEID=02501&amp;SDATE=201103&amp;PERIODTYPE=QTR_STD&amp;SCFT=3&amp;window=popup_no_bar&amp;width=385&amp;height=120&amp;START_MAXIMIZED=FALSE&amp;creator=factset&amp;display_string=Audit"}</definedName>
    <definedName name="_215__FDSAUDITLINK__" localSheetId="9" hidden="1">{"fdsup://Directions/FactSet Auditing Viewer?action=AUDIT_VALUE&amp;DB=129&amp;ID1=461785&amp;VALUEID=02501&amp;SDATE=2010&amp;PERIODTYPE=ANN_STD&amp;SCFT=3&amp;window=popup_no_bar&amp;width=385&amp;height=120&amp;START_MAXIMIZED=FALSE&amp;creator=factset&amp;display_string=Audit"}</definedName>
    <definedName name="_215__FDSAUDITLINK__" localSheetId="12" hidden="1">{"fdsup://Directions/FactSet Auditing Viewer?action=AUDIT_VALUE&amp;DB=129&amp;ID1=461785&amp;VALUEID=02501&amp;SDATE=2010&amp;PERIODTYPE=ANN_STD&amp;SCFT=3&amp;window=popup_no_bar&amp;width=385&amp;height=120&amp;START_MAXIMIZED=FALSE&amp;creator=factset&amp;display_string=Audit"}</definedName>
    <definedName name="_215__FDSAUDITLINK__" localSheetId="10" hidden="1">{"fdsup://Directions/FactSet Auditing Viewer?action=AUDIT_VALUE&amp;DB=129&amp;ID1=461785&amp;VALUEID=02501&amp;SDATE=2010&amp;PERIODTYPE=ANN_STD&amp;SCFT=3&amp;window=popup_no_bar&amp;width=385&amp;height=120&amp;START_MAXIMIZED=FALSE&amp;creator=factset&amp;display_string=Audit"}</definedName>
    <definedName name="_215__FDSAUDITLINK__" localSheetId="3" hidden="1">{"fdsup://Directions/FactSet Auditing Viewer?action=AUDIT_VALUE&amp;DB=129&amp;ID1=461785&amp;VALUEID=02501&amp;SDATE=2010&amp;PERIODTYPE=ANN_STD&amp;SCFT=3&amp;window=popup_no_bar&amp;width=385&amp;height=120&amp;START_MAXIMIZED=FALSE&amp;creator=factset&amp;display_string=Audit"}</definedName>
    <definedName name="_215__FDSAUDITLINK__" hidden="1">{"fdsup://Directions/FactSet Auditing Viewer?action=AUDIT_VALUE&amp;DB=129&amp;ID1=461785&amp;VALUEID=02501&amp;SDATE=2010&amp;PERIODTYPE=ANN_STD&amp;SCFT=3&amp;window=popup_no_bar&amp;width=385&amp;height=120&amp;START_MAXIMIZED=FALSE&amp;creator=factset&amp;display_string=Audit"}</definedName>
    <definedName name="_216__FDSAUDITLINK__" localSheetId="9" hidden="1">{"fdsup://Directions/FactSet Auditing Viewer?action=AUDIT_VALUE&amp;DB=129&amp;ID1=461785&amp;VALUEID=02501&amp;SDATE=2009&amp;PERIODTYPE=ANN_STD&amp;SCFT=3&amp;window=popup_no_bar&amp;width=385&amp;height=120&amp;START_MAXIMIZED=FALSE&amp;creator=factset&amp;display_string=Audit"}</definedName>
    <definedName name="_216__FDSAUDITLINK__" localSheetId="12" hidden="1">{"fdsup://Directions/FactSet Auditing Viewer?action=AUDIT_VALUE&amp;DB=129&amp;ID1=461785&amp;VALUEID=02501&amp;SDATE=2009&amp;PERIODTYPE=ANN_STD&amp;SCFT=3&amp;window=popup_no_bar&amp;width=385&amp;height=120&amp;START_MAXIMIZED=FALSE&amp;creator=factset&amp;display_string=Audit"}</definedName>
    <definedName name="_216__FDSAUDITLINK__" localSheetId="10" hidden="1">{"fdsup://Directions/FactSet Auditing Viewer?action=AUDIT_VALUE&amp;DB=129&amp;ID1=461785&amp;VALUEID=02501&amp;SDATE=2009&amp;PERIODTYPE=ANN_STD&amp;SCFT=3&amp;window=popup_no_bar&amp;width=385&amp;height=120&amp;START_MAXIMIZED=FALSE&amp;creator=factset&amp;display_string=Audit"}</definedName>
    <definedName name="_216__FDSAUDITLINK__" localSheetId="3" hidden="1">{"fdsup://Directions/FactSet Auditing Viewer?action=AUDIT_VALUE&amp;DB=129&amp;ID1=461785&amp;VALUEID=02501&amp;SDATE=2009&amp;PERIODTYPE=ANN_STD&amp;SCFT=3&amp;window=popup_no_bar&amp;width=385&amp;height=120&amp;START_MAXIMIZED=FALSE&amp;creator=factset&amp;display_string=Audit"}</definedName>
    <definedName name="_216__FDSAUDITLINK__" hidden="1">{"fdsup://Directions/FactSet Auditing Viewer?action=AUDIT_VALUE&amp;DB=129&amp;ID1=461785&amp;VALUEID=02501&amp;SDATE=2009&amp;PERIODTYPE=ANN_STD&amp;SCFT=3&amp;window=popup_no_bar&amp;width=385&amp;height=120&amp;START_MAXIMIZED=FALSE&amp;creator=factset&amp;display_string=Audit"}</definedName>
    <definedName name="_217__FDSAUDITLINK__" localSheetId="9" hidden="1">{"fdsup://Directions/FactSet Auditing Viewer?action=AUDIT_VALUE&amp;DB=129&amp;ID1=461785&amp;VALUEID=02501&amp;SDATE=2008&amp;PERIODTYPE=ANN_STD&amp;SCFT=3&amp;window=popup_no_bar&amp;width=385&amp;height=120&amp;START_MAXIMIZED=FALSE&amp;creator=factset&amp;display_string=Audit"}</definedName>
    <definedName name="_217__FDSAUDITLINK__" localSheetId="12" hidden="1">{"fdsup://Directions/FactSet Auditing Viewer?action=AUDIT_VALUE&amp;DB=129&amp;ID1=461785&amp;VALUEID=02501&amp;SDATE=2008&amp;PERIODTYPE=ANN_STD&amp;SCFT=3&amp;window=popup_no_bar&amp;width=385&amp;height=120&amp;START_MAXIMIZED=FALSE&amp;creator=factset&amp;display_string=Audit"}</definedName>
    <definedName name="_217__FDSAUDITLINK__" localSheetId="10" hidden="1">{"fdsup://Directions/FactSet Auditing Viewer?action=AUDIT_VALUE&amp;DB=129&amp;ID1=461785&amp;VALUEID=02501&amp;SDATE=2008&amp;PERIODTYPE=ANN_STD&amp;SCFT=3&amp;window=popup_no_bar&amp;width=385&amp;height=120&amp;START_MAXIMIZED=FALSE&amp;creator=factset&amp;display_string=Audit"}</definedName>
    <definedName name="_217__FDSAUDITLINK__" localSheetId="3" hidden="1">{"fdsup://Directions/FactSet Auditing Viewer?action=AUDIT_VALUE&amp;DB=129&amp;ID1=461785&amp;VALUEID=02501&amp;SDATE=2008&amp;PERIODTYPE=ANN_STD&amp;SCFT=3&amp;window=popup_no_bar&amp;width=385&amp;height=120&amp;START_MAXIMIZED=FALSE&amp;creator=factset&amp;display_string=Audit"}</definedName>
    <definedName name="_217__FDSAUDITLINK__" hidden="1">{"fdsup://Directions/FactSet Auditing Viewer?action=AUDIT_VALUE&amp;DB=129&amp;ID1=461785&amp;VALUEID=02501&amp;SDATE=2008&amp;PERIODTYPE=ANN_STD&amp;SCFT=3&amp;window=popup_no_bar&amp;width=385&amp;height=120&amp;START_MAXIMIZED=FALSE&amp;creator=factset&amp;display_string=Audit"}</definedName>
    <definedName name="_218__FDSAUDITLINK__" localSheetId="9" hidden="1">{"fdsup://Directions/FactSet Auditing Viewer?action=AUDIT_VALUE&amp;DB=129&amp;ID1=461785&amp;VALUEID=02501&amp;SDATE=2006&amp;PERIODTYPE=ANN_STD&amp;SCFT=3&amp;window=popup_no_bar&amp;width=385&amp;height=120&amp;START_MAXIMIZED=FALSE&amp;creator=factset&amp;display_string=Audit"}</definedName>
    <definedName name="_218__FDSAUDITLINK__" localSheetId="12" hidden="1">{"fdsup://Directions/FactSet Auditing Viewer?action=AUDIT_VALUE&amp;DB=129&amp;ID1=461785&amp;VALUEID=02501&amp;SDATE=2006&amp;PERIODTYPE=ANN_STD&amp;SCFT=3&amp;window=popup_no_bar&amp;width=385&amp;height=120&amp;START_MAXIMIZED=FALSE&amp;creator=factset&amp;display_string=Audit"}</definedName>
    <definedName name="_218__FDSAUDITLINK__" localSheetId="10" hidden="1">{"fdsup://Directions/FactSet Auditing Viewer?action=AUDIT_VALUE&amp;DB=129&amp;ID1=461785&amp;VALUEID=02501&amp;SDATE=2006&amp;PERIODTYPE=ANN_STD&amp;SCFT=3&amp;window=popup_no_bar&amp;width=385&amp;height=120&amp;START_MAXIMIZED=FALSE&amp;creator=factset&amp;display_string=Audit"}</definedName>
    <definedName name="_218__FDSAUDITLINK__" localSheetId="3" hidden="1">{"fdsup://Directions/FactSet Auditing Viewer?action=AUDIT_VALUE&amp;DB=129&amp;ID1=461785&amp;VALUEID=02501&amp;SDATE=2006&amp;PERIODTYPE=ANN_STD&amp;SCFT=3&amp;window=popup_no_bar&amp;width=385&amp;height=120&amp;START_MAXIMIZED=FALSE&amp;creator=factset&amp;display_string=Audit"}</definedName>
    <definedName name="_218__FDSAUDITLINK__" hidden="1">{"fdsup://Directions/FactSet Auditing Viewer?action=AUDIT_VALUE&amp;DB=129&amp;ID1=461785&amp;VALUEID=02501&amp;SDATE=2006&amp;PERIODTYPE=ANN_STD&amp;SCFT=3&amp;window=popup_no_bar&amp;width=385&amp;height=120&amp;START_MAXIMIZED=FALSE&amp;creator=factset&amp;display_string=Audit"}</definedName>
    <definedName name="_219__FDSAUDITLINK__" localSheetId="9" hidden="1">{"fdsup://Directions/FactSet Auditing Viewer?action=AUDIT_VALUE&amp;DB=129&amp;ID1=461785&amp;VALUEID=02201&amp;SDATE=201103&amp;PERIODTYPE=QTR_STD&amp;SCFT=3&amp;window=popup_no_bar&amp;width=385&amp;height=120&amp;START_MAXIMIZED=FALSE&amp;creator=factset&amp;display_string=Audit"}</definedName>
    <definedName name="_219__FDSAUDITLINK__" localSheetId="12" hidden="1">{"fdsup://Directions/FactSet Auditing Viewer?action=AUDIT_VALUE&amp;DB=129&amp;ID1=461785&amp;VALUEID=02201&amp;SDATE=201103&amp;PERIODTYPE=QTR_STD&amp;SCFT=3&amp;window=popup_no_bar&amp;width=385&amp;height=120&amp;START_MAXIMIZED=FALSE&amp;creator=factset&amp;display_string=Audit"}</definedName>
    <definedName name="_219__FDSAUDITLINK__" localSheetId="10" hidden="1">{"fdsup://Directions/FactSet Auditing Viewer?action=AUDIT_VALUE&amp;DB=129&amp;ID1=461785&amp;VALUEID=02201&amp;SDATE=201103&amp;PERIODTYPE=QTR_STD&amp;SCFT=3&amp;window=popup_no_bar&amp;width=385&amp;height=120&amp;START_MAXIMIZED=FALSE&amp;creator=factset&amp;display_string=Audit"}</definedName>
    <definedName name="_219__FDSAUDITLINK__" localSheetId="3" hidden="1">{"fdsup://Directions/FactSet Auditing Viewer?action=AUDIT_VALUE&amp;DB=129&amp;ID1=461785&amp;VALUEID=02201&amp;SDATE=201103&amp;PERIODTYPE=QTR_STD&amp;SCFT=3&amp;window=popup_no_bar&amp;width=385&amp;height=120&amp;START_MAXIMIZED=FALSE&amp;creator=factset&amp;display_string=Audit"}</definedName>
    <definedName name="_219__FDSAUDITLINK__" hidden="1">{"fdsup://Directions/FactSet Auditing Viewer?action=AUDIT_VALUE&amp;DB=129&amp;ID1=461785&amp;VALUEID=02201&amp;SDATE=201103&amp;PERIODTYPE=QTR_STD&amp;SCFT=3&amp;window=popup_no_bar&amp;width=385&amp;height=120&amp;START_MAXIMIZED=FALSE&amp;creator=factset&amp;display_string=Audit"}</definedName>
    <definedName name="_220__FDSAUDITLINK__" localSheetId="9" hidden="1">{"fdsup://Directions/FactSet Auditing Viewer?action=AUDIT_VALUE&amp;DB=129&amp;ID1=461785&amp;VALUEID=02201&amp;SDATE=2010&amp;PERIODTYPE=ANN_STD&amp;SCFT=3&amp;window=popup_no_bar&amp;width=385&amp;height=120&amp;START_MAXIMIZED=FALSE&amp;creator=factset&amp;display_string=Audit"}</definedName>
    <definedName name="_220__FDSAUDITLINK__" localSheetId="12" hidden="1">{"fdsup://Directions/FactSet Auditing Viewer?action=AUDIT_VALUE&amp;DB=129&amp;ID1=461785&amp;VALUEID=02201&amp;SDATE=2010&amp;PERIODTYPE=ANN_STD&amp;SCFT=3&amp;window=popup_no_bar&amp;width=385&amp;height=120&amp;START_MAXIMIZED=FALSE&amp;creator=factset&amp;display_string=Audit"}</definedName>
    <definedName name="_220__FDSAUDITLINK__" localSheetId="10" hidden="1">{"fdsup://Directions/FactSet Auditing Viewer?action=AUDIT_VALUE&amp;DB=129&amp;ID1=461785&amp;VALUEID=02201&amp;SDATE=2010&amp;PERIODTYPE=ANN_STD&amp;SCFT=3&amp;window=popup_no_bar&amp;width=385&amp;height=120&amp;START_MAXIMIZED=FALSE&amp;creator=factset&amp;display_string=Audit"}</definedName>
    <definedName name="_220__FDSAUDITLINK__" localSheetId="3" hidden="1">{"fdsup://Directions/FactSet Auditing Viewer?action=AUDIT_VALUE&amp;DB=129&amp;ID1=461785&amp;VALUEID=02201&amp;SDATE=2010&amp;PERIODTYPE=ANN_STD&amp;SCFT=3&amp;window=popup_no_bar&amp;width=385&amp;height=120&amp;START_MAXIMIZED=FALSE&amp;creator=factset&amp;display_string=Audit"}</definedName>
    <definedName name="_220__FDSAUDITLINK__" hidden="1">{"fdsup://Directions/FactSet Auditing Viewer?action=AUDIT_VALUE&amp;DB=129&amp;ID1=461785&amp;VALUEID=02201&amp;SDATE=2010&amp;PERIODTYPE=ANN_STD&amp;SCFT=3&amp;window=popup_no_bar&amp;width=385&amp;height=120&amp;START_MAXIMIZED=FALSE&amp;creator=factset&amp;display_string=Audit"}</definedName>
    <definedName name="_221__FDSAUDITLINK__" localSheetId="9" hidden="1">{"fdsup://Directions/FactSet Auditing Viewer?action=AUDIT_VALUE&amp;DB=129&amp;ID1=461785&amp;VALUEID=02201&amp;SDATE=2009&amp;PERIODTYPE=ANN_STD&amp;SCFT=3&amp;window=popup_no_bar&amp;width=385&amp;height=120&amp;START_MAXIMIZED=FALSE&amp;creator=factset&amp;display_string=Audit"}</definedName>
    <definedName name="_221__FDSAUDITLINK__" localSheetId="12" hidden="1">{"fdsup://Directions/FactSet Auditing Viewer?action=AUDIT_VALUE&amp;DB=129&amp;ID1=461785&amp;VALUEID=02201&amp;SDATE=2009&amp;PERIODTYPE=ANN_STD&amp;SCFT=3&amp;window=popup_no_bar&amp;width=385&amp;height=120&amp;START_MAXIMIZED=FALSE&amp;creator=factset&amp;display_string=Audit"}</definedName>
    <definedName name="_221__FDSAUDITLINK__" localSheetId="10" hidden="1">{"fdsup://Directions/FactSet Auditing Viewer?action=AUDIT_VALUE&amp;DB=129&amp;ID1=461785&amp;VALUEID=02201&amp;SDATE=2009&amp;PERIODTYPE=ANN_STD&amp;SCFT=3&amp;window=popup_no_bar&amp;width=385&amp;height=120&amp;START_MAXIMIZED=FALSE&amp;creator=factset&amp;display_string=Audit"}</definedName>
    <definedName name="_221__FDSAUDITLINK__" localSheetId="3" hidden="1">{"fdsup://Directions/FactSet Auditing Viewer?action=AUDIT_VALUE&amp;DB=129&amp;ID1=461785&amp;VALUEID=02201&amp;SDATE=2009&amp;PERIODTYPE=ANN_STD&amp;SCFT=3&amp;window=popup_no_bar&amp;width=385&amp;height=120&amp;START_MAXIMIZED=FALSE&amp;creator=factset&amp;display_string=Audit"}</definedName>
    <definedName name="_221__FDSAUDITLINK__" hidden="1">{"fdsup://Directions/FactSet Auditing Viewer?action=AUDIT_VALUE&amp;DB=129&amp;ID1=461785&amp;VALUEID=02201&amp;SDATE=2009&amp;PERIODTYPE=ANN_STD&amp;SCFT=3&amp;window=popup_no_bar&amp;width=385&amp;height=120&amp;START_MAXIMIZED=FALSE&amp;creator=factset&amp;display_string=Audit"}</definedName>
    <definedName name="_222__FDSAUDITLINK__" localSheetId="9" hidden="1">{"fdsup://Directions/FactSet Auditing Viewer?action=AUDIT_VALUE&amp;DB=129&amp;ID1=461785&amp;VALUEID=02201&amp;SDATE=2008&amp;PERIODTYPE=ANN_STD&amp;SCFT=3&amp;window=popup_no_bar&amp;width=385&amp;height=120&amp;START_MAXIMIZED=FALSE&amp;creator=factset&amp;display_string=Audit"}</definedName>
    <definedName name="_222__FDSAUDITLINK__" localSheetId="12" hidden="1">{"fdsup://Directions/FactSet Auditing Viewer?action=AUDIT_VALUE&amp;DB=129&amp;ID1=461785&amp;VALUEID=02201&amp;SDATE=2008&amp;PERIODTYPE=ANN_STD&amp;SCFT=3&amp;window=popup_no_bar&amp;width=385&amp;height=120&amp;START_MAXIMIZED=FALSE&amp;creator=factset&amp;display_string=Audit"}</definedName>
    <definedName name="_222__FDSAUDITLINK__" localSheetId="10" hidden="1">{"fdsup://Directions/FactSet Auditing Viewer?action=AUDIT_VALUE&amp;DB=129&amp;ID1=461785&amp;VALUEID=02201&amp;SDATE=2008&amp;PERIODTYPE=ANN_STD&amp;SCFT=3&amp;window=popup_no_bar&amp;width=385&amp;height=120&amp;START_MAXIMIZED=FALSE&amp;creator=factset&amp;display_string=Audit"}</definedName>
    <definedName name="_222__FDSAUDITLINK__" localSheetId="3" hidden="1">{"fdsup://Directions/FactSet Auditing Viewer?action=AUDIT_VALUE&amp;DB=129&amp;ID1=461785&amp;VALUEID=02201&amp;SDATE=2008&amp;PERIODTYPE=ANN_STD&amp;SCFT=3&amp;window=popup_no_bar&amp;width=385&amp;height=120&amp;START_MAXIMIZED=FALSE&amp;creator=factset&amp;display_string=Audit"}</definedName>
    <definedName name="_222__FDSAUDITLINK__" hidden="1">{"fdsup://Directions/FactSet Auditing Viewer?action=AUDIT_VALUE&amp;DB=129&amp;ID1=461785&amp;VALUEID=02201&amp;SDATE=2008&amp;PERIODTYPE=ANN_STD&amp;SCFT=3&amp;window=popup_no_bar&amp;width=385&amp;height=120&amp;START_MAXIMIZED=FALSE&amp;creator=factset&amp;display_string=Audit"}</definedName>
    <definedName name="_223__FDSAUDITLINK__" localSheetId="9" hidden="1">{"fdsup://Directions/FactSet Auditing Viewer?action=AUDIT_VALUE&amp;DB=129&amp;ID1=461785&amp;VALUEID=02201&amp;SDATE=2006&amp;PERIODTYPE=ANN_STD&amp;SCFT=3&amp;window=popup_no_bar&amp;width=385&amp;height=120&amp;START_MAXIMIZED=FALSE&amp;creator=factset&amp;display_string=Audit"}</definedName>
    <definedName name="_223__FDSAUDITLINK__" localSheetId="12" hidden="1">{"fdsup://Directions/FactSet Auditing Viewer?action=AUDIT_VALUE&amp;DB=129&amp;ID1=461785&amp;VALUEID=02201&amp;SDATE=2006&amp;PERIODTYPE=ANN_STD&amp;SCFT=3&amp;window=popup_no_bar&amp;width=385&amp;height=120&amp;START_MAXIMIZED=FALSE&amp;creator=factset&amp;display_string=Audit"}</definedName>
    <definedName name="_223__FDSAUDITLINK__" localSheetId="10" hidden="1">{"fdsup://Directions/FactSet Auditing Viewer?action=AUDIT_VALUE&amp;DB=129&amp;ID1=461785&amp;VALUEID=02201&amp;SDATE=2006&amp;PERIODTYPE=ANN_STD&amp;SCFT=3&amp;window=popup_no_bar&amp;width=385&amp;height=120&amp;START_MAXIMIZED=FALSE&amp;creator=factset&amp;display_string=Audit"}</definedName>
    <definedName name="_223__FDSAUDITLINK__" localSheetId="3" hidden="1">{"fdsup://Directions/FactSet Auditing Viewer?action=AUDIT_VALUE&amp;DB=129&amp;ID1=461785&amp;VALUEID=02201&amp;SDATE=2006&amp;PERIODTYPE=ANN_STD&amp;SCFT=3&amp;window=popup_no_bar&amp;width=385&amp;height=120&amp;START_MAXIMIZED=FALSE&amp;creator=factset&amp;display_string=Audit"}</definedName>
    <definedName name="_223__FDSAUDITLINK__" hidden="1">{"fdsup://Directions/FactSet Auditing Viewer?action=AUDIT_VALUE&amp;DB=129&amp;ID1=461785&amp;VALUEID=02201&amp;SDATE=2006&amp;PERIODTYPE=ANN_STD&amp;SCFT=3&amp;window=popup_no_bar&amp;width=385&amp;height=120&amp;START_MAXIMIZED=FALSE&amp;creator=factset&amp;display_string=Audit"}</definedName>
    <definedName name="_224__FDSAUDITLINK__" localSheetId="9" hidden="1">{"fdsup://Directions/FactSet Auditing Viewer?action=AUDIT_VALUE&amp;DB=129&amp;ID1=461785&amp;VALUEID=02101&amp;SDATE=201103&amp;PERIODTYPE=QTR_STD&amp;SCFT=3&amp;window=popup_no_bar&amp;width=385&amp;height=120&amp;START_MAXIMIZED=FALSE&amp;creator=factset&amp;display_string=Audit"}</definedName>
    <definedName name="_224__FDSAUDITLINK__" localSheetId="12" hidden="1">{"fdsup://Directions/FactSet Auditing Viewer?action=AUDIT_VALUE&amp;DB=129&amp;ID1=461785&amp;VALUEID=02101&amp;SDATE=201103&amp;PERIODTYPE=QTR_STD&amp;SCFT=3&amp;window=popup_no_bar&amp;width=385&amp;height=120&amp;START_MAXIMIZED=FALSE&amp;creator=factset&amp;display_string=Audit"}</definedName>
    <definedName name="_224__FDSAUDITLINK__" localSheetId="10" hidden="1">{"fdsup://Directions/FactSet Auditing Viewer?action=AUDIT_VALUE&amp;DB=129&amp;ID1=461785&amp;VALUEID=02101&amp;SDATE=201103&amp;PERIODTYPE=QTR_STD&amp;SCFT=3&amp;window=popup_no_bar&amp;width=385&amp;height=120&amp;START_MAXIMIZED=FALSE&amp;creator=factset&amp;display_string=Audit"}</definedName>
    <definedName name="_224__FDSAUDITLINK__" localSheetId="3" hidden="1">{"fdsup://Directions/FactSet Auditing Viewer?action=AUDIT_VALUE&amp;DB=129&amp;ID1=461785&amp;VALUEID=02101&amp;SDATE=201103&amp;PERIODTYPE=QTR_STD&amp;SCFT=3&amp;window=popup_no_bar&amp;width=385&amp;height=120&amp;START_MAXIMIZED=FALSE&amp;creator=factset&amp;display_string=Audit"}</definedName>
    <definedName name="_224__FDSAUDITLINK__" hidden="1">{"fdsup://Directions/FactSet Auditing Viewer?action=AUDIT_VALUE&amp;DB=129&amp;ID1=461785&amp;VALUEID=02101&amp;SDATE=201103&amp;PERIODTYPE=QTR_STD&amp;SCFT=3&amp;window=popup_no_bar&amp;width=385&amp;height=120&amp;START_MAXIMIZED=FALSE&amp;creator=factset&amp;display_string=Audit"}</definedName>
    <definedName name="_225__FDSAUDITLINK__" localSheetId="9" hidden="1">{"fdsup://Directions/FactSet Auditing Viewer?action=AUDIT_VALUE&amp;DB=129&amp;ID1=461785&amp;VALUEID=02101&amp;SDATE=201004&amp;PERIODTYPE=QTR_STD&amp;SCFT=3&amp;window=popup_no_bar&amp;width=385&amp;height=120&amp;START_MAXIMIZED=FALSE&amp;creator=factset&amp;display_string=Audit"}</definedName>
    <definedName name="_225__FDSAUDITLINK__" localSheetId="12" hidden="1">{"fdsup://Directions/FactSet Auditing Viewer?action=AUDIT_VALUE&amp;DB=129&amp;ID1=461785&amp;VALUEID=02101&amp;SDATE=201004&amp;PERIODTYPE=QTR_STD&amp;SCFT=3&amp;window=popup_no_bar&amp;width=385&amp;height=120&amp;START_MAXIMIZED=FALSE&amp;creator=factset&amp;display_string=Audit"}</definedName>
    <definedName name="_225__FDSAUDITLINK__" localSheetId="10" hidden="1">{"fdsup://Directions/FactSet Auditing Viewer?action=AUDIT_VALUE&amp;DB=129&amp;ID1=461785&amp;VALUEID=02101&amp;SDATE=201004&amp;PERIODTYPE=QTR_STD&amp;SCFT=3&amp;window=popup_no_bar&amp;width=385&amp;height=120&amp;START_MAXIMIZED=FALSE&amp;creator=factset&amp;display_string=Audit"}</definedName>
    <definedName name="_225__FDSAUDITLINK__" localSheetId="3" hidden="1">{"fdsup://Directions/FactSet Auditing Viewer?action=AUDIT_VALUE&amp;DB=129&amp;ID1=461785&amp;VALUEID=02101&amp;SDATE=201004&amp;PERIODTYPE=QTR_STD&amp;SCFT=3&amp;window=popup_no_bar&amp;width=385&amp;height=120&amp;START_MAXIMIZED=FALSE&amp;creator=factset&amp;display_string=Audit"}</definedName>
    <definedName name="_225__FDSAUDITLINK__" hidden="1">{"fdsup://Directions/FactSet Auditing Viewer?action=AUDIT_VALUE&amp;DB=129&amp;ID1=461785&amp;VALUEID=02101&amp;SDATE=201004&amp;PERIODTYPE=QTR_STD&amp;SCFT=3&amp;window=popup_no_bar&amp;width=385&amp;height=120&amp;START_MAXIMIZED=FALSE&amp;creator=factset&amp;display_string=Audit"}</definedName>
    <definedName name="_226__FDSAUDITLINK__" localSheetId="9" hidden="1">{"fdsup://Directions/FactSet Auditing Viewer?action=AUDIT_VALUE&amp;DB=129&amp;ID1=461785&amp;VALUEID=02051&amp;SDATE=201103&amp;PERIODTYPE=QTR_STD&amp;SCFT=3&amp;window=popup_no_bar&amp;width=385&amp;height=120&amp;START_MAXIMIZED=FALSE&amp;creator=factset&amp;display_string=Audit"}</definedName>
    <definedName name="_226__FDSAUDITLINK__" localSheetId="12" hidden="1">{"fdsup://Directions/FactSet Auditing Viewer?action=AUDIT_VALUE&amp;DB=129&amp;ID1=461785&amp;VALUEID=02051&amp;SDATE=201103&amp;PERIODTYPE=QTR_STD&amp;SCFT=3&amp;window=popup_no_bar&amp;width=385&amp;height=120&amp;START_MAXIMIZED=FALSE&amp;creator=factset&amp;display_string=Audit"}</definedName>
    <definedName name="_226__FDSAUDITLINK__" localSheetId="10" hidden="1">{"fdsup://Directions/FactSet Auditing Viewer?action=AUDIT_VALUE&amp;DB=129&amp;ID1=461785&amp;VALUEID=02051&amp;SDATE=201103&amp;PERIODTYPE=QTR_STD&amp;SCFT=3&amp;window=popup_no_bar&amp;width=385&amp;height=120&amp;START_MAXIMIZED=FALSE&amp;creator=factset&amp;display_string=Audit"}</definedName>
    <definedName name="_226__FDSAUDITLINK__" localSheetId="3" hidden="1">{"fdsup://Directions/FactSet Auditing Viewer?action=AUDIT_VALUE&amp;DB=129&amp;ID1=461785&amp;VALUEID=02051&amp;SDATE=201103&amp;PERIODTYPE=QTR_STD&amp;SCFT=3&amp;window=popup_no_bar&amp;width=385&amp;height=120&amp;START_MAXIMIZED=FALSE&amp;creator=factset&amp;display_string=Audit"}</definedName>
    <definedName name="_226__FDSAUDITLINK__" hidden="1">{"fdsup://Directions/FactSet Auditing Viewer?action=AUDIT_VALUE&amp;DB=129&amp;ID1=461785&amp;VALUEID=02051&amp;SDATE=201103&amp;PERIODTYPE=QTR_STD&amp;SCFT=3&amp;window=popup_no_bar&amp;width=385&amp;height=120&amp;START_MAXIMIZED=FALSE&amp;creator=factset&amp;display_string=Audit"}</definedName>
    <definedName name="_227__FDSAUDITLINK__" localSheetId="9" hidden="1">{"fdsup://Directions/FactSet Auditing Viewer?action=AUDIT_VALUE&amp;DB=129&amp;ID1=461785&amp;VALUEID=02051&amp;SDATE=2010&amp;PERIODTYPE=ANN_STD&amp;SCFT=3&amp;window=popup_no_bar&amp;width=385&amp;height=120&amp;START_MAXIMIZED=FALSE&amp;creator=factset&amp;display_string=Audit"}</definedName>
    <definedName name="_227__FDSAUDITLINK__" localSheetId="12" hidden="1">{"fdsup://Directions/FactSet Auditing Viewer?action=AUDIT_VALUE&amp;DB=129&amp;ID1=461785&amp;VALUEID=02051&amp;SDATE=2010&amp;PERIODTYPE=ANN_STD&amp;SCFT=3&amp;window=popup_no_bar&amp;width=385&amp;height=120&amp;START_MAXIMIZED=FALSE&amp;creator=factset&amp;display_string=Audit"}</definedName>
    <definedName name="_227__FDSAUDITLINK__" localSheetId="10" hidden="1">{"fdsup://Directions/FactSet Auditing Viewer?action=AUDIT_VALUE&amp;DB=129&amp;ID1=461785&amp;VALUEID=02051&amp;SDATE=2010&amp;PERIODTYPE=ANN_STD&amp;SCFT=3&amp;window=popup_no_bar&amp;width=385&amp;height=120&amp;START_MAXIMIZED=FALSE&amp;creator=factset&amp;display_string=Audit"}</definedName>
    <definedName name="_227__FDSAUDITLINK__" localSheetId="3" hidden="1">{"fdsup://Directions/FactSet Auditing Viewer?action=AUDIT_VALUE&amp;DB=129&amp;ID1=461785&amp;VALUEID=02051&amp;SDATE=2010&amp;PERIODTYPE=ANN_STD&amp;SCFT=3&amp;window=popup_no_bar&amp;width=385&amp;height=120&amp;START_MAXIMIZED=FALSE&amp;creator=factset&amp;display_string=Audit"}</definedName>
    <definedName name="_227__FDSAUDITLINK__" hidden="1">{"fdsup://Directions/FactSet Auditing Viewer?action=AUDIT_VALUE&amp;DB=129&amp;ID1=461785&amp;VALUEID=02051&amp;SDATE=2010&amp;PERIODTYPE=ANN_STD&amp;SCFT=3&amp;window=popup_no_bar&amp;width=385&amp;height=120&amp;START_MAXIMIZED=FALSE&amp;creator=factset&amp;display_string=Audit"}</definedName>
    <definedName name="_228__FDSAUDITLINK__" localSheetId="9" hidden="1">{"fdsup://Directions/FactSet Auditing Viewer?action=AUDIT_VALUE&amp;DB=129&amp;ID1=461785&amp;VALUEID=02051&amp;SDATE=2009&amp;PERIODTYPE=ANN_STD&amp;SCFT=3&amp;window=popup_no_bar&amp;width=385&amp;height=120&amp;START_MAXIMIZED=FALSE&amp;creator=factset&amp;display_string=Audit"}</definedName>
    <definedName name="_228__FDSAUDITLINK__" localSheetId="12" hidden="1">{"fdsup://Directions/FactSet Auditing Viewer?action=AUDIT_VALUE&amp;DB=129&amp;ID1=461785&amp;VALUEID=02051&amp;SDATE=2009&amp;PERIODTYPE=ANN_STD&amp;SCFT=3&amp;window=popup_no_bar&amp;width=385&amp;height=120&amp;START_MAXIMIZED=FALSE&amp;creator=factset&amp;display_string=Audit"}</definedName>
    <definedName name="_228__FDSAUDITLINK__" localSheetId="10" hidden="1">{"fdsup://Directions/FactSet Auditing Viewer?action=AUDIT_VALUE&amp;DB=129&amp;ID1=461785&amp;VALUEID=02051&amp;SDATE=2009&amp;PERIODTYPE=ANN_STD&amp;SCFT=3&amp;window=popup_no_bar&amp;width=385&amp;height=120&amp;START_MAXIMIZED=FALSE&amp;creator=factset&amp;display_string=Audit"}</definedName>
    <definedName name="_228__FDSAUDITLINK__" localSheetId="3" hidden="1">{"fdsup://Directions/FactSet Auditing Viewer?action=AUDIT_VALUE&amp;DB=129&amp;ID1=461785&amp;VALUEID=02051&amp;SDATE=2009&amp;PERIODTYPE=ANN_STD&amp;SCFT=3&amp;window=popup_no_bar&amp;width=385&amp;height=120&amp;START_MAXIMIZED=FALSE&amp;creator=factset&amp;display_string=Audit"}</definedName>
    <definedName name="_228__FDSAUDITLINK__" hidden="1">{"fdsup://Directions/FactSet Auditing Viewer?action=AUDIT_VALUE&amp;DB=129&amp;ID1=461785&amp;VALUEID=02051&amp;SDATE=2009&amp;PERIODTYPE=ANN_STD&amp;SCFT=3&amp;window=popup_no_bar&amp;width=385&amp;height=120&amp;START_MAXIMIZED=FALSE&amp;creator=factset&amp;display_string=Audit"}</definedName>
    <definedName name="_229__FDSAUDITLINK__" localSheetId="9" hidden="1">{"fdsup://Directions/FactSet Auditing Viewer?action=AUDIT_VALUE&amp;DB=129&amp;ID1=461785&amp;VALUEID=02051&amp;SDATE=2008&amp;PERIODTYPE=ANN_STD&amp;SCFT=3&amp;window=popup_no_bar&amp;width=385&amp;height=120&amp;START_MAXIMIZED=FALSE&amp;creator=factset&amp;display_string=Audit"}</definedName>
    <definedName name="_229__FDSAUDITLINK__" localSheetId="12" hidden="1">{"fdsup://Directions/FactSet Auditing Viewer?action=AUDIT_VALUE&amp;DB=129&amp;ID1=461785&amp;VALUEID=02051&amp;SDATE=2008&amp;PERIODTYPE=ANN_STD&amp;SCFT=3&amp;window=popup_no_bar&amp;width=385&amp;height=120&amp;START_MAXIMIZED=FALSE&amp;creator=factset&amp;display_string=Audit"}</definedName>
    <definedName name="_229__FDSAUDITLINK__" localSheetId="10" hidden="1">{"fdsup://Directions/FactSet Auditing Viewer?action=AUDIT_VALUE&amp;DB=129&amp;ID1=461785&amp;VALUEID=02051&amp;SDATE=2008&amp;PERIODTYPE=ANN_STD&amp;SCFT=3&amp;window=popup_no_bar&amp;width=385&amp;height=120&amp;START_MAXIMIZED=FALSE&amp;creator=factset&amp;display_string=Audit"}</definedName>
    <definedName name="_229__FDSAUDITLINK__" localSheetId="3" hidden="1">{"fdsup://Directions/FactSet Auditing Viewer?action=AUDIT_VALUE&amp;DB=129&amp;ID1=461785&amp;VALUEID=02051&amp;SDATE=2008&amp;PERIODTYPE=ANN_STD&amp;SCFT=3&amp;window=popup_no_bar&amp;width=385&amp;height=120&amp;START_MAXIMIZED=FALSE&amp;creator=factset&amp;display_string=Audit"}</definedName>
    <definedName name="_229__FDSAUDITLINK__" hidden="1">{"fdsup://Directions/FactSet Auditing Viewer?action=AUDIT_VALUE&amp;DB=129&amp;ID1=461785&amp;VALUEID=02051&amp;SDATE=2008&amp;PERIODTYPE=ANN_STD&amp;SCFT=3&amp;window=popup_no_bar&amp;width=385&amp;height=120&amp;START_MAXIMIZED=FALSE&amp;creator=factset&amp;display_string=Audit"}</definedName>
    <definedName name="_23__FDSAUDITLINK__" localSheetId="9" hidden="1">{"fdsup://Directions/FactSet Auditing Viewer?action=AUDIT_VALUE&amp;DB=129&amp;ID1=471475&amp;VALUEID=03101&amp;SDATE=2007&amp;PERIODTYPE=ANN_STD&amp;SCFT=3&amp;window=popup_no_bar&amp;width=385&amp;height=120&amp;START_MAXIMIZED=FALSE&amp;creator=factset&amp;display_string=Audit"}</definedName>
    <definedName name="_23__FDSAUDITLINK__" localSheetId="12" hidden="1">{"fdsup://Directions/FactSet Auditing Viewer?action=AUDIT_VALUE&amp;DB=129&amp;ID1=471475&amp;VALUEID=03101&amp;SDATE=2007&amp;PERIODTYPE=ANN_STD&amp;SCFT=3&amp;window=popup_no_bar&amp;width=385&amp;height=120&amp;START_MAXIMIZED=FALSE&amp;creator=factset&amp;display_string=Audit"}</definedName>
    <definedName name="_23__FDSAUDITLINK__" localSheetId="10" hidden="1">{"fdsup://Directions/FactSet Auditing Viewer?action=AUDIT_VALUE&amp;DB=129&amp;ID1=471475&amp;VALUEID=03101&amp;SDATE=2007&amp;PERIODTYPE=ANN_STD&amp;SCFT=3&amp;window=popup_no_bar&amp;width=385&amp;height=120&amp;START_MAXIMIZED=FALSE&amp;creator=factset&amp;display_string=Audit"}</definedName>
    <definedName name="_23__FDSAUDITLINK__" localSheetId="3" hidden="1">{"fdsup://Directions/FactSet Auditing Viewer?action=AUDIT_VALUE&amp;DB=129&amp;ID1=471475&amp;VALUEID=03101&amp;SDATE=2007&amp;PERIODTYPE=ANN_STD&amp;SCFT=3&amp;window=popup_no_bar&amp;width=385&amp;height=120&amp;START_MAXIMIZED=FALSE&amp;creator=factset&amp;display_string=Audit"}</definedName>
    <definedName name="_23__FDSAUDITLINK__" hidden="1">{"fdsup://Directions/FactSet Auditing Viewer?action=AUDIT_VALUE&amp;DB=129&amp;ID1=471475&amp;VALUEID=03101&amp;SDATE=2007&amp;PERIODTYPE=ANN_STD&amp;SCFT=3&amp;window=popup_no_bar&amp;width=385&amp;height=120&amp;START_MAXIMIZED=FALSE&amp;creator=factset&amp;display_string=Audit"}</definedName>
    <definedName name="_230__FDSAUDITLINK__" localSheetId="9" hidden="1">{"fdsup://Directions/FactSet Auditing Viewer?action=AUDIT_VALUE&amp;DB=129&amp;ID1=461785&amp;VALUEID=02051&amp;SDATE=2006&amp;PERIODTYPE=ANN_STD&amp;SCFT=3&amp;window=popup_no_bar&amp;width=385&amp;height=120&amp;START_MAXIMIZED=FALSE&amp;creator=factset&amp;display_string=Audit"}</definedName>
    <definedName name="_230__FDSAUDITLINK__" localSheetId="12" hidden="1">{"fdsup://Directions/FactSet Auditing Viewer?action=AUDIT_VALUE&amp;DB=129&amp;ID1=461785&amp;VALUEID=02051&amp;SDATE=2006&amp;PERIODTYPE=ANN_STD&amp;SCFT=3&amp;window=popup_no_bar&amp;width=385&amp;height=120&amp;START_MAXIMIZED=FALSE&amp;creator=factset&amp;display_string=Audit"}</definedName>
    <definedName name="_230__FDSAUDITLINK__" localSheetId="10" hidden="1">{"fdsup://Directions/FactSet Auditing Viewer?action=AUDIT_VALUE&amp;DB=129&amp;ID1=461785&amp;VALUEID=02051&amp;SDATE=2006&amp;PERIODTYPE=ANN_STD&amp;SCFT=3&amp;window=popup_no_bar&amp;width=385&amp;height=120&amp;START_MAXIMIZED=FALSE&amp;creator=factset&amp;display_string=Audit"}</definedName>
    <definedName name="_230__FDSAUDITLINK__" localSheetId="3" hidden="1">{"fdsup://Directions/FactSet Auditing Viewer?action=AUDIT_VALUE&amp;DB=129&amp;ID1=461785&amp;VALUEID=02051&amp;SDATE=2006&amp;PERIODTYPE=ANN_STD&amp;SCFT=3&amp;window=popup_no_bar&amp;width=385&amp;height=120&amp;START_MAXIMIZED=FALSE&amp;creator=factset&amp;display_string=Audit"}</definedName>
    <definedName name="_230__FDSAUDITLINK__" hidden="1">{"fdsup://Directions/FactSet Auditing Viewer?action=AUDIT_VALUE&amp;DB=129&amp;ID1=461785&amp;VALUEID=02051&amp;SDATE=2006&amp;PERIODTYPE=ANN_STD&amp;SCFT=3&amp;window=popup_no_bar&amp;width=385&amp;height=120&amp;START_MAXIMIZED=FALSE&amp;creator=factset&amp;display_string=Audit"}</definedName>
    <definedName name="_231__FDSAUDITLINK__" localSheetId="9" hidden="1">{"fdsup://Directions/FactSet Auditing Viewer?action=AUDIT_VALUE&amp;DB=129&amp;ID1=461785&amp;VALUEID=02001&amp;SDATE=201103&amp;PERIODTYPE=QTR_STD&amp;SCFT=3&amp;window=popup_no_bar&amp;width=385&amp;height=120&amp;START_MAXIMIZED=FALSE&amp;creator=factset&amp;display_string=Audit"}</definedName>
    <definedName name="_231__FDSAUDITLINK__" localSheetId="12" hidden="1">{"fdsup://Directions/FactSet Auditing Viewer?action=AUDIT_VALUE&amp;DB=129&amp;ID1=461785&amp;VALUEID=02001&amp;SDATE=201103&amp;PERIODTYPE=QTR_STD&amp;SCFT=3&amp;window=popup_no_bar&amp;width=385&amp;height=120&amp;START_MAXIMIZED=FALSE&amp;creator=factset&amp;display_string=Audit"}</definedName>
    <definedName name="_231__FDSAUDITLINK__" localSheetId="10" hidden="1">{"fdsup://Directions/FactSet Auditing Viewer?action=AUDIT_VALUE&amp;DB=129&amp;ID1=461785&amp;VALUEID=02001&amp;SDATE=201103&amp;PERIODTYPE=QTR_STD&amp;SCFT=3&amp;window=popup_no_bar&amp;width=385&amp;height=120&amp;START_MAXIMIZED=FALSE&amp;creator=factset&amp;display_string=Audit"}</definedName>
    <definedName name="_231__FDSAUDITLINK__" localSheetId="3" hidden="1">{"fdsup://Directions/FactSet Auditing Viewer?action=AUDIT_VALUE&amp;DB=129&amp;ID1=461785&amp;VALUEID=02001&amp;SDATE=201103&amp;PERIODTYPE=QTR_STD&amp;SCFT=3&amp;window=popup_no_bar&amp;width=385&amp;height=120&amp;START_MAXIMIZED=FALSE&amp;creator=factset&amp;display_string=Audit"}</definedName>
    <definedName name="_231__FDSAUDITLINK__" hidden="1">{"fdsup://Directions/FactSet Auditing Viewer?action=AUDIT_VALUE&amp;DB=129&amp;ID1=461785&amp;VALUEID=02001&amp;SDATE=201103&amp;PERIODTYPE=QTR_STD&amp;SCFT=3&amp;window=popup_no_bar&amp;width=385&amp;height=120&amp;START_MAXIMIZED=FALSE&amp;creator=factset&amp;display_string=Audit"}</definedName>
    <definedName name="_232__FDSAUDITLINK__" localSheetId="9" hidden="1">{"fdsup://Directions/FactSet Auditing Viewer?action=AUDIT_VALUE&amp;DB=129&amp;ID1=461785&amp;VALUEID=02001&amp;SDATE=2010&amp;PERIODTYPE=ANN_STD&amp;SCFT=3&amp;window=popup_no_bar&amp;width=385&amp;height=120&amp;START_MAXIMIZED=FALSE&amp;creator=factset&amp;display_string=Audit"}</definedName>
    <definedName name="_232__FDSAUDITLINK__" localSheetId="12" hidden="1">{"fdsup://Directions/FactSet Auditing Viewer?action=AUDIT_VALUE&amp;DB=129&amp;ID1=461785&amp;VALUEID=02001&amp;SDATE=2010&amp;PERIODTYPE=ANN_STD&amp;SCFT=3&amp;window=popup_no_bar&amp;width=385&amp;height=120&amp;START_MAXIMIZED=FALSE&amp;creator=factset&amp;display_string=Audit"}</definedName>
    <definedName name="_232__FDSAUDITLINK__" localSheetId="10" hidden="1">{"fdsup://Directions/FactSet Auditing Viewer?action=AUDIT_VALUE&amp;DB=129&amp;ID1=461785&amp;VALUEID=02001&amp;SDATE=2010&amp;PERIODTYPE=ANN_STD&amp;SCFT=3&amp;window=popup_no_bar&amp;width=385&amp;height=120&amp;START_MAXIMIZED=FALSE&amp;creator=factset&amp;display_string=Audit"}</definedName>
    <definedName name="_232__FDSAUDITLINK__" localSheetId="3" hidden="1">{"fdsup://Directions/FactSet Auditing Viewer?action=AUDIT_VALUE&amp;DB=129&amp;ID1=461785&amp;VALUEID=02001&amp;SDATE=2010&amp;PERIODTYPE=ANN_STD&amp;SCFT=3&amp;window=popup_no_bar&amp;width=385&amp;height=120&amp;START_MAXIMIZED=FALSE&amp;creator=factset&amp;display_string=Audit"}</definedName>
    <definedName name="_232__FDSAUDITLINK__" hidden="1">{"fdsup://Directions/FactSet Auditing Viewer?action=AUDIT_VALUE&amp;DB=129&amp;ID1=461785&amp;VALUEID=02001&amp;SDATE=2010&amp;PERIODTYPE=ANN_STD&amp;SCFT=3&amp;window=popup_no_bar&amp;width=385&amp;height=120&amp;START_MAXIMIZED=FALSE&amp;creator=factset&amp;display_string=Audit"}</definedName>
    <definedName name="_233__FDSAUDITLINK__" localSheetId="9" hidden="1">{"fdsup://Directions/FactSet Auditing Viewer?action=AUDIT_VALUE&amp;DB=129&amp;ID1=461785&amp;VALUEID=02001&amp;SDATE=2009&amp;PERIODTYPE=ANN_STD&amp;SCFT=3&amp;window=popup_no_bar&amp;width=385&amp;height=120&amp;START_MAXIMIZED=FALSE&amp;creator=factset&amp;display_string=Audit"}</definedName>
    <definedName name="_233__FDSAUDITLINK__" localSheetId="12" hidden="1">{"fdsup://Directions/FactSet Auditing Viewer?action=AUDIT_VALUE&amp;DB=129&amp;ID1=461785&amp;VALUEID=02001&amp;SDATE=2009&amp;PERIODTYPE=ANN_STD&amp;SCFT=3&amp;window=popup_no_bar&amp;width=385&amp;height=120&amp;START_MAXIMIZED=FALSE&amp;creator=factset&amp;display_string=Audit"}</definedName>
    <definedName name="_233__FDSAUDITLINK__" localSheetId="10" hidden="1">{"fdsup://Directions/FactSet Auditing Viewer?action=AUDIT_VALUE&amp;DB=129&amp;ID1=461785&amp;VALUEID=02001&amp;SDATE=2009&amp;PERIODTYPE=ANN_STD&amp;SCFT=3&amp;window=popup_no_bar&amp;width=385&amp;height=120&amp;START_MAXIMIZED=FALSE&amp;creator=factset&amp;display_string=Audit"}</definedName>
    <definedName name="_233__FDSAUDITLINK__" localSheetId="3" hidden="1">{"fdsup://Directions/FactSet Auditing Viewer?action=AUDIT_VALUE&amp;DB=129&amp;ID1=461785&amp;VALUEID=02001&amp;SDATE=2009&amp;PERIODTYPE=ANN_STD&amp;SCFT=3&amp;window=popup_no_bar&amp;width=385&amp;height=120&amp;START_MAXIMIZED=FALSE&amp;creator=factset&amp;display_string=Audit"}</definedName>
    <definedName name="_233__FDSAUDITLINK__" hidden="1">{"fdsup://Directions/FactSet Auditing Viewer?action=AUDIT_VALUE&amp;DB=129&amp;ID1=461785&amp;VALUEID=02001&amp;SDATE=2009&amp;PERIODTYPE=ANN_STD&amp;SCFT=3&amp;window=popup_no_bar&amp;width=385&amp;height=120&amp;START_MAXIMIZED=FALSE&amp;creator=factset&amp;display_string=Audit"}</definedName>
    <definedName name="_234__FDSAUDITLINK__" localSheetId="9" hidden="1">{"fdsup://Directions/FactSet Auditing Viewer?action=AUDIT_VALUE&amp;DB=129&amp;ID1=461785&amp;VALUEID=02001&amp;SDATE=2008&amp;PERIODTYPE=ANN_STD&amp;SCFT=3&amp;window=popup_no_bar&amp;width=385&amp;height=120&amp;START_MAXIMIZED=FALSE&amp;creator=factset&amp;display_string=Audit"}</definedName>
    <definedName name="_234__FDSAUDITLINK__" localSheetId="12" hidden="1">{"fdsup://Directions/FactSet Auditing Viewer?action=AUDIT_VALUE&amp;DB=129&amp;ID1=461785&amp;VALUEID=02001&amp;SDATE=2008&amp;PERIODTYPE=ANN_STD&amp;SCFT=3&amp;window=popup_no_bar&amp;width=385&amp;height=120&amp;START_MAXIMIZED=FALSE&amp;creator=factset&amp;display_string=Audit"}</definedName>
    <definedName name="_234__FDSAUDITLINK__" localSheetId="10" hidden="1">{"fdsup://Directions/FactSet Auditing Viewer?action=AUDIT_VALUE&amp;DB=129&amp;ID1=461785&amp;VALUEID=02001&amp;SDATE=2008&amp;PERIODTYPE=ANN_STD&amp;SCFT=3&amp;window=popup_no_bar&amp;width=385&amp;height=120&amp;START_MAXIMIZED=FALSE&amp;creator=factset&amp;display_string=Audit"}</definedName>
    <definedName name="_234__FDSAUDITLINK__" localSheetId="3" hidden="1">{"fdsup://Directions/FactSet Auditing Viewer?action=AUDIT_VALUE&amp;DB=129&amp;ID1=461785&amp;VALUEID=02001&amp;SDATE=2008&amp;PERIODTYPE=ANN_STD&amp;SCFT=3&amp;window=popup_no_bar&amp;width=385&amp;height=120&amp;START_MAXIMIZED=FALSE&amp;creator=factset&amp;display_string=Audit"}</definedName>
    <definedName name="_234__FDSAUDITLINK__" hidden="1">{"fdsup://Directions/FactSet Auditing Viewer?action=AUDIT_VALUE&amp;DB=129&amp;ID1=461785&amp;VALUEID=02001&amp;SDATE=2008&amp;PERIODTYPE=ANN_STD&amp;SCFT=3&amp;window=popup_no_bar&amp;width=385&amp;height=120&amp;START_MAXIMIZED=FALSE&amp;creator=factset&amp;display_string=Audit"}</definedName>
    <definedName name="_235__FDSAUDITLINK__" localSheetId="9" hidden="1">{"fdsup://Directions/FactSet Auditing Viewer?action=AUDIT_VALUE&amp;DB=129&amp;ID1=461785&amp;VALUEID=02001&amp;SDATE=2006&amp;PERIODTYPE=ANN_STD&amp;SCFT=3&amp;window=popup_no_bar&amp;width=385&amp;height=120&amp;START_MAXIMIZED=FALSE&amp;creator=factset&amp;display_string=Audit"}</definedName>
    <definedName name="_235__FDSAUDITLINK__" localSheetId="12" hidden="1">{"fdsup://Directions/FactSet Auditing Viewer?action=AUDIT_VALUE&amp;DB=129&amp;ID1=461785&amp;VALUEID=02001&amp;SDATE=2006&amp;PERIODTYPE=ANN_STD&amp;SCFT=3&amp;window=popup_no_bar&amp;width=385&amp;height=120&amp;START_MAXIMIZED=FALSE&amp;creator=factset&amp;display_string=Audit"}</definedName>
    <definedName name="_235__FDSAUDITLINK__" localSheetId="10" hidden="1">{"fdsup://Directions/FactSet Auditing Viewer?action=AUDIT_VALUE&amp;DB=129&amp;ID1=461785&amp;VALUEID=02001&amp;SDATE=2006&amp;PERIODTYPE=ANN_STD&amp;SCFT=3&amp;window=popup_no_bar&amp;width=385&amp;height=120&amp;START_MAXIMIZED=FALSE&amp;creator=factset&amp;display_string=Audit"}</definedName>
    <definedName name="_235__FDSAUDITLINK__" localSheetId="3" hidden="1">{"fdsup://Directions/FactSet Auditing Viewer?action=AUDIT_VALUE&amp;DB=129&amp;ID1=461785&amp;VALUEID=02001&amp;SDATE=2006&amp;PERIODTYPE=ANN_STD&amp;SCFT=3&amp;window=popup_no_bar&amp;width=385&amp;height=120&amp;START_MAXIMIZED=FALSE&amp;creator=factset&amp;display_string=Audit"}</definedName>
    <definedName name="_235__FDSAUDITLINK__" hidden="1">{"fdsup://Directions/FactSet Auditing Viewer?action=AUDIT_VALUE&amp;DB=129&amp;ID1=461785&amp;VALUEID=02001&amp;SDATE=2006&amp;PERIODTYPE=ANN_STD&amp;SCFT=3&amp;window=popup_no_bar&amp;width=385&amp;height=120&amp;START_MAXIMIZED=FALSE&amp;creator=factset&amp;display_string=Audit"}</definedName>
    <definedName name="_236__FDSAUDITLINK__" localSheetId="9" hidden="1">{"fdsup://Directions/FactSet Auditing Viewer?action=AUDIT_VALUE&amp;DB=129&amp;ID1=461785&amp;VALUEID=04601&amp;SDATE=2010&amp;PERIODTYPE=ANN_STD&amp;SCFT=3&amp;window=popup_no_bar&amp;width=385&amp;height=120&amp;START_MAXIMIZED=FALSE&amp;creator=factset&amp;display_string=Audit"}</definedName>
    <definedName name="_236__FDSAUDITLINK__" localSheetId="12" hidden="1">{"fdsup://Directions/FactSet Auditing Viewer?action=AUDIT_VALUE&amp;DB=129&amp;ID1=461785&amp;VALUEID=04601&amp;SDATE=2010&amp;PERIODTYPE=ANN_STD&amp;SCFT=3&amp;window=popup_no_bar&amp;width=385&amp;height=120&amp;START_MAXIMIZED=FALSE&amp;creator=factset&amp;display_string=Audit"}</definedName>
    <definedName name="_236__FDSAUDITLINK__" localSheetId="10" hidden="1">{"fdsup://Directions/FactSet Auditing Viewer?action=AUDIT_VALUE&amp;DB=129&amp;ID1=461785&amp;VALUEID=04601&amp;SDATE=2010&amp;PERIODTYPE=ANN_STD&amp;SCFT=3&amp;window=popup_no_bar&amp;width=385&amp;height=120&amp;START_MAXIMIZED=FALSE&amp;creator=factset&amp;display_string=Audit"}</definedName>
    <definedName name="_236__FDSAUDITLINK__" localSheetId="3" hidden="1">{"fdsup://Directions/FactSet Auditing Viewer?action=AUDIT_VALUE&amp;DB=129&amp;ID1=461785&amp;VALUEID=04601&amp;SDATE=2010&amp;PERIODTYPE=ANN_STD&amp;SCFT=3&amp;window=popup_no_bar&amp;width=385&amp;height=120&amp;START_MAXIMIZED=FALSE&amp;creator=factset&amp;display_string=Audit"}</definedName>
    <definedName name="_236__FDSAUDITLINK__" hidden="1">{"fdsup://Directions/FactSet Auditing Viewer?action=AUDIT_VALUE&amp;DB=129&amp;ID1=461785&amp;VALUEID=04601&amp;SDATE=2010&amp;PERIODTYPE=ANN_STD&amp;SCFT=3&amp;window=popup_no_bar&amp;width=385&amp;height=120&amp;START_MAXIMIZED=FALSE&amp;creator=factset&amp;display_string=Audit"}</definedName>
    <definedName name="_237__FDSAUDITLINK__" localSheetId="9" hidden="1">{"fdsup://Directions/FactSet Auditing Viewer?action=AUDIT_VALUE&amp;DB=129&amp;ID1=461785&amp;VALUEID=04601&amp;SDATE=2009&amp;PERIODTYPE=ANN_STD&amp;SCFT=3&amp;window=popup_no_bar&amp;width=385&amp;height=120&amp;START_MAXIMIZED=FALSE&amp;creator=factset&amp;display_string=Audit"}</definedName>
    <definedName name="_237__FDSAUDITLINK__" localSheetId="12" hidden="1">{"fdsup://Directions/FactSet Auditing Viewer?action=AUDIT_VALUE&amp;DB=129&amp;ID1=461785&amp;VALUEID=04601&amp;SDATE=2009&amp;PERIODTYPE=ANN_STD&amp;SCFT=3&amp;window=popup_no_bar&amp;width=385&amp;height=120&amp;START_MAXIMIZED=FALSE&amp;creator=factset&amp;display_string=Audit"}</definedName>
    <definedName name="_237__FDSAUDITLINK__" localSheetId="10" hidden="1">{"fdsup://Directions/FactSet Auditing Viewer?action=AUDIT_VALUE&amp;DB=129&amp;ID1=461785&amp;VALUEID=04601&amp;SDATE=2009&amp;PERIODTYPE=ANN_STD&amp;SCFT=3&amp;window=popup_no_bar&amp;width=385&amp;height=120&amp;START_MAXIMIZED=FALSE&amp;creator=factset&amp;display_string=Audit"}</definedName>
    <definedName name="_237__FDSAUDITLINK__" localSheetId="3" hidden="1">{"fdsup://Directions/FactSet Auditing Viewer?action=AUDIT_VALUE&amp;DB=129&amp;ID1=461785&amp;VALUEID=04601&amp;SDATE=2009&amp;PERIODTYPE=ANN_STD&amp;SCFT=3&amp;window=popup_no_bar&amp;width=385&amp;height=120&amp;START_MAXIMIZED=FALSE&amp;creator=factset&amp;display_string=Audit"}</definedName>
    <definedName name="_237__FDSAUDITLINK__" hidden="1">{"fdsup://Directions/FactSet Auditing Viewer?action=AUDIT_VALUE&amp;DB=129&amp;ID1=461785&amp;VALUEID=04601&amp;SDATE=2009&amp;PERIODTYPE=ANN_STD&amp;SCFT=3&amp;window=popup_no_bar&amp;width=385&amp;height=120&amp;START_MAXIMIZED=FALSE&amp;creator=factset&amp;display_string=Audit"}</definedName>
    <definedName name="_238__FDSAUDITLINK__" localSheetId="9" hidden="1">{"fdsup://Directions/FactSet Auditing Viewer?action=AUDIT_VALUE&amp;DB=129&amp;ID1=461785&amp;VALUEID=04601&amp;SDATE=2008&amp;PERIODTYPE=ANN_STD&amp;SCFT=3&amp;window=popup_no_bar&amp;width=385&amp;height=120&amp;START_MAXIMIZED=FALSE&amp;creator=factset&amp;display_string=Audit"}</definedName>
    <definedName name="_238__FDSAUDITLINK__" localSheetId="12" hidden="1">{"fdsup://Directions/FactSet Auditing Viewer?action=AUDIT_VALUE&amp;DB=129&amp;ID1=461785&amp;VALUEID=04601&amp;SDATE=2008&amp;PERIODTYPE=ANN_STD&amp;SCFT=3&amp;window=popup_no_bar&amp;width=385&amp;height=120&amp;START_MAXIMIZED=FALSE&amp;creator=factset&amp;display_string=Audit"}</definedName>
    <definedName name="_238__FDSAUDITLINK__" localSheetId="10" hidden="1">{"fdsup://Directions/FactSet Auditing Viewer?action=AUDIT_VALUE&amp;DB=129&amp;ID1=461785&amp;VALUEID=04601&amp;SDATE=2008&amp;PERIODTYPE=ANN_STD&amp;SCFT=3&amp;window=popup_no_bar&amp;width=385&amp;height=120&amp;START_MAXIMIZED=FALSE&amp;creator=factset&amp;display_string=Audit"}</definedName>
    <definedName name="_238__FDSAUDITLINK__" localSheetId="3" hidden="1">{"fdsup://Directions/FactSet Auditing Viewer?action=AUDIT_VALUE&amp;DB=129&amp;ID1=461785&amp;VALUEID=04601&amp;SDATE=2008&amp;PERIODTYPE=ANN_STD&amp;SCFT=3&amp;window=popup_no_bar&amp;width=385&amp;height=120&amp;START_MAXIMIZED=FALSE&amp;creator=factset&amp;display_string=Audit"}</definedName>
    <definedName name="_238__FDSAUDITLINK__" hidden="1">{"fdsup://Directions/FactSet Auditing Viewer?action=AUDIT_VALUE&amp;DB=129&amp;ID1=461785&amp;VALUEID=04601&amp;SDATE=2008&amp;PERIODTYPE=ANN_STD&amp;SCFT=3&amp;window=popup_no_bar&amp;width=385&amp;height=120&amp;START_MAXIMIZED=FALSE&amp;creator=factset&amp;display_string=Audit"}</definedName>
    <definedName name="_239__FDSAUDITLINK__" localSheetId="9" hidden="1">{"fdsup://Directions/FactSet Auditing Viewer?action=AUDIT_VALUE&amp;DB=129&amp;ID1=461785&amp;VALUEID=04601&amp;SDATE=2006&amp;PERIODTYPE=ANN_STD&amp;SCFT=3&amp;window=popup_no_bar&amp;width=385&amp;height=120&amp;START_MAXIMIZED=FALSE&amp;creator=factset&amp;display_string=Audit"}</definedName>
    <definedName name="_239__FDSAUDITLINK__" localSheetId="12" hidden="1">{"fdsup://Directions/FactSet Auditing Viewer?action=AUDIT_VALUE&amp;DB=129&amp;ID1=461785&amp;VALUEID=04601&amp;SDATE=2006&amp;PERIODTYPE=ANN_STD&amp;SCFT=3&amp;window=popup_no_bar&amp;width=385&amp;height=120&amp;START_MAXIMIZED=FALSE&amp;creator=factset&amp;display_string=Audit"}</definedName>
    <definedName name="_239__FDSAUDITLINK__" localSheetId="10" hidden="1">{"fdsup://Directions/FactSet Auditing Viewer?action=AUDIT_VALUE&amp;DB=129&amp;ID1=461785&amp;VALUEID=04601&amp;SDATE=2006&amp;PERIODTYPE=ANN_STD&amp;SCFT=3&amp;window=popup_no_bar&amp;width=385&amp;height=120&amp;START_MAXIMIZED=FALSE&amp;creator=factset&amp;display_string=Audit"}</definedName>
    <definedName name="_239__FDSAUDITLINK__" localSheetId="3" hidden="1">{"fdsup://Directions/FactSet Auditing Viewer?action=AUDIT_VALUE&amp;DB=129&amp;ID1=461785&amp;VALUEID=04601&amp;SDATE=2006&amp;PERIODTYPE=ANN_STD&amp;SCFT=3&amp;window=popup_no_bar&amp;width=385&amp;height=120&amp;START_MAXIMIZED=FALSE&amp;creator=factset&amp;display_string=Audit"}</definedName>
    <definedName name="_239__FDSAUDITLINK__" hidden="1">{"fdsup://Directions/FactSet Auditing Viewer?action=AUDIT_VALUE&amp;DB=129&amp;ID1=461785&amp;VALUEID=04601&amp;SDATE=2006&amp;PERIODTYPE=ANN_STD&amp;SCFT=3&amp;window=popup_no_bar&amp;width=385&amp;height=120&amp;START_MAXIMIZED=FALSE&amp;creator=factset&amp;display_string=Audit"}</definedName>
    <definedName name="_24__FDSAUDITLINK__" localSheetId="9" hidden="1">{"fdsup://Directions/FactSet Auditing Viewer?action=AUDIT_VALUE&amp;DB=129&amp;ID1=471475&amp;VALUEID=01551&amp;SDATE=2008&amp;PERIODTYPE=ANN_STD&amp;SCFT=3&amp;window=popup_no_bar&amp;width=385&amp;height=120&amp;START_MAXIMIZED=FALSE&amp;creator=factset&amp;display_string=Audit"}</definedName>
    <definedName name="_24__FDSAUDITLINK__" localSheetId="12" hidden="1">{"fdsup://Directions/FactSet Auditing Viewer?action=AUDIT_VALUE&amp;DB=129&amp;ID1=471475&amp;VALUEID=01551&amp;SDATE=2008&amp;PERIODTYPE=ANN_STD&amp;SCFT=3&amp;window=popup_no_bar&amp;width=385&amp;height=120&amp;START_MAXIMIZED=FALSE&amp;creator=factset&amp;display_string=Audit"}</definedName>
    <definedName name="_24__FDSAUDITLINK__" localSheetId="10" hidden="1">{"fdsup://Directions/FactSet Auditing Viewer?action=AUDIT_VALUE&amp;DB=129&amp;ID1=471475&amp;VALUEID=01551&amp;SDATE=2008&amp;PERIODTYPE=ANN_STD&amp;SCFT=3&amp;window=popup_no_bar&amp;width=385&amp;height=120&amp;START_MAXIMIZED=FALSE&amp;creator=factset&amp;display_string=Audit"}</definedName>
    <definedName name="_24__FDSAUDITLINK__" localSheetId="3" hidden="1">{"fdsup://Directions/FactSet Auditing Viewer?action=AUDIT_VALUE&amp;DB=129&amp;ID1=471475&amp;VALUEID=01551&amp;SDATE=2008&amp;PERIODTYPE=ANN_STD&amp;SCFT=3&amp;window=popup_no_bar&amp;width=385&amp;height=120&amp;START_MAXIMIZED=FALSE&amp;creator=factset&amp;display_string=Audit"}</definedName>
    <definedName name="_24__FDSAUDITLINK__" hidden="1">{"fdsup://Directions/FactSet Auditing Viewer?action=AUDIT_VALUE&amp;DB=129&amp;ID1=471475&amp;VALUEID=01551&amp;SDATE=2008&amp;PERIODTYPE=ANN_STD&amp;SCFT=3&amp;window=popup_no_bar&amp;width=385&amp;height=120&amp;START_MAXIMIZED=FALSE&amp;creator=factset&amp;display_string=Audit"}</definedName>
    <definedName name="_240__FDSAUDITLINK__" localSheetId="9" hidden="1">{"fdsup://Directions/FactSet Auditing Viewer?action=AUDIT_VALUE&amp;DB=129&amp;ID1=461785&amp;VALUEID=01551&amp;SDATE=2010&amp;PERIODTYPE=ANN_STD&amp;SCFT=3&amp;window=popup_no_bar&amp;width=385&amp;height=120&amp;START_MAXIMIZED=FALSE&amp;creator=factset&amp;display_string=Audit"}</definedName>
    <definedName name="_240__FDSAUDITLINK__" localSheetId="12" hidden="1">{"fdsup://Directions/FactSet Auditing Viewer?action=AUDIT_VALUE&amp;DB=129&amp;ID1=461785&amp;VALUEID=01551&amp;SDATE=2010&amp;PERIODTYPE=ANN_STD&amp;SCFT=3&amp;window=popup_no_bar&amp;width=385&amp;height=120&amp;START_MAXIMIZED=FALSE&amp;creator=factset&amp;display_string=Audit"}</definedName>
    <definedName name="_240__FDSAUDITLINK__" localSheetId="10" hidden="1">{"fdsup://Directions/FactSet Auditing Viewer?action=AUDIT_VALUE&amp;DB=129&amp;ID1=461785&amp;VALUEID=01551&amp;SDATE=2010&amp;PERIODTYPE=ANN_STD&amp;SCFT=3&amp;window=popup_no_bar&amp;width=385&amp;height=120&amp;START_MAXIMIZED=FALSE&amp;creator=factset&amp;display_string=Audit"}</definedName>
    <definedName name="_240__FDSAUDITLINK__" localSheetId="3" hidden="1">{"fdsup://Directions/FactSet Auditing Viewer?action=AUDIT_VALUE&amp;DB=129&amp;ID1=461785&amp;VALUEID=01551&amp;SDATE=2010&amp;PERIODTYPE=ANN_STD&amp;SCFT=3&amp;window=popup_no_bar&amp;width=385&amp;height=120&amp;START_MAXIMIZED=FALSE&amp;creator=factset&amp;display_string=Audit"}</definedName>
    <definedName name="_240__FDSAUDITLINK__" hidden="1">{"fdsup://Directions/FactSet Auditing Viewer?action=AUDIT_VALUE&amp;DB=129&amp;ID1=461785&amp;VALUEID=01551&amp;SDATE=2010&amp;PERIODTYPE=ANN_STD&amp;SCFT=3&amp;window=popup_no_bar&amp;width=385&amp;height=120&amp;START_MAXIMIZED=FALSE&amp;creator=factset&amp;display_string=Audit"}</definedName>
    <definedName name="_241__FDSAUDITLINK__" localSheetId="9" hidden="1">{"fdsup://Directions/FactSet Auditing Viewer?action=AUDIT_VALUE&amp;DB=129&amp;ID1=461785&amp;VALUEID=01551&amp;SDATE=2009&amp;PERIODTYPE=ANN_STD&amp;SCFT=3&amp;window=popup_no_bar&amp;width=385&amp;height=120&amp;START_MAXIMIZED=FALSE&amp;creator=factset&amp;display_string=Audit"}</definedName>
    <definedName name="_241__FDSAUDITLINK__" localSheetId="12" hidden="1">{"fdsup://Directions/FactSet Auditing Viewer?action=AUDIT_VALUE&amp;DB=129&amp;ID1=461785&amp;VALUEID=01551&amp;SDATE=2009&amp;PERIODTYPE=ANN_STD&amp;SCFT=3&amp;window=popup_no_bar&amp;width=385&amp;height=120&amp;START_MAXIMIZED=FALSE&amp;creator=factset&amp;display_string=Audit"}</definedName>
    <definedName name="_241__FDSAUDITLINK__" localSheetId="10" hidden="1">{"fdsup://Directions/FactSet Auditing Viewer?action=AUDIT_VALUE&amp;DB=129&amp;ID1=461785&amp;VALUEID=01551&amp;SDATE=2009&amp;PERIODTYPE=ANN_STD&amp;SCFT=3&amp;window=popup_no_bar&amp;width=385&amp;height=120&amp;START_MAXIMIZED=FALSE&amp;creator=factset&amp;display_string=Audit"}</definedName>
    <definedName name="_241__FDSAUDITLINK__" localSheetId="3" hidden="1">{"fdsup://Directions/FactSet Auditing Viewer?action=AUDIT_VALUE&amp;DB=129&amp;ID1=461785&amp;VALUEID=01551&amp;SDATE=2009&amp;PERIODTYPE=ANN_STD&amp;SCFT=3&amp;window=popup_no_bar&amp;width=385&amp;height=120&amp;START_MAXIMIZED=FALSE&amp;creator=factset&amp;display_string=Audit"}</definedName>
    <definedName name="_241__FDSAUDITLINK__" hidden="1">{"fdsup://Directions/FactSet Auditing Viewer?action=AUDIT_VALUE&amp;DB=129&amp;ID1=461785&amp;VALUEID=01551&amp;SDATE=2009&amp;PERIODTYPE=ANN_STD&amp;SCFT=3&amp;window=popup_no_bar&amp;width=385&amp;height=120&amp;START_MAXIMIZED=FALSE&amp;creator=factset&amp;display_string=Audit"}</definedName>
    <definedName name="_242__FDSAUDITLINK__" localSheetId="9" hidden="1">{"fdsup://Directions/FactSet Auditing Viewer?action=AUDIT_VALUE&amp;DB=129&amp;ID1=461785&amp;VALUEID=01551&amp;SDATE=2008&amp;PERIODTYPE=ANN_STD&amp;SCFT=3&amp;window=popup_no_bar&amp;width=385&amp;height=120&amp;START_MAXIMIZED=FALSE&amp;creator=factset&amp;display_string=Audit"}</definedName>
    <definedName name="_242__FDSAUDITLINK__" localSheetId="12" hidden="1">{"fdsup://Directions/FactSet Auditing Viewer?action=AUDIT_VALUE&amp;DB=129&amp;ID1=461785&amp;VALUEID=01551&amp;SDATE=2008&amp;PERIODTYPE=ANN_STD&amp;SCFT=3&amp;window=popup_no_bar&amp;width=385&amp;height=120&amp;START_MAXIMIZED=FALSE&amp;creator=factset&amp;display_string=Audit"}</definedName>
    <definedName name="_242__FDSAUDITLINK__" localSheetId="10" hidden="1">{"fdsup://Directions/FactSet Auditing Viewer?action=AUDIT_VALUE&amp;DB=129&amp;ID1=461785&amp;VALUEID=01551&amp;SDATE=2008&amp;PERIODTYPE=ANN_STD&amp;SCFT=3&amp;window=popup_no_bar&amp;width=385&amp;height=120&amp;START_MAXIMIZED=FALSE&amp;creator=factset&amp;display_string=Audit"}</definedName>
    <definedName name="_242__FDSAUDITLINK__" localSheetId="3" hidden="1">{"fdsup://Directions/FactSet Auditing Viewer?action=AUDIT_VALUE&amp;DB=129&amp;ID1=461785&amp;VALUEID=01551&amp;SDATE=2008&amp;PERIODTYPE=ANN_STD&amp;SCFT=3&amp;window=popup_no_bar&amp;width=385&amp;height=120&amp;START_MAXIMIZED=FALSE&amp;creator=factset&amp;display_string=Audit"}</definedName>
    <definedName name="_242__FDSAUDITLINK__" hidden="1">{"fdsup://Directions/FactSet Auditing Viewer?action=AUDIT_VALUE&amp;DB=129&amp;ID1=461785&amp;VALUEID=01551&amp;SDATE=2008&amp;PERIODTYPE=ANN_STD&amp;SCFT=3&amp;window=popup_no_bar&amp;width=385&amp;height=120&amp;START_MAXIMIZED=FALSE&amp;creator=factset&amp;display_string=Audit"}</definedName>
    <definedName name="_243__FDSAUDITLINK__" localSheetId="9" hidden="1">{"fdsup://Directions/FactSet Auditing Viewer?action=AUDIT_VALUE&amp;DB=129&amp;ID1=461785&amp;VALUEID=01551&amp;SDATE=2006&amp;PERIODTYPE=ANN_STD&amp;SCFT=3&amp;window=popup_no_bar&amp;width=385&amp;height=120&amp;START_MAXIMIZED=FALSE&amp;creator=factset&amp;display_string=Audit"}</definedName>
    <definedName name="_243__FDSAUDITLINK__" localSheetId="12" hidden="1">{"fdsup://Directions/FactSet Auditing Viewer?action=AUDIT_VALUE&amp;DB=129&amp;ID1=461785&amp;VALUEID=01551&amp;SDATE=2006&amp;PERIODTYPE=ANN_STD&amp;SCFT=3&amp;window=popup_no_bar&amp;width=385&amp;height=120&amp;START_MAXIMIZED=FALSE&amp;creator=factset&amp;display_string=Audit"}</definedName>
    <definedName name="_243__FDSAUDITLINK__" localSheetId="10" hidden="1">{"fdsup://Directions/FactSet Auditing Viewer?action=AUDIT_VALUE&amp;DB=129&amp;ID1=461785&amp;VALUEID=01551&amp;SDATE=2006&amp;PERIODTYPE=ANN_STD&amp;SCFT=3&amp;window=popup_no_bar&amp;width=385&amp;height=120&amp;START_MAXIMIZED=FALSE&amp;creator=factset&amp;display_string=Audit"}</definedName>
    <definedName name="_243__FDSAUDITLINK__" localSheetId="3" hidden="1">{"fdsup://Directions/FactSet Auditing Viewer?action=AUDIT_VALUE&amp;DB=129&amp;ID1=461785&amp;VALUEID=01551&amp;SDATE=2006&amp;PERIODTYPE=ANN_STD&amp;SCFT=3&amp;window=popup_no_bar&amp;width=385&amp;height=120&amp;START_MAXIMIZED=FALSE&amp;creator=factset&amp;display_string=Audit"}</definedName>
    <definedName name="_243__FDSAUDITLINK__" hidden="1">{"fdsup://Directions/FactSet Auditing Viewer?action=AUDIT_VALUE&amp;DB=129&amp;ID1=461785&amp;VALUEID=01551&amp;SDATE=2006&amp;PERIODTYPE=ANN_STD&amp;SCFT=3&amp;window=popup_no_bar&amp;width=385&amp;height=120&amp;START_MAXIMIZED=FALSE&amp;creator=factset&amp;display_string=Audit"}</definedName>
    <definedName name="_244__FDSAUDITLINK__" localSheetId="9" hidden="1">{"fdsup://Directions/FactSet Auditing Viewer?action=AUDIT_VALUE&amp;DB=129&amp;ID1=461785&amp;VALUEID=01401&amp;SDATE=2010&amp;PERIODTYPE=ANN_STD&amp;SCFT=3&amp;window=popup_no_bar&amp;width=385&amp;height=120&amp;START_MAXIMIZED=FALSE&amp;creator=factset&amp;display_string=Audit"}</definedName>
    <definedName name="_244__FDSAUDITLINK__" localSheetId="12" hidden="1">{"fdsup://Directions/FactSet Auditing Viewer?action=AUDIT_VALUE&amp;DB=129&amp;ID1=461785&amp;VALUEID=01401&amp;SDATE=2010&amp;PERIODTYPE=ANN_STD&amp;SCFT=3&amp;window=popup_no_bar&amp;width=385&amp;height=120&amp;START_MAXIMIZED=FALSE&amp;creator=factset&amp;display_string=Audit"}</definedName>
    <definedName name="_244__FDSAUDITLINK__" localSheetId="10" hidden="1">{"fdsup://Directions/FactSet Auditing Viewer?action=AUDIT_VALUE&amp;DB=129&amp;ID1=461785&amp;VALUEID=01401&amp;SDATE=2010&amp;PERIODTYPE=ANN_STD&amp;SCFT=3&amp;window=popup_no_bar&amp;width=385&amp;height=120&amp;START_MAXIMIZED=FALSE&amp;creator=factset&amp;display_string=Audit"}</definedName>
    <definedName name="_244__FDSAUDITLINK__" localSheetId="3" hidden="1">{"fdsup://Directions/FactSet Auditing Viewer?action=AUDIT_VALUE&amp;DB=129&amp;ID1=461785&amp;VALUEID=01401&amp;SDATE=2010&amp;PERIODTYPE=ANN_STD&amp;SCFT=3&amp;window=popup_no_bar&amp;width=385&amp;height=120&amp;START_MAXIMIZED=FALSE&amp;creator=factset&amp;display_string=Audit"}</definedName>
    <definedName name="_244__FDSAUDITLINK__" hidden="1">{"fdsup://Directions/FactSet Auditing Viewer?action=AUDIT_VALUE&amp;DB=129&amp;ID1=461785&amp;VALUEID=01401&amp;SDATE=2010&amp;PERIODTYPE=ANN_STD&amp;SCFT=3&amp;window=popup_no_bar&amp;width=385&amp;height=120&amp;START_MAXIMIZED=FALSE&amp;creator=factset&amp;display_string=Audit"}</definedName>
    <definedName name="_245__FDSAUDITLINK__" localSheetId="9" hidden="1">{"fdsup://Directions/FactSet Auditing Viewer?action=AUDIT_VALUE&amp;DB=129&amp;ID1=461785&amp;VALUEID=01401&amp;SDATE=2009&amp;PERIODTYPE=ANN_STD&amp;SCFT=3&amp;window=popup_no_bar&amp;width=385&amp;height=120&amp;START_MAXIMIZED=FALSE&amp;creator=factset&amp;display_string=Audit"}</definedName>
    <definedName name="_245__FDSAUDITLINK__" localSheetId="12" hidden="1">{"fdsup://Directions/FactSet Auditing Viewer?action=AUDIT_VALUE&amp;DB=129&amp;ID1=461785&amp;VALUEID=01401&amp;SDATE=2009&amp;PERIODTYPE=ANN_STD&amp;SCFT=3&amp;window=popup_no_bar&amp;width=385&amp;height=120&amp;START_MAXIMIZED=FALSE&amp;creator=factset&amp;display_string=Audit"}</definedName>
    <definedName name="_245__FDSAUDITLINK__" localSheetId="10" hidden="1">{"fdsup://Directions/FactSet Auditing Viewer?action=AUDIT_VALUE&amp;DB=129&amp;ID1=461785&amp;VALUEID=01401&amp;SDATE=2009&amp;PERIODTYPE=ANN_STD&amp;SCFT=3&amp;window=popup_no_bar&amp;width=385&amp;height=120&amp;START_MAXIMIZED=FALSE&amp;creator=factset&amp;display_string=Audit"}</definedName>
    <definedName name="_245__FDSAUDITLINK__" localSheetId="3" hidden="1">{"fdsup://Directions/FactSet Auditing Viewer?action=AUDIT_VALUE&amp;DB=129&amp;ID1=461785&amp;VALUEID=01401&amp;SDATE=2009&amp;PERIODTYPE=ANN_STD&amp;SCFT=3&amp;window=popup_no_bar&amp;width=385&amp;height=120&amp;START_MAXIMIZED=FALSE&amp;creator=factset&amp;display_string=Audit"}</definedName>
    <definedName name="_245__FDSAUDITLINK__" hidden="1">{"fdsup://Directions/FactSet Auditing Viewer?action=AUDIT_VALUE&amp;DB=129&amp;ID1=461785&amp;VALUEID=01401&amp;SDATE=2009&amp;PERIODTYPE=ANN_STD&amp;SCFT=3&amp;window=popup_no_bar&amp;width=385&amp;height=120&amp;START_MAXIMIZED=FALSE&amp;creator=factset&amp;display_string=Audit"}</definedName>
    <definedName name="_246__FDSAUDITLINK__" localSheetId="9" hidden="1">{"fdsup://Directions/FactSet Auditing Viewer?action=AUDIT_VALUE&amp;DB=129&amp;ID1=461785&amp;VALUEID=01401&amp;SDATE=2008&amp;PERIODTYPE=ANN_STD&amp;SCFT=3&amp;window=popup_no_bar&amp;width=385&amp;height=120&amp;START_MAXIMIZED=FALSE&amp;creator=factset&amp;display_string=Audit"}</definedName>
    <definedName name="_246__FDSAUDITLINK__" localSheetId="12" hidden="1">{"fdsup://Directions/FactSet Auditing Viewer?action=AUDIT_VALUE&amp;DB=129&amp;ID1=461785&amp;VALUEID=01401&amp;SDATE=2008&amp;PERIODTYPE=ANN_STD&amp;SCFT=3&amp;window=popup_no_bar&amp;width=385&amp;height=120&amp;START_MAXIMIZED=FALSE&amp;creator=factset&amp;display_string=Audit"}</definedName>
    <definedName name="_246__FDSAUDITLINK__" localSheetId="10" hidden="1">{"fdsup://Directions/FactSet Auditing Viewer?action=AUDIT_VALUE&amp;DB=129&amp;ID1=461785&amp;VALUEID=01401&amp;SDATE=2008&amp;PERIODTYPE=ANN_STD&amp;SCFT=3&amp;window=popup_no_bar&amp;width=385&amp;height=120&amp;START_MAXIMIZED=FALSE&amp;creator=factset&amp;display_string=Audit"}</definedName>
    <definedName name="_246__FDSAUDITLINK__" localSheetId="3" hidden="1">{"fdsup://Directions/FactSet Auditing Viewer?action=AUDIT_VALUE&amp;DB=129&amp;ID1=461785&amp;VALUEID=01401&amp;SDATE=2008&amp;PERIODTYPE=ANN_STD&amp;SCFT=3&amp;window=popup_no_bar&amp;width=385&amp;height=120&amp;START_MAXIMIZED=FALSE&amp;creator=factset&amp;display_string=Audit"}</definedName>
    <definedName name="_246__FDSAUDITLINK__" hidden="1">{"fdsup://Directions/FactSet Auditing Viewer?action=AUDIT_VALUE&amp;DB=129&amp;ID1=461785&amp;VALUEID=01401&amp;SDATE=2008&amp;PERIODTYPE=ANN_STD&amp;SCFT=3&amp;window=popup_no_bar&amp;width=385&amp;height=120&amp;START_MAXIMIZED=FALSE&amp;creator=factset&amp;display_string=Audit"}</definedName>
    <definedName name="_247__FDSAUDITLINK__" localSheetId="9" hidden="1">{"fdsup://Directions/FactSet Auditing Viewer?action=AUDIT_VALUE&amp;DB=129&amp;ID1=461785&amp;VALUEID=01401&amp;SDATE=2006&amp;PERIODTYPE=ANN_STD&amp;SCFT=3&amp;window=popup_no_bar&amp;width=385&amp;height=120&amp;START_MAXIMIZED=FALSE&amp;creator=factset&amp;display_string=Audit"}</definedName>
    <definedName name="_247__FDSAUDITLINK__" localSheetId="12" hidden="1">{"fdsup://Directions/FactSet Auditing Viewer?action=AUDIT_VALUE&amp;DB=129&amp;ID1=461785&amp;VALUEID=01401&amp;SDATE=2006&amp;PERIODTYPE=ANN_STD&amp;SCFT=3&amp;window=popup_no_bar&amp;width=385&amp;height=120&amp;START_MAXIMIZED=FALSE&amp;creator=factset&amp;display_string=Audit"}</definedName>
    <definedName name="_247__FDSAUDITLINK__" localSheetId="10" hidden="1">{"fdsup://Directions/FactSet Auditing Viewer?action=AUDIT_VALUE&amp;DB=129&amp;ID1=461785&amp;VALUEID=01401&amp;SDATE=2006&amp;PERIODTYPE=ANN_STD&amp;SCFT=3&amp;window=popup_no_bar&amp;width=385&amp;height=120&amp;START_MAXIMIZED=FALSE&amp;creator=factset&amp;display_string=Audit"}</definedName>
    <definedName name="_247__FDSAUDITLINK__" localSheetId="3" hidden="1">{"fdsup://Directions/FactSet Auditing Viewer?action=AUDIT_VALUE&amp;DB=129&amp;ID1=461785&amp;VALUEID=01401&amp;SDATE=2006&amp;PERIODTYPE=ANN_STD&amp;SCFT=3&amp;window=popup_no_bar&amp;width=385&amp;height=120&amp;START_MAXIMIZED=FALSE&amp;creator=factset&amp;display_string=Audit"}</definedName>
    <definedName name="_247__FDSAUDITLINK__" hidden="1">{"fdsup://Directions/FactSet Auditing Viewer?action=AUDIT_VALUE&amp;DB=129&amp;ID1=461785&amp;VALUEID=01401&amp;SDATE=2006&amp;PERIODTYPE=ANN_STD&amp;SCFT=3&amp;window=popup_no_bar&amp;width=385&amp;height=120&amp;START_MAXIMIZED=FALSE&amp;creator=factset&amp;display_string=Audit"}</definedName>
    <definedName name="_248__FDSAUDITLINK__" localSheetId="9" hidden="1">{"fdsup://Directions/FactSet Auditing Viewer?action=AUDIT_VALUE&amp;DB=129&amp;ID1=461785&amp;VALUEID=01251&amp;SDATE=2010&amp;PERIODTYPE=ANN_STD&amp;SCFT=3&amp;window=popup_no_bar&amp;width=385&amp;height=120&amp;START_MAXIMIZED=FALSE&amp;creator=factset&amp;display_string=Audit"}</definedName>
    <definedName name="_248__FDSAUDITLINK__" localSheetId="12" hidden="1">{"fdsup://Directions/FactSet Auditing Viewer?action=AUDIT_VALUE&amp;DB=129&amp;ID1=461785&amp;VALUEID=01251&amp;SDATE=2010&amp;PERIODTYPE=ANN_STD&amp;SCFT=3&amp;window=popup_no_bar&amp;width=385&amp;height=120&amp;START_MAXIMIZED=FALSE&amp;creator=factset&amp;display_string=Audit"}</definedName>
    <definedName name="_248__FDSAUDITLINK__" localSheetId="10" hidden="1">{"fdsup://Directions/FactSet Auditing Viewer?action=AUDIT_VALUE&amp;DB=129&amp;ID1=461785&amp;VALUEID=01251&amp;SDATE=2010&amp;PERIODTYPE=ANN_STD&amp;SCFT=3&amp;window=popup_no_bar&amp;width=385&amp;height=120&amp;START_MAXIMIZED=FALSE&amp;creator=factset&amp;display_string=Audit"}</definedName>
    <definedName name="_248__FDSAUDITLINK__" localSheetId="3" hidden="1">{"fdsup://Directions/FactSet Auditing Viewer?action=AUDIT_VALUE&amp;DB=129&amp;ID1=461785&amp;VALUEID=01251&amp;SDATE=2010&amp;PERIODTYPE=ANN_STD&amp;SCFT=3&amp;window=popup_no_bar&amp;width=385&amp;height=120&amp;START_MAXIMIZED=FALSE&amp;creator=factset&amp;display_string=Audit"}</definedName>
    <definedName name="_248__FDSAUDITLINK__" hidden="1">{"fdsup://Directions/FactSet Auditing Viewer?action=AUDIT_VALUE&amp;DB=129&amp;ID1=461785&amp;VALUEID=01251&amp;SDATE=2010&amp;PERIODTYPE=ANN_STD&amp;SCFT=3&amp;window=popup_no_bar&amp;width=385&amp;height=120&amp;START_MAXIMIZED=FALSE&amp;creator=factset&amp;display_string=Audit"}</definedName>
    <definedName name="_249__FDSAUDITLINK__" localSheetId="9" hidden="1">{"fdsup://Directions/FactSet Auditing Viewer?action=AUDIT_VALUE&amp;DB=129&amp;ID1=461785&amp;VALUEID=01251&amp;SDATE=2009&amp;PERIODTYPE=ANN_STD&amp;SCFT=3&amp;window=popup_no_bar&amp;width=385&amp;height=120&amp;START_MAXIMIZED=FALSE&amp;creator=factset&amp;display_string=Audit"}</definedName>
    <definedName name="_249__FDSAUDITLINK__" localSheetId="12" hidden="1">{"fdsup://Directions/FactSet Auditing Viewer?action=AUDIT_VALUE&amp;DB=129&amp;ID1=461785&amp;VALUEID=01251&amp;SDATE=2009&amp;PERIODTYPE=ANN_STD&amp;SCFT=3&amp;window=popup_no_bar&amp;width=385&amp;height=120&amp;START_MAXIMIZED=FALSE&amp;creator=factset&amp;display_string=Audit"}</definedName>
    <definedName name="_249__FDSAUDITLINK__" localSheetId="10" hidden="1">{"fdsup://Directions/FactSet Auditing Viewer?action=AUDIT_VALUE&amp;DB=129&amp;ID1=461785&amp;VALUEID=01251&amp;SDATE=2009&amp;PERIODTYPE=ANN_STD&amp;SCFT=3&amp;window=popup_no_bar&amp;width=385&amp;height=120&amp;START_MAXIMIZED=FALSE&amp;creator=factset&amp;display_string=Audit"}</definedName>
    <definedName name="_249__FDSAUDITLINK__" localSheetId="3" hidden="1">{"fdsup://Directions/FactSet Auditing Viewer?action=AUDIT_VALUE&amp;DB=129&amp;ID1=461785&amp;VALUEID=01251&amp;SDATE=2009&amp;PERIODTYPE=ANN_STD&amp;SCFT=3&amp;window=popup_no_bar&amp;width=385&amp;height=120&amp;START_MAXIMIZED=FALSE&amp;creator=factset&amp;display_string=Audit"}</definedName>
    <definedName name="_249__FDSAUDITLINK__" hidden="1">{"fdsup://Directions/FactSet Auditing Viewer?action=AUDIT_VALUE&amp;DB=129&amp;ID1=461785&amp;VALUEID=01251&amp;SDATE=2009&amp;PERIODTYPE=ANN_STD&amp;SCFT=3&amp;window=popup_no_bar&amp;width=385&amp;height=120&amp;START_MAXIMIZED=FALSE&amp;creator=factset&amp;display_string=Audit"}</definedName>
    <definedName name="_25__FDSAUDITLINK__" localSheetId="9" hidden="1">{"fdsup://Directions/FactSet Auditing Viewer?action=AUDIT_VALUE&amp;DB=129&amp;ID1=471475&amp;VALUEID=01551&amp;SDATE=2006&amp;PERIODTYPE=ANN_STD&amp;SCFT=3&amp;window=popup_no_bar&amp;width=385&amp;height=120&amp;START_MAXIMIZED=FALSE&amp;creator=factset&amp;display_string=Audit"}</definedName>
    <definedName name="_25__FDSAUDITLINK__" localSheetId="12" hidden="1">{"fdsup://Directions/FactSet Auditing Viewer?action=AUDIT_VALUE&amp;DB=129&amp;ID1=471475&amp;VALUEID=01551&amp;SDATE=2006&amp;PERIODTYPE=ANN_STD&amp;SCFT=3&amp;window=popup_no_bar&amp;width=385&amp;height=120&amp;START_MAXIMIZED=FALSE&amp;creator=factset&amp;display_string=Audit"}</definedName>
    <definedName name="_25__FDSAUDITLINK__" localSheetId="10" hidden="1">{"fdsup://Directions/FactSet Auditing Viewer?action=AUDIT_VALUE&amp;DB=129&amp;ID1=471475&amp;VALUEID=01551&amp;SDATE=2006&amp;PERIODTYPE=ANN_STD&amp;SCFT=3&amp;window=popup_no_bar&amp;width=385&amp;height=120&amp;START_MAXIMIZED=FALSE&amp;creator=factset&amp;display_string=Audit"}</definedName>
    <definedName name="_25__FDSAUDITLINK__" localSheetId="3" hidden="1">{"fdsup://Directions/FactSet Auditing Viewer?action=AUDIT_VALUE&amp;DB=129&amp;ID1=471475&amp;VALUEID=01551&amp;SDATE=2006&amp;PERIODTYPE=ANN_STD&amp;SCFT=3&amp;window=popup_no_bar&amp;width=385&amp;height=120&amp;START_MAXIMIZED=FALSE&amp;creator=factset&amp;display_string=Audit"}</definedName>
    <definedName name="_25__FDSAUDITLINK__" hidden="1">{"fdsup://Directions/FactSet Auditing Viewer?action=AUDIT_VALUE&amp;DB=129&amp;ID1=471475&amp;VALUEID=01551&amp;SDATE=2006&amp;PERIODTYPE=ANN_STD&amp;SCFT=3&amp;window=popup_no_bar&amp;width=385&amp;height=120&amp;START_MAXIMIZED=FALSE&amp;creator=factset&amp;display_string=Audit"}</definedName>
    <definedName name="_250__FDSAUDITLINK__" localSheetId="9" hidden="1">{"fdsup://Directions/FactSet Auditing Viewer?action=AUDIT_VALUE&amp;DB=129&amp;ID1=461785&amp;VALUEID=01251&amp;SDATE=2008&amp;PERIODTYPE=ANN_STD&amp;SCFT=3&amp;window=popup_no_bar&amp;width=385&amp;height=120&amp;START_MAXIMIZED=FALSE&amp;creator=factset&amp;display_string=Audit"}</definedName>
    <definedName name="_250__FDSAUDITLINK__" localSheetId="12" hidden="1">{"fdsup://Directions/FactSet Auditing Viewer?action=AUDIT_VALUE&amp;DB=129&amp;ID1=461785&amp;VALUEID=01251&amp;SDATE=2008&amp;PERIODTYPE=ANN_STD&amp;SCFT=3&amp;window=popup_no_bar&amp;width=385&amp;height=120&amp;START_MAXIMIZED=FALSE&amp;creator=factset&amp;display_string=Audit"}</definedName>
    <definedName name="_250__FDSAUDITLINK__" localSheetId="10" hidden="1">{"fdsup://Directions/FactSet Auditing Viewer?action=AUDIT_VALUE&amp;DB=129&amp;ID1=461785&amp;VALUEID=01251&amp;SDATE=2008&amp;PERIODTYPE=ANN_STD&amp;SCFT=3&amp;window=popup_no_bar&amp;width=385&amp;height=120&amp;START_MAXIMIZED=FALSE&amp;creator=factset&amp;display_string=Audit"}</definedName>
    <definedName name="_250__FDSAUDITLINK__" localSheetId="3" hidden="1">{"fdsup://Directions/FactSet Auditing Viewer?action=AUDIT_VALUE&amp;DB=129&amp;ID1=461785&amp;VALUEID=01251&amp;SDATE=2008&amp;PERIODTYPE=ANN_STD&amp;SCFT=3&amp;window=popup_no_bar&amp;width=385&amp;height=120&amp;START_MAXIMIZED=FALSE&amp;creator=factset&amp;display_string=Audit"}</definedName>
    <definedName name="_250__FDSAUDITLINK__" hidden="1">{"fdsup://Directions/FactSet Auditing Viewer?action=AUDIT_VALUE&amp;DB=129&amp;ID1=461785&amp;VALUEID=01251&amp;SDATE=2008&amp;PERIODTYPE=ANN_STD&amp;SCFT=3&amp;window=popup_no_bar&amp;width=385&amp;height=120&amp;START_MAXIMIZED=FALSE&amp;creator=factset&amp;display_string=Audit"}</definedName>
    <definedName name="_251__FDSAUDITLINK__" localSheetId="9" hidden="1">{"fdsup://Directions/FactSet Auditing Viewer?action=AUDIT_VALUE&amp;DB=129&amp;ID1=461785&amp;VALUEID=01251&amp;SDATE=2006&amp;PERIODTYPE=ANN_STD&amp;SCFT=3&amp;window=popup_no_bar&amp;width=385&amp;height=120&amp;START_MAXIMIZED=FALSE&amp;creator=factset&amp;display_string=Audit"}</definedName>
    <definedName name="_251__FDSAUDITLINK__" localSheetId="12" hidden="1">{"fdsup://Directions/FactSet Auditing Viewer?action=AUDIT_VALUE&amp;DB=129&amp;ID1=461785&amp;VALUEID=01251&amp;SDATE=2006&amp;PERIODTYPE=ANN_STD&amp;SCFT=3&amp;window=popup_no_bar&amp;width=385&amp;height=120&amp;START_MAXIMIZED=FALSE&amp;creator=factset&amp;display_string=Audit"}</definedName>
    <definedName name="_251__FDSAUDITLINK__" localSheetId="10" hidden="1">{"fdsup://Directions/FactSet Auditing Viewer?action=AUDIT_VALUE&amp;DB=129&amp;ID1=461785&amp;VALUEID=01251&amp;SDATE=2006&amp;PERIODTYPE=ANN_STD&amp;SCFT=3&amp;window=popup_no_bar&amp;width=385&amp;height=120&amp;START_MAXIMIZED=FALSE&amp;creator=factset&amp;display_string=Audit"}</definedName>
    <definedName name="_251__FDSAUDITLINK__" localSheetId="3" hidden="1">{"fdsup://Directions/FactSet Auditing Viewer?action=AUDIT_VALUE&amp;DB=129&amp;ID1=461785&amp;VALUEID=01251&amp;SDATE=2006&amp;PERIODTYPE=ANN_STD&amp;SCFT=3&amp;window=popup_no_bar&amp;width=385&amp;height=120&amp;START_MAXIMIZED=FALSE&amp;creator=factset&amp;display_string=Audit"}</definedName>
    <definedName name="_251__FDSAUDITLINK__" hidden="1">{"fdsup://Directions/FactSet Auditing Viewer?action=AUDIT_VALUE&amp;DB=129&amp;ID1=461785&amp;VALUEID=01251&amp;SDATE=2006&amp;PERIODTYPE=ANN_STD&amp;SCFT=3&amp;window=popup_no_bar&amp;width=385&amp;height=120&amp;START_MAXIMIZED=FALSE&amp;creator=factset&amp;display_string=Audit"}</definedName>
    <definedName name="_252__FDSAUDITLINK__" localSheetId="9" hidden="1">{"fdsup://Directions/FactSet Auditing Viewer?action=AUDIT_VALUE&amp;DB=129&amp;ID1=461785&amp;VALUEID=01001&amp;SDATE=2010&amp;PERIODTYPE=ANN_STD&amp;SCFT=3&amp;window=popup_no_bar&amp;width=385&amp;height=120&amp;START_MAXIMIZED=FALSE&amp;creator=factset&amp;display_string=Audit"}</definedName>
    <definedName name="_252__FDSAUDITLINK__" localSheetId="12" hidden="1">{"fdsup://Directions/FactSet Auditing Viewer?action=AUDIT_VALUE&amp;DB=129&amp;ID1=461785&amp;VALUEID=01001&amp;SDATE=2010&amp;PERIODTYPE=ANN_STD&amp;SCFT=3&amp;window=popup_no_bar&amp;width=385&amp;height=120&amp;START_MAXIMIZED=FALSE&amp;creator=factset&amp;display_string=Audit"}</definedName>
    <definedName name="_252__FDSAUDITLINK__" localSheetId="10" hidden="1">{"fdsup://Directions/FactSet Auditing Viewer?action=AUDIT_VALUE&amp;DB=129&amp;ID1=461785&amp;VALUEID=01001&amp;SDATE=2010&amp;PERIODTYPE=ANN_STD&amp;SCFT=3&amp;window=popup_no_bar&amp;width=385&amp;height=120&amp;START_MAXIMIZED=FALSE&amp;creator=factset&amp;display_string=Audit"}</definedName>
    <definedName name="_252__FDSAUDITLINK__" localSheetId="3" hidden="1">{"fdsup://Directions/FactSet Auditing Viewer?action=AUDIT_VALUE&amp;DB=129&amp;ID1=461785&amp;VALUEID=01001&amp;SDATE=2010&amp;PERIODTYPE=ANN_STD&amp;SCFT=3&amp;window=popup_no_bar&amp;width=385&amp;height=120&amp;START_MAXIMIZED=FALSE&amp;creator=factset&amp;display_string=Audit"}</definedName>
    <definedName name="_252__FDSAUDITLINK__" hidden="1">{"fdsup://Directions/FactSet Auditing Viewer?action=AUDIT_VALUE&amp;DB=129&amp;ID1=461785&amp;VALUEID=01001&amp;SDATE=2010&amp;PERIODTYPE=ANN_STD&amp;SCFT=3&amp;window=popup_no_bar&amp;width=385&amp;height=120&amp;START_MAXIMIZED=FALSE&amp;creator=factset&amp;display_string=Audit"}</definedName>
    <definedName name="_253__FDSAUDITLINK__" localSheetId="9" hidden="1">{"fdsup://Directions/FactSet Auditing Viewer?action=AUDIT_VALUE&amp;DB=129&amp;ID1=461785&amp;VALUEID=01001&amp;SDATE=2009&amp;PERIODTYPE=ANN_STD&amp;SCFT=3&amp;window=popup_no_bar&amp;width=385&amp;height=120&amp;START_MAXIMIZED=FALSE&amp;creator=factset&amp;display_string=Audit"}</definedName>
    <definedName name="_253__FDSAUDITLINK__" localSheetId="12" hidden="1">{"fdsup://Directions/FactSet Auditing Viewer?action=AUDIT_VALUE&amp;DB=129&amp;ID1=461785&amp;VALUEID=01001&amp;SDATE=2009&amp;PERIODTYPE=ANN_STD&amp;SCFT=3&amp;window=popup_no_bar&amp;width=385&amp;height=120&amp;START_MAXIMIZED=FALSE&amp;creator=factset&amp;display_string=Audit"}</definedName>
    <definedName name="_253__FDSAUDITLINK__" localSheetId="10" hidden="1">{"fdsup://Directions/FactSet Auditing Viewer?action=AUDIT_VALUE&amp;DB=129&amp;ID1=461785&amp;VALUEID=01001&amp;SDATE=2009&amp;PERIODTYPE=ANN_STD&amp;SCFT=3&amp;window=popup_no_bar&amp;width=385&amp;height=120&amp;START_MAXIMIZED=FALSE&amp;creator=factset&amp;display_string=Audit"}</definedName>
    <definedName name="_253__FDSAUDITLINK__" localSheetId="3" hidden="1">{"fdsup://Directions/FactSet Auditing Viewer?action=AUDIT_VALUE&amp;DB=129&amp;ID1=461785&amp;VALUEID=01001&amp;SDATE=2009&amp;PERIODTYPE=ANN_STD&amp;SCFT=3&amp;window=popup_no_bar&amp;width=385&amp;height=120&amp;START_MAXIMIZED=FALSE&amp;creator=factset&amp;display_string=Audit"}</definedName>
    <definedName name="_253__FDSAUDITLINK__" hidden="1">{"fdsup://Directions/FactSet Auditing Viewer?action=AUDIT_VALUE&amp;DB=129&amp;ID1=461785&amp;VALUEID=01001&amp;SDATE=2009&amp;PERIODTYPE=ANN_STD&amp;SCFT=3&amp;window=popup_no_bar&amp;width=385&amp;height=120&amp;START_MAXIMIZED=FALSE&amp;creator=factset&amp;display_string=Audit"}</definedName>
    <definedName name="_254__FDSAUDITLINK__" localSheetId="9" hidden="1">{"fdsup://Directions/FactSet Auditing Viewer?action=AUDIT_VALUE&amp;DB=129&amp;ID1=461785&amp;VALUEID=01001&amp;SDATE=2008&amp;PERIODTYPE=ANN_STD&amp;SCFT=3&amp;window=popup_no_bar&amp;width=385&amp;height=120&amp;START_MAXIMIZED=FALSE&amp;creator=factset&amp;display_string=Audit"}</definedName>
    <definedName name="_254__FDSAUDITLINK__" localSheetId="12" hidden="1">{"fdsup://Directions/FactSet Auditing Viewer?action=AUDIT_VALUE&amp;DB=129&amp;ID1=461785&amp;VALUEID=01001&amp;SDATE=2008&amp;PERIODTYPE=ANN_STD&amp;SCFT=3&amp;window=popup_no_bar&amp;width=385&amp;height=120&amp;START_MAXIMIZED=FALSE&amp;creator=factset&amp;display_string=Audit"}</definedName>
    <definedName name="_254__FDSAUDITLINK__" localSheetId="10" hidden="1">{"fdsup://Directions/FactSet Auditing Viewer?action=AUDIT_VALUE&amp;DB=129&amp;ID1=461785&amp;VALUEID=01001&amp;SDATE=2008&amp;PERIODTYPE=ANN_STD&amp;SCFT=3&amp;window=popup_no_bar&amp;width=385&amp;height=120&amp;START_MAXIMIZED=FALSE&amp;creator=factset&amp;display_string=Audit"}</definedName>
    <definedName name="_254__FDSAUDITLINK__" localSheetId="3" hidden="1">{"fdsup://Directions/FactSet Auditing Viewer?action=AUDIT_VALUE&amp;DB=129&amp;ID1=461785&amp;VALUEID=01001&amp;SDATE=2008&amp;PERIODTYPE=ANN_STD&amp;SCFT=3&amp;window=popup_no_bar&amp;width=385&amp;height=120&amp;START_MAXIMIZED=FALSE&amp;creator=factset&amp;display_string=Audit"}</definedName>
    <definedName name="_254__FDSAUDITLINK__" hidden="1">{"fdsup://Directions/FactSet Auditing Viewer?action=AUDIT_VALUE&amp;DB=129&amp;ID1=461785&amp;VALUEID=01001&amp;SDATE=2008&amp;PERIODTYPE=ANN_STD&amp;SCFT=3&amp;window=popup_no_bar&amp;width=385&amp;height=120&amp;START_MAXIMIZED=FALSE&amp;creator=factset&amp;display_string=Audit"}</definedName>
    <definedName name="_255__FDSAUDITLINK__" localSheetId="9" hidden="1">{"fdsup://Directions/FactSet Auditing Viewer?action=AUDIT_VALUE&amp;DB=129&amp;ID1=461785&amp;VALUEID=01001&amp;SDATE=2006&amp;PERIODTYPE=ANN_STD&amp;SCFT=3&amp;window=popup_no_bar&amp;width=385&amp;height=120&amp;START_MAXIMIZED=FALSE&amp;creator=factset&amp;display_string=Audit"}</definedName>
    <definedName name="_255__FDSAUDITLINK__" localSheetId="12" hidden="1">{"fdsup://Directions/FactSet Auditing Viewer?action=AUDIT_VALUE&amp;DB=129&amp;ID1=461785&amp;VALUEID=01001&amp;SDATE=2006&amp;PERIODTYPE=ANN_STD&amp;SCFT=3&amp;window=popup_no_bar&amp;width=385&amp;height=120&amp;START_MAXIMIZED=FALSE&amp;creator=factset&amp;display_string=Audit"}</definedName>
    <definedName name="_255__FDSAUDITLINK__" localSheetId="10" hidden="1">{"fdsup://Directions/FactSet Auditing Viewer?action=AUDIT_VALUE&amp;DB=129&amp;ID1=461785&amp;VALUEID=01001&amp;SDATE=2006&amp;PERIODTYPE=ANN_STD&amp;SCFT=3&amp;window=popup_no_bar&amp;width=385&amp;height=120&amp;START_MAXIMIZED=FALSE&amp;creator=factset&amp;display_string=Audit"}</definedName>
    <definedName name="_255__FDSAUDITLINK__" localSheetId="3" hidden="1">{"fdsup://Directions/FactSet Auditing Viewer?action=AUDIT_VALUE&amp;DB=129&amp;ID1=461785&amp;VALUEID=01001&amp;SDATE=2006&amp;PERIODTYPE=ANN_STD&amp;SCFT=3&amp;window=popup_no_bar&amp;width=385&amp;height=120&amp;START_MAXIMIZED=FALSE&amp;creator=factset&amp;display_string=Audit"}</definedName>
    <definedName name="_255__FDSAUDITLINK__" hidden="1">{"fdsup://Directions/FactSet Auditing Viewer?action=AUDIT_VALUE&amp;DB=129&amp;ID1=461785&amp;VALUEID=01001&amp;SDATE=2006&amp;PERIODTYPE=ANN_STD&amp;SCFT=3&amp;window=popup_no_bar&amp;width=385&amp;height=120&amp;START_MAXIMIZED=FALSE&amp;creator=factset&amp;display_string=Audit"}</definedName>
    <definedName name="_256__FDSAUDITLINK__" localSheetId="9" hidden="1">{"fdsup://Directions/FactSet Auditing Viewer?action=AUDIT_VALUE&amp;DB=129&amp;ID1=461785&amp;VALUEID=07011&amp;SDATE=2010&amp;PERIODTYPE=ANN_STD&amp;SCFT=3&amp;window=popup_no_bar&amp;width=385&amp;height=120&amp;START_MAXIMIZED=FALSE&amp;creator=factset&amp;display_string=Audit"}</definedName>
    <definedName name="_256__FDSAUDITLINK__" localSheetId="12" hidden="1">{"fdsup://Directions/FactSet Auditing Viewer?action=AUDIT_VALUE&amp;DB=129&amp;ID1=461785&amp;VALUEID=07011&amp;SDATE=2010&amp;PERIODTYPE=ANN_STD&amp;SCFT=3&amp;window=popup_no_bar&amp;width=385&amp;height=120&amp;START_MAXIMIZED=FALSE&amp;creator=factset&amp;display_string=Audit"}</definedName>
    <definedName name="_256__FDSAUDITLINK__" localSheetId="10" hidden="1">{"fdsup://Directions/FactSet Auditing Viewer?action=AUDIT_VALUE&amp;DB=129&amp;ID1=461785&amp;VALUEID=07011&amp;SDATE=2010&amp;PERIODTYPE=ANN_STD&amp;SCFT=3&amp;window=popup_no_bar&amp;width=385&amp;height=120&amp;START_MAXIMIZED=FALSE&amp;creator=factset&amp;display_string=Audit"}</definedName>
    <definedName name="_256__FDSAUDITLINK__" localSheetId="3" hidden="1">{"fdsup://Directions/FactSet Auditing Viewer?action=AUDIT_VALUE&amp;DB=129&amp;ID1=461785&amp;VALUEID=07011&amp;SDATE=2010&amp;PERIODTYPE=ANN_STD&amp;SCFT=3&amp;window=popup_no_bar&amp;width=385&amp;height=120&amp;START_MAXIMIZED=FALSE&amp;creator=factset&amp;display_string=Audit"}</definedName>
    <definedName name="_256__FDSAUDITLINK__" hidden="1">{"fdsup://Directions/FactSet Auditing Viewer?action=AUDIT_VALUE&amp;DB=129&amp;ID1=461785&amp;VALUEID=07011&amp;SDATE=2010&amp;PERIODTYPE=ANN_STD&amp;SCFT=3&amp;window=popup_no_bar&amp;width=385&amp;height=120&amp;START_MAXIMIZED=FALSE&amp;creator=factset&amp;display_string=Audit"}</definedName>
    <definedName name="_257__FDSAUDITLINK__" localSheetId="9" hidden="1">{"fdsup://Directions/FactSet Auditing Viewer?action=AUDIT_VALUE&amp;DB=129&amp;ID1=B05M8B&amp;VALUEID=02001&amp;SDATE=2011&amp;PERIODTYPE=ANN_STD&amp;SCFT=3&amp;window=popup_no_bar&amp;width=385&amp;height=120&amp;START_MAXIMIZED=FALSE&amp;creator=factset&amp;display_string=Audit"}</definedName>
    <definedName name="_257__FDSAUDITLINK__" localSheetId="12" hidden="1">{"fdsup://Directions/FactSet Auditing Viewer?action=AUDIT_VALUE&amp;DB=129&amp;ID1=B05M8B&amp;VALUEID=02001&amp;SDATE=2011&amp;PERIODTYPE=ANN_STD&amp;SCFT=3&amp;window=popup_no_bar&amp;width=385&amp;height=120&amp;START_MAXIMIZED=FALSE&amp;creator=factset&amp;display_string=Audit"}</definedName>
    <definedName name="_257__FDSAUDITLINK__" localSheetId="10" hidden="1">{"fdsup://Directions/FactSet Auditing Viewer?action=AUDIT_VALUE&amp;DB=129&amp;ID1=B05M8B&amp;VALUEID=02001&amp;SDATE=2011&amp;PERIODTYPE=ANN_STD&amp;SCFT=3&amp;window=popup_no_bar&amp;width=385&amp;height=120&amp;START_MAXIMIZED=FALSE&amp;creator=factset&amp;display_string=Audit"}</definedName>
    <definedName name="_257__FDSAUDITLINK__" localSheetId="3" hidden="1">{"fdsup://Directions/FactSet Auditing Viewer?action=AUDIT_VALUE&amp;DB=129&amp;ID1=B05M8B&amp;VALUEID=02001&amp;SDATE=2011&amp;PERIODTYPE=ANN_STD&amp;SCFT=3&amp;window=popup_no_bar&amp;width=385&amp;height=120&amp;START_MAXIMIZED=FALSE&amp;creator=factset&amp;display_string=Audit"}</definedName>
    <definedName name="_257__FDSAUDITLINK__" hidden="1">{"fdsup://Directions/FactSet Auditing Viewer?action=AUDIT_VALUE&amp;DB=129&amp;ID1=B05M8B&amp;VALUEID=02001&amp;SDATE=2011&amp;PERIODTYPE=ANN_STD&amp;SCFT=3&amp;window=popup_no_bar&amp;width=385&amp;height=120&amp;START_MAXIMIZED=FALSE&amp;creator=factset&amp;display_string=Audit"}</definedName>
    <definedName name="_258__FDSAUDITLINK__" localSheetId="9" hidden="1">{"fdsup://Directions/FactSet Auditing Viewer?action=AUDIT_VALUE&amp;DB=129&amp;ID1=B05M8B&amp;VALUEID=02051&amp;SDATE=201004&amp;PERIODTYPE=QTR_STD&amp;SCFT=3&amp;window=popup_no_bar&amp;width=385&amp;height=120&amp;START_MAXIMIZED=FALSE&amp;creator=factset&amp;display_string=Audit"}</definedName>
    <definedName name="_258__FDSAUDITLINK__" localSheetId="12" hidden="1">{"fdsup://Directions/FactSet Auditing Viewer?action=AUDIT_VALUE&amp;DB=129&amp;ID1=B05M8B&amp;VALUEID=02051&amp;SDATE=201004&amp;PERIODTYPE=QTR_STD&amp;SCFT=3&amp;window=popup_no_bar&amp;width=385&amp;height=120&amp;START_MAXIMIZED=FALSE&amp;creator=factset&amp;display_string=Audit"}</definedName>
    <definedName name="_258__FDSAUDITLINK__" localSheetId="10" hidden="1">{"fdsup://Directions/FactSet Auditing Viewer?action=AUDIT_VALUE&amp;DB=129&amp;ID1=B05M8B&amp;VALUEID=02051&amp;SDATE=201004&amp;PERIODTYPE=QTR_STD&amp;SCFT=3&amp;window=popup_no_bar&amp;width=385&amp;height=120&amp;START_MAXIMIZED=FALSE&amp;creator=factset&amp;display_string=Audit"}</definedName>
    <definedName name="_258__FDSAUDITLINK__" localSheetId="3" hidden="1">{"fdsup://Directions/FactSet Auditing Viewer?action=AUDIT_VALUE&amp;DB=129&amp;ID1=B05M8B&amp;VALUEID=02051&amp;SDATE=201004&amp;PERIODTYPE=QTR_STD&amp;SCFT=3&amp;window=popup_no_bar&amp;width=385&amp;height=120&amp;START_MAXIMIZED=FALSE&amp;creator=factset&amp;display_string=Audit"}</definedName>
    <definedName name="_258__FDSAUDITLINK__" hidden="1">{"fdsup://Directions/FactSet Auditing Viewer?action=AUDIT_VALUE&amp;DB=129&amp;ID1=B05M8B&amp;VALUEID=02051&amp;SDATE=201004&amp;PERIODTYPE=QTR_STD&amp;SCFT=3&amp;window=popup_no_bar&amp;width=385&amp;height=120&amp;START_MAXIMIZED=FALSE&amp;creator=factset&amp;display_string=Audit"}</definedName>
    <definedName name="_259__FDSAUDITLINK__" localSheetId="9" hidden="1">{"fdsup://Directions/FactSet Auditing Viewer?action=AUDIT_VALUE&amp;DB=129&amp;ID1=B05M8B&amp;VALUEID=01001&amp;SDATE=2011&amp;PERIODTYPE=ANN_STD&amp;SCFT=3&amp;window=popup_no_bar&amp;width=385&amp;height=120&amp;START_MAXIMIZED=FALSE&amp;creator=factset&amp;display_string=Audit"}</definedName>
    <definedName name="_259__FDSAUDITLINK__" localSheetId="12" hidden="1">{"fdsup://Directions/FactSet Auditing Viewer?action=AUDIT_VALUE&amp;DB=129&amp;ID1=B05M8B&amp;VALUEID=01001&amp;SDATE=2011&amp;PERIODTYPE=ANN_STD&amp;SCFT=3&amp;window=popup_no_bar&amp;width=385&amp;height=120&amp;START_MAXIMIZED=FALSE&amp;creator=factset&amp;display_string=Audit"}</definedName>
    <definedName name="_259__FDSAUDITLINK__" localSheetId="10" hidden="1">{"fdsup://Directions/FactSet Auditing Viewer?action=AUDIT_VALUE&amp;DB=129&amp;ID1=B05M8B&amp;VALUEID=01001&amp;SDATE=2011&amp;PERIODTYPE=ANN_STD&amp;SCFT=3&amp;window=popup_no_bar&amp;width=385&amp;height=120&amp;START_MAXIMIZED=FALSE&amp;creator=factset&amp;display_string=Audit"}</definedName>
    <definedName name="_259__FDSAUDITLINK__" localSheetId="3" hidden="1">{"fdsup://Directions/FactSet Auditing Viewer?action=AUDIT_VALUE&amp;DB=129&amp;ID1=B05M8B&amp;VALUEID=01001&amp;SDATE=2011&amp;PERIODTYPE=ANN_STD&amp;SCFT=3&amp;window=popup_no_bar&amp;width=385&amp;height=120&amp;START_MAXIMIZED=FALSE&amp;creator=factset&amp;display_string=Audit"}</definedName>
    <definedName name="_259__FDSAUDITLINK__" hidden="1">{"fdsup://Directions/FactSet Auditing Viewer?action=AUDIT_VALUE&amp;DB=129&amp;ID1=B05M8B&amp;VALUEID=01001&amp;SDATE=2011&amp;PERIODTYPE=ANN_STD&amp;SCFT=3&amp;window=popup_no_bar&amp;width=385&amp;height=120&amp;START_MAXIMIZED=FALSE&amp;creator=factset&amp;display_string=Audit"}</definedName>
    <definedName name="_260__FDSAUDITLINK__" localSheetId="9" hidden="1">{"fdsup://Directions/FactSet Auditing Viewer?action=AUDIT_VALUE&amp;DB=129&amp;ID1=B05M8B&amp;VALUEID=01401&amp;SDATE=2011&amp;PERIODTYPE=ANN_STD&amp;SCFT=3&amp;window=popup_no_bar&amp;width=385&amp;height=120&amp;START_MAXIMIZED=FALSE&amp;creator=factset&amp;display_string=Audit"}</definedName>
    <definedName name="_260__FDSAUDITLINK__" localSheetId="12" hidden="1">{"fdsup://Directions/FactSet Auditing Viewer?action=AUDIT_VALUE&amp;DB=129&amp;ID1=B05M8B&amp;VALUEID=01401&amp;SDATE=2011&amp;PERIODTYPE=ANN_STD&amp;SCFT=3&amp;window=popup_no_bar&amp;width=385&amp;height=120&amp;START_MAXIMIZED=FALSE&amp;creator=factset&amp;display_string=Audit"}</definedName>
    <definedName name="_260__FDSAUDITLINK__" localSheetId="10" hidden="1">{"fdsup://Directions/FactSet Auditing Viewer?action=AUDIT_VALUE&amp;DB=129&amp;ID1=B05M8B&amp;VALUEID=01401&amp;SDATE=2011&amp;PERIODTYPE=ANN_STD&amp;SCFT=3&amp;window=popup_no_bar&amp;width=385&amp;height=120&amp;START_MAXIMIZED=FALSE&amp;creator=factset&amp;display_string=Audit"}</definedName>
    <definedName name="_260__FDSAUDITLINK__" localSheetId="3" hidden="1">{"fdsup://Directions/FactSet Auditing Viewer?action=AUDIT_VALUE&amp;DB=129&amp;ID1=B05M8B&amp;VALUEID=01401&amp;SDATE=2011&amp;PERIODTYPE=ANN_STD&amp;SCFT=3&amp;window=popup_no_bar&amp;width=385&amp;height=120&amp;START_MAXIMIZED=FALSE&amp;creator=factset&amp;display_string=Audit"}</definedName>
    <definedName name="_260__FDSAUDITLINK__" hidden="1">{"fdsup://Directions/FactSet Auditing Viewer?action=AUDIT_VALUE&amp;DB=129&amp;ID1=B05M8B&amp;VALUEID=01401&amp;SDATE=2011&amp;PERIODTYPE=ANN_STD&amp;SCFT=3&amp;window=popup_no_bar&amp;width=385&amp;height=120&amp;START_MAXIMIZED=FALSE&amp;creator=factset&amp;display_string=Audit"}</definedName>
    <definedName name="_261__FDSAUDITLINK__" localSheetId="9" hidden="1">{"fdsup://Directions/FactSet Auditing Viewer?action=AUDIT_VALUE&amp;DB=129&amp;ID1=B05M8B&amp;VALUEID=01251&amp;SDATE=2011&amp;PERIODTYPE=ANN_STD&amp;SCFT=3&amp;window=popup_no_bar&amp;width=385&amp;height=120&amp;START_MAXIMIZED=FALSE&amp;creator=factset&amp;display_string=Audit"}</definedName>
    <definedName name="_261__FDSAUDITLINK__" localSheetId="12" hidden="1">{"fdsup://Directions/FactSet Auditing Viewer?action=AUDIT_VALUE&amp;DB=129&amp;ID1=B05M8B&amp;VALUEID=01251&amp;SDATE=2011&amp;PERIODTYPE=ANN_STD&amp;SCFT=3&amp;window=popup_no_bar&amp;width=385&amp;height=120&amp;START_MAXIMIZED=FALSE&amp;creator=factset&amp;display_string=Audit"}</definedName>
    <definedName name="_261__FDSAUDITLINK__" localSheetId="10" hidden="1">{"fdsup://Directions/FactSet Auditing Viewer?action=AUDIT_VALUE&amp;DB=129&amp;ID1=B05M8B&amp;VALUEID=01251&amp;SDATE=2011&amp;PERIODTYPE=ANN_STD&amp;SCFT=3&amp;window=popup_no_bar&amp;width=385&amp;height=120&amp;START_MAXIMIZED=FALSE&amp;creator=factset&amp;display_string=Audit"}</definedName>
    <definedName name="_261__FDSAUDITLINK__" localSheetId="3" hidden="1">{"fdsup://Directions/FactSet Auditing Viewer?action=AUDIT_VALUE&amp;DB=129&amp;ID1=B05M8B&amp;VALUEID=01251&amp;SDATE=2011&amp;PERIODTYPE=ANN_STD&amp;SCFT=3&amp;window=popup_no_bar&amp;width=385&amp;height=120&amp;START_MAXIMIZED=FALSE&amp;creator=factset&amp;display_string=Audit"}</definedName>
    <definedName name="_261__FDSAUDITLINK__" hidden="1">{"fdsup://Directions/FactSet Auditing Viewer?action=AUDIT_VALUE&amp;DB=129&amp;ID1=B05M8B&amp;VALUEID=01251&amp;SDATE=2011&amp;PERIODTYPE=ANN_STD&amp;SCFT=3&amp;window=popup_no_bar&amp;width=385&amp;height=120&amp;START_MAXIMIZED=FALSE&amp;creator=factset&amp;display_string=Audit"}</definedName>
    <definedName name="_262__FDSAUDITLINK__" localSheetId="9" hidden="1">{"fdsup://Directions/FactSet Auditing Viewer?action=AUDIT_VALUE&amp;DB=129&amp;ID1=B05M8B&amp;VALUEID=03040&amp;SDATE=201104&amp;PERIODTYPE=QTR_STD&amp;SCFT=3&amp;window=popup_no_bar&amp;width=385&amp;height=120&amp;START_MAXIMIZED=FALSE&amp;creator=factset&amp;display_string=Audit"}</definedName>
    <definedName name="_262__FDSAUDITLINK__" localSheetId="12" hidden="1">{"fdsup://Directions/FactSet Auditing Viewer?action=AUDIT_VALUE&amp;DB=129&amp;ID1=B05M8B&amp;VALUEID=03040&amp;SDATE=201104&amp;PERIODTYPE=QTR_STD&amp;SCFT=3&amp;window=popup_no_bar&amp;width=385&amp;height=120&amp;START_MAXIMIZED=FALSE&amp;creator=factset&amp;display_string=Audit"}</definedName>
    <definedName name="_262__FDSAUDITLINK__" localSheetId="10" hidden="1">{"fdsup://Directions/FactSet Auditing Viewer?action=AUDIT_VALUE&amp;DB=129&amp;ID1=B05M8B&amp;VALUEID=03040&amp;SDATE=201104&amp;PERIODTYPE=QTR_STD&amp;SCFT=3&amp;window=popup_no_bar&amp;width=385&amp;height=120&amp;START_MAXIMIZED=FALSE&amp;creator=factset&amp;display_string=Audit"}</definedName>
    <definedName name="_262__FDSAUDITLINK__" localSheetId="3" hidden="1">{"fdsup://Directions/FactSet Auditing Viewer?action=AUDIT_VALUE&amp;DB=129&amp;ID1=B05M8B&amp;VALUEID=03040&amp;SDATE=201104&amp;PERIODTYPE=QTR_STD&amp;SCFT=3&amp;window=popup_no_bar&amp;width=385&amp;height=120&amp;START_MAXIMIZED=FALSE&amp;creator=factset&amp;display_string=Audit"}</definedName>
    <definedName name="_262__FDSAUDITLINK__" hidden="1">{"fdsup://Directions/FactSet Auditing Viewer?action=AUDIT_VALUE&amp;DB=129&amp;ID1=B05M8B&amp;VALUEID=03040&amp;SDATE=201104&amp;PERIODTYPE=QTR_STD&amp;SCFT=3&amp;window=popup_no_bar&amp;width=385&amp;height=120&amp;START_MAXIMIZED=FALSE&amp;creator=factset&amp;display_string=Audit"}</definedName>
    <definedName name="_263__FDSAUDITLINK__" localSheetId="9" hidden="1">{"fdsup://Directions/FactSet Auditing Viewer?action=AUDIT_VALUE&amp;DB=129&amp;ID1=B05M8B&amp;VALUEID=03051&amp;SDATE=2010&amp;PERIODTYPE=ANN_STD&amp;SCFT=3&amp;window=popup_no_bar&amp;width=385&amp;height=120&amp;START_MAXIMIZED=FALSE&amp;creator=factset&amp;display_string=Audit"}</definedName>
    <definedName name="_263__FDSAUDITLINK__" localSheetId="12" hidden="1">{"fdsup://Directions/FactSet Auditing Viewer?action=AUDIT_VALUE&amp;DB=129&amp;ID1=B05M8B&amp;VALUEID=03051&amp;SDATE=2010&amp;PERIODTYPE=ANN_STD&amp;SCFT=3&amp;window=popup_no_bar&amp;width=385&amp;height=120&amp;START_MAXIMIZED=FALSE&amp;creator=factset&amp;display_string=Audit"}</definedName>
    <definedName name="_263__FDSAUDITLINK__" localSheetId="10" hidden="1">{"fdsup://Directions/FactSet Auditing Viewer?action=AUDIT_VALUE&amp;DB=129&amp;ID1=B05M8B&amp;VALUEID=03051&amp;SDATE=2010&amp;PERIODTYPE=ANN_STD&amp;SCFT=3&amp;window=popup_no_bar&amp;width=385&amp;height=120&amp;START_MAXIMIZED=FALSE&amp;creator=factset&amp;display_string=Audit"}</definedName>
    <definedName name="_263__FDSAUDITLINK__" localSheetId="3" hidden="1">{"fdsup://Directions/FactSet Auditing Viewer?action=AUDIT_VALUE&amp;DB=129&amp;ID1=B05M8B&amp;VALUEID=03051&amp;SDATE=2010&amp;PERIODTYPE=ANN_STD&amp;SCFT=3&amp;window=popup_no_bar&amp;width=385&amp;height=120&amp;START_MAXIMIZED=FALSE&amp;creator=factset&amp;display_string=Audit"}</definedName>
    <definedName name="_263__FDSAUDITLINK__" hidden="1">{"fdsup://Directions/FactSet Auditing Viewer?action=AUDIT_VALUE&amp;DB=129&amp;ID1=B05M8B&amp;VALUEID=03051&amp;SDATE=2010&amp;PERIODTYPE=ANN_STD&amp;SCFT=3&amp;window=popup_no_bar&amp;width=385&amp;height=120&amp;START_MAXIMIZED=FALSE&amp;creator=factset&amp;display_string=Audit"}</definedName>
    <definedName name="_264__FDSAUDITLINK__" localSheetId="9" hidden="1">{"fdsup://Directions/FactSet Auditing Viewer?action=AUDIT_VALUE&amp;DB=129&amp;ID1=B05M8B&amp;VALUEID=02101&amp;SDATE=201104&amp;PERIODTYPE=QTR_STD&amp;SCFT=3&amp;window=popup_no_bar&amp;width=385&amp;height=120&amp;START_MAXIMIZED=FALSE&amp;creator=factset&amp;display_string=Audit"}</definedName>
    <definedName name="_264__FDSAUDITLINK__" localSheetId="12" hidden="1">{"fdsup://Directions/FactSet Auditing Viewer?action=AUDIT_VALUE&amp;DB=129&amp;ID1=B05M8B&amp;VALUEID=02101&amp;SDATE=201104&amp;PERIODTYPE=QTR_STD&amp;SCFT=3&amp;window=popup_no_bar&amp;width=385&amp;height=120&amp;START_MAXIMIZED=FALSE&amp;creator=factset&amp;display_string=Audit"}</definedName>
    <definedName name="_264__FDSAUDITLINK__" localSheetId="10" hidden="1">{"fdsup://Directions/FactSet Auditing Viewer?action=AUDIT_VALUE&amp;DB=129&amp;ID1=B05M8B&amp;VALUEID=02101&amp;SDATE=201104&amp;PERIODTYPE=QTR_STD&amp;SCFT=3&amp;window=popup_no_bar&amp;width=385&amp;height=120&amp;START_MAXIMIZED=FALSE&amp;creator=factset&amp;display_string=Audit"}</definedName>
    <definedName name="_264__FDSAUDITLINK__" localSheetId="3" hidden="1">{"fdsup://Directions/FactSet Auditing Viewer?action=AUDIT_VALUE&amp;DB=129&amp;ID1=B05M8B&amp;VALUEID=02101&amp;SDATE=201104&amp;PERIODTYPE=QTR_STD&amp;SCFT=3&amp;window=popup_no_bar&amp;width=385&amp;height=120&amp;START_MAXIMIZED=FALSE&amp;creator=factset&amp;display_string=Audit"}</definedName>
    <definedName name="_264__FDSAUDITLINK__" hidden="1">{"fdsup://Directions/FactSet Auditing Viewer?action=AUDIT_VALUE&amp;DB=129&amp;ID1=B05M8B&amp;VALUEID=02101&amp;SDATE=201104&amp;PERIODTYPE=QTR_STD&amp;SCFT=3&amp;window=popup_no_bar&amp;width=385&amp;height=120&amp;START_MAXIMIZED=FALSE&amp;creator=factset&amp;display_string=Audit"}</definedName>
    <definedName name="_265__FDSAUDITLINK__" localSheetId="9" hidden="1">{"fdsup://Directions/FactSet Auditing Viewer?action=AUDIT_VALUE&amp;DB=129&amp;ID1=B05M8B&amp;VALUEID=02501&amp;SDATE=2010&amp;PERIODTYPE=ANN_STD&amp;SCFT=3&amp;window=popup_no_bar&amp;width=385&amp;height=120&amp;START_MAXIMIZED=FALSE&amp;creator=factset&amp;display_string=Audit"}</definedName>
    <definedName name="_265__FDSAUDITLINK__" localSheetId="12" hidden="1">{"fdsup://Directions/FactSet Auditing Viewer?action=AUDIT_VALUE&amp;DB=129&amp;ID1=B05M8B&amp;VALUEID=02501&amp;SDATE=2010&amp;PERIODTYPE=ANN_STD&amp;SCFT=3&amp;window=popup_no_bar&amp;width=385&amp;height=120&amp;START_MAXIMIZED=FALSE&amp;creator=factset&amp;display_string=Audit"}</definedName>
    <definedName name="_265__FDSAUDITLINK__" localSheetId="10" hidden="1">{"fdsup://Directions/FactSet Auditing Viewer?action=AUDIT_VALUE&amp;DB=129&amp;ID1=B05M8B&amp;VALUEID=02501&amp;SDATE=2010&amp;PERIODTYPE=ANN_STD&amp;SCFT=3&amp;window=popup_no_bar&amp;width=385&amp;height=120&amp;START_MAXIMIZED=FALSE&amp;creator=factset&amp;display_string=Audit"}</definedName>
    <definedName name="_265__FDSAUDITLINK__" localSheetId="3" hidden="1">{"fdsup://Directions/FactSet Auditing Viewer?action=AUDIT_VALUE&amp;DB=129&amp;ID1=B05M8B&amp;VALUEID=02501&amp;SDATE=2010&amp;PERIODTYPE=ANN_STD&amp;SCFT=3&amp;window=popup_no_bar&amp;width=385&amp;height=120&amp;START_MAXIMIZED=FALSE&amp;creator=factset&amp;display_string=Audit"}</definedName>
    <definedName name="_265__FDSAUDITLINK__" hidden="1">{"fdsup://Directions/FactSet Auditing Viewer?action=AUDIT_VALUE&amp;DB=129&amp;ID1=B05M8B&amp;VALUEID=02501&amp;SDATE=2010&amp;PERIODTYPE=ANN_STD&amp;SCFT=3&amp;window=popup_no_bar&amp;width=385&amp;height=120&amp;START_MAXIMIZED=FALSE&amp;creator=factset&amp;display_string=Audit"}</definedName>
    <definedName name="_27__FDSAUDITLINK__" localSheetId="9" hidden="1">{"fdsup://Directions/FactSet Auditing Viewer?action=AUDIT_VALUE&amp;DB=129&amp;ID1=471475&amp;VALUEID=01001&amp;SDATE=2006&amp;PERIODTYPE=ANN_STD&amp;SCFT=3&amp;window=popup_no_bar&amp;width=385&amp;height=120&amp;START_MAXIMIZED=FALSE&amp;creator=factset&amp;display_string=Audit"}</definedName>
    <definedName name="_27__FDSAUDITLINK__" localSheetId="12" hidden="1">{"fdsup://Directions/FactSet Auditing Viewer?action=AUDIT_VALUE&amp;DB=129&amp;ID1=471475&amp;VALUEID=01001&amp;SDATE=2006&amp;PERIODTYPE=ANN_STD&amp;SCFT=3&amp;window=popup_no_bar&amp;width=385&amp;height=120&amp;START_MAXIMIZED=FALSE&amp;creator=factset&amp;display_string=Audit"}</definedName>
    <definedName name="_27__FDSAUDITLINK__" localSheetId="10" hidden="1">{"fdsup://Directions/FactSet Auditing Viewer?action=AUDIT_VALUE&amp;DB=129&amp;ID1=471475&amp;VALUEID=01001&amp;SDATE=2006&amp;PERIODTYPE=ANN_STD&amp;SCFT=3&amp;window=popup_no_bar&amp;width=385&amp;height=120&amp;START_MAXIMIZED=FALSE&amp;creator=factset&amp;display_string=Audit"}</definedName>
    <definedName name="_27__FDSAUDITLINK__" localSheetId="3" hidden="1">{"fdsup://Directions/FactSet Auditing Viewer?action=AUDIT_VALUE&amp;DB=129&amp;ID1=471475&amp;VALUEID=01001&amp;SDATE=2006&amp;PERIODTYPE=ANN_STD&amp;SCFT=3&amp;window=popup_no_bar&amp;width=385&amp;height=120&amp;START_MAXIMIZED=FALSE&amp;creator=factset&amp;display_string=Audit"}</definedName>
    <definedName name="_27__FDSAUDITLINK__" hidden="1">{"fdsup://Directions/FactSet Auditing Viewer?action=AUDIT_VALUE&amp;DB=129&amp;ID1=471475&amp;VALUEID=01001&amp;SDATE=2006&amp;PERIODTYPE=ANN_STD&amp;SCFT=3&amp;window=popup_no_bar&amp;width=385&amp;height=120&amp;START_MAXIMIZED=FALSE&amp;creator=factset&amp;display_string=Audit"}</definedName>
    <definedName name="_270__FDSAUDITLINK__" localSheetId="9" hidden="1">{"fdsup://Directions/FactSet Auditing Viewer?action=AUDIT_VALUE&amp;DB=129&amp;ID1=B05M8B&amp;VALUEID=03101&amp;SDATE=2010&amp;PERIODTYPE=ANN_STD&amp;SCFT=3&amp;window=popup_no_bar&amp;width=385&amp;height=120&amp;START_MAXIMIZED=FALSE&amp;creator=factset&amp;display_string=Audit"}</definedName>
    <definedName name="_270__FDSAUDITLINK__" localSheetId="12" hidden="1">{"fdsup://Directions/FactSet Auditing Viewer?action=AUDIT_VALUE&amp;DB=129&amp;ID1=B05M8B&amp;VALUEID=03101&amp;SDATE=2010&amp;PERIODTYPE=ANN_STD&amp;SCFT=3&amp;window=popup_no_bar&amp;width=385&amp;height=120&amp;START_MAXIMIZED=FALSE&amp;creator=factset&amp;display_string=Audit"}</definedName>
    <definedName name="_270__FDSAUDITLINK__" localSheetId="10" hidden="1">{"fdsup://Directions/FactSet Auditing Viewer?action=AUDIT_VALUE&amp;DB=129&amp;ID1=B05M8B&amp;VALUEID=03101&amp;SDATE=2010&amp;PERIODTYPE=ANN_STD&amp;SCFT=3&amp;window=popup_no_bar&amp;width=385&amp;height=120&amp;START_MAXIMIZED=FALSE&amp;creator=factset&amp;display_string=Audit"}</definedName>
    <definedName name="_270__FDSAUDITLINK__" localSheetId="3" hidden="1">{"fdsup://Directions/FactSet Auditing Viewer?action=AUDIT_VALUE&amp;DB=129&amp;ID1=B05M8B&amp;VALUEID=03101&amp;SDATE=2010&amp;PERIODTYPE=ANN_STD&amp;SCFT=3&amp;window=popup_no_bar&amp;width=385&amp;height=120&amp;START_MAXIMIZED=FALSE&amp;creator=factset&amp;display_string=Audit"}</definedName>
    <definedName name="_270__FDSAUDITLINK__" hidden="1">{"fdsup://Directions/FactSet Auditing Viewer?action=AUDIT_VALUE&amp;DB=129&amp;ID1=B05M8B&amp;VALUEID=03101&amp;SDATE=2010&amp;PERIODTYPE=ANN_STD&amp;SCFT=3&amp;window=popup_no_bar&amp;width=385&amp;height=120&amp;START_MAXIMIZED=FALSE&amp;creator=factset&amp;display_string=Audit"}</definedName>
    <definedName name="_271__FDSAUDITLINK__" localSheetId="9" hidden="1">{"fdsup://Directions/FactSet Auditing Viewer?action=AUDIT_VALUE&amp;DB=129&amp;ID1=B05M8B&amp;VALUEID=02051&amp;SDATE=201104&amp;PERIODTYPE=QTR_STD&amp;SCFT=3&amp;window=popup_no_bar&amp;width=385&amp;height=120&amp;START_MAXIMIZED=FALSE&amp;creator=factset&amp;display_string=Audit"}</definedName>
    <definedName name="_271__FDSAUDITLINK__" localSheetId="12" hidden="1">{"fdsup://Directions/FactSet Auditing Viewer?action=AUDIT_VALUE&amp;DB=129&amp;ID1=B05M8B&amp;VALUEID=02051&amp;SDATE=201104&amp;PERIODTYPE=QTR_STD&amp;SCFT=3&amp;window=popup_no_bar&amp;width=385&amp;height=120&amp;START_MAXIMIZED=FALSE&amp;creator=factset&amp;display_string=Audit"}</definedName>
    <definedName name="_271__FDSAUDITLINK__" localSheetId="10" hidden="1">{"fdsup://Directions/FactSet Auditing Viewer?action=AUDIT_VALUE&amp;DB=129&amp;ID1=B05M8B&amp;VALUEID=02051&amp;SDATE=201104&amp;PERIODTYPE=QTR_STD&amp;SCFT=3&amp;window=popup_no_bar&amp;width=385&amp;height=120&amp;START_MAXIMIZED=FALSE&amp;creator=factset&amp;display_string=Audit"}</definedName>
    <definedName name="_271__FDSAUDITLINK__" localSheetId="3" hidden="1">{"fdsup://Directions/FactSet Auditing Viewer?action=AUDIT_VALUE&amp;DB=129&amp;ID1=B05M8B&amp;VALUEID=02051&amp;SDATE=201104&amp;PERIODTYPE=QTR_STD&amp;SCFT=3&amp;window=popup_no_bar&amp;width=385&amp;height=120&amp;START_MAXIMIZED=FALSE&amp;creator=factset&amp;display_string=Audit"}</definedName>
    <definedName name="_271__FDSAUDITLINK__" hidden="1">{"fdsup://Directions/FactSet Auditing Viewer?action=AUDIT_VALUE&amp;DB=129&amp;ID1=B05M8B&amp;VALUEID=02051&amp;SDATE=201104&amp;PERIODTYPE=QTR_STD&amp;SCFT=3&amp;window=popup_no_bar&amp;width=385&amp;height=120&amp;START_MAXIMIZED=FALSE&amp;creator=factset&amp;display_string=Audit"}</definedName>
    <definedName name="_273__FDSAUDITLINK__" localSheetId="9" hidden="1">{"fdsup://Directions/FactSet Auditing Viewer?action=AUDIT_VALUE&amp;DB=129&amp;ID1=B05M8B&amp;VALUEID=02101&amp;SDATE=201004&amp;PERIODTYPE=QTR_STD&amp;SCFT=3&amp;window=popup_no_bar&amp;width=385&amp;height=120&amp;START_MAXIMIZED=FALSE&amp;creator=factset&amp;display_string=Audit"}</definedName>
    <definedName name="_273__FDSAUDITLINK__" localSheetId="12" hidden="1">{"fdsup://Directions/FactSet Auditing Viewer?action=AUDIT_VALUE&amp;DB=129&amp;ID1=B05M8B&amp;VALUEID=02101&amp;SDATE=201004&amp;PERIODTYPE=QTR_STD&amp;SCFT=3&amp;window=popup_no_bar&amp;width=385&amp;height=120&amp;START_MAXIMIZED=FALSE&amp;creator=factset&amp;display_string=Audit"}</definedName>
    <definedName name="_273__FDSAUDITLINK__" localSheetId="10" hidden="1">{"fdsup://Directions/FactSet Auditing Viewer?action=AUDIT_VALUE&amp;DB=129&amp;ID1=B05M8B&amp;VALUEID=02101&amp;SDATE=201004&amp;PERIODTYPE=QTR_STD&amp;SCFT=3&amp;window=popup_no_bar&amp;width=385&amp;height=120&amp;START_MAXIMIZED=FALSE&amp;creator=factset&amp;display_string=Audit"}</definedName>
    <definedName name="_273__FDSAUDITLINK__" localSheetId="3" hidden="1">{"fdsup://Directions/FactSet Auditing Viewer?action=AUDIT_VALUE&amp;DB=129&amp;ID1=B05M8B&amp;VALUEID=02101&amp;SDATE=201004&amp;PERIODTYPE=QTR_STD&amp;SCFT=3&amp;window=popup_no_bar&amp;width=385&amp;height=120&amp;START_MAXIMIZED=FALSE&amp;creator=factset&amp;display_string=Audit"}</definedName>
    <definedName name="_273__FDSAUDITLINK__" hidden="1">{"fdsup://Directions/FactSet Auditing Viewer?action=AUDIT_VALUE&amp;DB=129&amp;ID1=B05M8B&amp;VALUEID=02101&amp;SDATE=201004&amp;PERIODTYPE=QTR_STD&amp;SCFT=3&amp;window=popup_no_bar&amp;width=385&amp;height=120&amp;START_MAXIMIZED=FALSE&amp;creator=factset&amp;display_string=Audit"}</definedName>
    <definedName name="_274__FDSAUDITLINK__" localSheetId="9" hidden="1">{"fdsup://Directions/FactSet Auditing Viewer?action=AUDIT_VALUE&amp;DB=129&amp;ID1=B05M8B&amp;VALUEID=03351&amp;SDATE=2011&amp;PERIODTYPE=ANN_STD&amp;SCFT=3&amp;window=popup_no_bar&amp;width=385&amp;height=120&amp;START_MAXIMIZED=FALSE&amp;creator=factset&amp;display_string=Audit"}</definedName>
    <definedName name="_274__FDSAUDITLINK__" localSheetId="12" hidden="1">{"fdsup://Directions/FactSet Auditing Viewer?action=AUDIT_VALUE&amp;DB=129&amp;ID1=B05M8B&amp;VALUEID=03351&amp;SDATE=2011&amp;PERIODTYPE=ANN_STD&amp;SCFT=3&amp;window=popup_no_bar&amp;width=385&amp;height=120&amp;START_MAXIMIZED=FALSE&amp;creator=factset&amp;display_string=Audit"}</definedName>
    <definedName name="_274__FDSAUDITLINK__" localSheetId="10" hidden="1">{"fdsup://Directions/FactSet Auditing Viewer?action=AUDIT_VALUE&amp;DB=129&amp;ID1=B05M8B&amp;VALUEID=03351&amp;SDATE=2011&amp;PERIODTYPE=ANN_STD&amp;SCFT=3&amp;window=popup_no_bar&amp;width=385&amp;height=120&amp;START_MAXIMIZED=FALSE&amp;creator=factset&amp;display_string=Audit"}</definedName>
    <definedName name="_274__FDSAUDITLINK__" localSheetId="3" hidden="1">{"fdsup://Directions/FactSet Auditing Viewer?action=AUDIT_VALUE&amp;DB=129&amp;ID1=B05M8B&amp;VALUEID=03351&amp;SDATE=2011&amp;PERIODTYPE=ANN_STD&amp;SCFT=3&amp;window=popup_no_bar&amp;width=385&amp;height=120&amp;START_MAXIMIZED=FALSE&amp;creator=factset&amp;display_string=Audit"}</definedName>
    <definedName name="_274__FDSAUDITLINK__" hidden="1">{"fdsup://Directions/FactSet Auditing Viewer?action=AUDIT_VALUE&amp;DB=129&amp;ID1=B05M8B&amp;VALUEID=03351&amp;SDATE=2011&amp;PERIODTYPE=ANN_STD&amp;SCFT=3&amp;window=popup_no_bar&amp;width=385&amp;height=120&amp;START_MAXIMIZED=FALSE&amp;creator=factset&amp;display_string=Audit"}</definedName>
    <definedName name="_275__FDSAUDITLINK__" localSheetId="9" hidden="1">{"fdsup://Directions/FactSet Auditing Viewer?action=AUDIT_VALUE&amp;DB=129&amp;ID1=B05M8B&amp;VALUEID=02501&amp;SDATE=201104&amp;PERIODTYPE=QTR_STD&amp;SCFT=3&amp;window=popup_no_bar&amp;width=385&amp;height=120&amp;START_MAXIMIZED=FALSE&amp;creator=factset&amp;display_string=Audit"}</definedName>
    <definedName name="_275__FDSAUDITLINK__" localSheetId="12" hidden="1">{"fdsup://Directions/FactSet Auditing Viewer?action=AUDIT_VALUE&amp;DB=129&amp;ID1=B05M8B&amp;VALUEID=02501&amp;SDATE=201104&amp;PERIODTYPE=QTR_STD&amp;SCFT=3&amp;window=popup_no_bar&amp;width=385&amp;height=120&amp;START_MAXIMIZED=FALSE&amp;creator=factset&amp;display_string=Audit"}</definedName>
    <definedName name="_275__FDSAUDITLINK__" localSheetId="10" hidden="1">{"fdsup://Directions/FactSet Auditing Viewer?action=AUDIT_VALUE&amp;DB=129&amp;ID1=B05M8B&amp;VALUEID=02501&amp;SDATE=201104&amp;PERIODTYPE=QTR_STD&amp;SCFT=3&amp;window=popup_no_bar&amp;width=385&amp;height=120&amp;START_MAXIMIZED=FALSE&amp;creator=factset&amp;display_string=Audit"}</definedName>
    <definedName name="_275__FDSAUDITLINK__" localSheetId="3" hidden="1">{"fdsup://Directions/FactSet Auditing Viewer?action=AUDIT_VALUE&amp;DB=129&amp;ID1=B05M8B&amp;VALUEID=02501&amp;SDATE=201104&amp;PERIODTYPE=QTR_STD&amp;SCFT=3&amp;window=popup_no_bar&amp;width=385&amp;height=120&amp;START_MAXIMIZED=FALSE&amp;creator=factset&amp;display_string=Audit"}</definedName>
    <definedName name="_275__FDSAUDITLINK__" hidden="1">{"fdsup://Directions/FactSet Auditing Viewer?action=AUDIT_VALUE&amp;DB=129&amp;ID1=B05M8B&amp;VALUEID=02501&amp;SDATE=201104&amp;PERIODTYPE=QTR_STD&amp;SCFT=3&amp;window=popup_no_bar&amp;width=385&amp;height=120&amp;START_MAXIMIZED=FALSE&amp;creator=factset&amp;display_string=Audit"}</definedName>
    <definedName name="_279__FDSAUDITLINK__" localSheetId="9" hidden="1">{"fdsup://Directions/FactSet Auditing Viewer?action=AUDIT_VALUE&amp;DB=129&amp;ID1=B05M8B&amp;VALUEID=02101&amp;SDATE=201104&amp;PERIODTYPE=QTR_STD&amp;SCFT=3&amp;window=popup_no_bar&amp;width=385&amp;height=120&amp;START_MAXIMIZED=FALSE&amp;creator=factset&amp;display_string=Audit"}</definedName>
    <definedName name="_279__FDSAUDITLINK__" localSheetId="12" hidden="1">{"fdsup://Directions/FactSet Auditing Viewer?action=AUDIT_VALUE&amp;DB=129&amp;ID1=B05M8B&amp;VALUEID=02101&amp;SDATE=201104&amp;PERIODTYPE=QTR_STD&amp;SCFT=3&amp;window=popup_no_bar&amp;width=385&amp;height=120&amp;START_MAXIMIZED=FALSE&amp;creator=factset&amp;display_string=Audit"}</definedName>
    <definedName name="_279__FDSAUDITLINK__" localSheetId="10" hidden="1">{"fdsup://Directions/FactSet Auditing Viewer?action=AUDIT_VALUE&amp;DB=129&amp;ID1=B05M8B&amp;VALUEID=02101&amp;SDATE=201104&amp;PERIODTYPE=QTR_STD&amp;SCFT=3&amp;window=popup_no_bar&amp;width=385&amp;height=120&amp;START_MAXIMIZED=FALSE&amp;creator=factset&amp;display_string=Audit"}</definedName>
    <definedName name="_279__FDSAUDITLINK__" localSheetId="3" hidden="1">{"fdsup://Directions/FactSet Auditing Viewer?action=AUDIT_VALUE&amp;DB=129&amp;ID1=B05M8B&amp;VALUEID=02101&amp;SDATE=201104&amp;PERIODTYPE=QTR_STD&amp;SCFT=3&amp;window=popup_no_bar&amp;width=385&amp;height=120&amp;START_MAXIMIZED=FALSE&amp;creator=factset&amp;display_string=Audit"}</definedName>
    <definedName name="_279__FDSAUDITLINK__" hidden="1">{"fdsup://Directions/FactSet Auditing Viewer?action=AUDIT_VALUE&amp;DB=129&amp;ID1=B05M8B&amp;VALUEID=02101&amp;SDATE=201104&amp;PERIODTYPE=QTR_STD&amp;SCFT=3&amp;window=popup_no_bar&amp;width=385&amp;height=120&amp;START_MAXIMIZED=FALSE&amp;creator=factset&amp;display_string=Audit"}</definedName>
    <definedName name="_28__FDSAUDITLINK__" localSheetId="9" hidden="1">{"fdsup://Directions/FactSet Auditing Viewer?action=AUDIT_VALUE&amp;DB=129&amp;ID1=471475&amp;VALUEID=02501&amp;SDATE=2010&amp;PERIODTYPE=ANN_STD&amp;SCFT=3&amp;window=popup_no_bar&amp;width=385&amp;height=120&amp;START_MAXIMIZED=FALSE&amp;creator=factset&amp;display_string=Audit"}</definedName>
    <definedName name="_28__FDSAUDITLINK__" localSheetId="12" hidden="1">{"fdsup://Directions/FactSet Auditing Viewer?action=AUDIT_VALUE&amp;DB=129&amp;ID1=471475&amp;VALUEID=02501&amp;SDATE=2010&amp;PERIODTYPE=ANN_STD&amp;SCFT=3&amp;window=popup_no_bar&amp;width=385&amp;height=120&amp;START_MAXIMIZED=FALSE&amp;creator=factset&amp;display_string=Audit"}</definedName>
    <definedName name="_28__FDSAUDITLINK__" localSheetId="10" hidden="1">{"fdsup://Directions/FactSet Auditing Viewer?action=AUDIT_VALUE&amp;DB=129&amp;ID1=471475&amp;VALUEID=02501&amp;SDATE=2010&amp;PERIODTYPE=ANN_STD&amp;SCFT=3&amp;window=popup_no_bar&amp;width=385&amp;height=120&amp;START_MAXIMIZED=FALSE&amp;creator=factset&amp;display_string=Audit"}</definedName>
    <definedName name="_28__FDSAUDITLINK__" localSheetId="3" hidden="1">{"fdsup://Directions/FactSet Auditing Viewer?action=AUDIT_VALUE&amp;DB=129&amp;ID1=471475&amp;VALUEID=02501&amp;SDATE=2010&amp;PERIODTYPE=ANN_STD&amp;SCFT=3&amp;window=popup_no_bar&amp;width=385&amp;height=120&amp;START_MAXIMIZED=FALSE&amp;creator=factset&amp;display_string=Audit"}</definedName>
    <definedName name="_28__FDSAUDITLINK__" hidden="1">{"fdsup://Directions/FactSet Auditing Viewer?action=AUDIT_VALUE&amp;DB=129&amp;ID1=471475&amp;VALUEID=02501&amp;SDATE=2010&amp;PERIODTYPE=ANN_STD&amp;SCFT=3&amp;window=popup_no_bar&amp;width=385&amp;height=120&amp;START_MAXIMIZED=FALSE&amp;creator=factset&amp;display_string=Audit"}</definedName>
    <definedName name="_280__FDSAUDITLINK__" localSheetId="9" hidden="1">{"fdsup://directions/FAT Viewer?action=UPDATE&amp;creator=factset&amp;DYN_ARGS=TRUE&amp;DOC_NAME=FAT:FQL_AUDITING_CLIENT_TEMPLATE.FAT&amp;display_string=Audit&amp;VAR:KEY=MFSZYBERAV&amp;VAR:QUERY=RkZfU0dBKEFOTiwwRlEsMEZRLCdRdWFydGVybHknLCdSUCcsLCdNJyk=&amp;WINDOW=FIRST_POPUP&amp;HEIGHT=45","0&amp;WIDTH=450&amp;START_MAXIMIZED=FALSE&amp;VAR:CALENDAR=FIVEDAY&amp;VAR:SYMBOL=B05M8B&amp;VAR:INDEX=0"}</definedName>
    <definedName name="_280__FDSAUDITLINK__" localSheetId="12" hidden="1">{"fdsup://directions/FAT Viewer?action=UPDATE&amp;creator=factset&amp;DYN_ARGS=TRUE&amp;DOC_NAME=FAT:FQL_AUDITING_CLIENT_TEMPLATE.FAT&amp;display_string=Audit&amp;VAR:KEY=MFSZYBERAV&amp;VAR:QUERY=RkZfU0dBKEFOTiwwRlEsMEZRLCdRdWFydGVybHknLCdSUCcsLCdNJyk=&amp;WINDOW=FIRST_POPUP&amp;HEIGHT=45","0&amp;WIDTH=450&amp;START_MAXIMIZED=FALSE&amp;VAR:CALENDAR=FIVEDAY&amp;VAR:SYMBOL=B05M8B&amp;VAR:INDEX=0"}</definedName>
    <definedName name="_280__FDSAUDITLINK__" localSheetId="10" hidden="1">{"fdsup://directions/FAT Viewer?action=UPDATE&amp;creator=factset&amp;DYN_ARGS=TRUE&amp;DOC_NAME=FAT:FQL_AUDITING_CLIENT_TEMPLATE.FAT&amp;display_string=Audit&amp;VAR:KEY=MFSZYBERAV&amp;VAR:QUERY=RkZfU0dBKEFOTiwwRlEsMEZRLCdRdWFydGVybHknLCdSUCcsLCdNJyk=&amp;WINDOW=FIRST_POPUP&amp;HEIGHT=45","0&amp;WIDTH=450&amp;START_MAXIMIZED=FALSE&amp;VAR:CALENDAR=FIVEDAY&amp;VAR:SYMBOL=B05M8B&amp;VAR:INDEX=0"}</definedName>
    <definedName name="_280__FDSAUDITLINK__" localSheetId="3" hidden="1">{"fdsup://directions/FAT Viewer?action=UPDATE&amp;creator=factset&amp;DYN_ARGS=TRUE&amp;DOC_NAME=FAT:FQL_AUDITING_CLIENT_TEMPLATE.FAT&amp;display_string=Audit&amp;VAR:KEY=MFSZYBERAV&amp;VAR:QUERY=RkZfU0dBKEFOTiwwRlEsMEZRLCdRdWFydGVybHknLCdSUCcsLCdNJyk=&amp;WINDOW=FIRST_POPUP&amp;HEIGHT=45","0&amp;WIDTH=450&amp;START_MAXIMIZED=FALSE&amp;VAR:CALENDAR=FIVEDAY&amp;VAR:SYMBOL=B05M8B&amp;VAR:INDEX=0"}</definedName>
    <definedName name="_280__FDSAUDITLINK__" hidden="1">{"fdsup://directions/FAT Viewer?action=UPDATE&amp;creator=factset&amp;DYN_ARGS=TRUE&amp;DOC_NAME=FAT:FQL_AUDITING_CLIENT_TEMPLATE.FAT&amp;display_string=Audit&amp;VAR:KEY=MFSZYBERAV&amp;VAR:QUERY=RkZfU0dBKEFOTiwwRlEsMEZRLCdRdWFydGVybHknLCdSUCcsLCdNJyk=&amp;WINDOW=FIRST_POPUP&amp;HEIGHT=45","0&amp;WIDTH=450&amp;START_MAXIMIZED=FALSE&amp;VAR:CALENDAR=FIVEDAY&amp;VAR:SYMBOL=B05M8B&amp;VAR:INDEX=0"}</definedName>
    <definedName name="_281__FDSAUDITLINK__" localSheetId="9" hidden="1">{"fdsup://Directions/FactSet Auditing Viewer?action=AUDIT_VALUE&amp;DB=129&amp;ID1=B05M8B&amp;VALUEID=03101&amp;SDATE=2011&amp;PERIODTYPE=ANN_STD&amp;SCFT=3&amp;window=popup_no_bar&amp;width=385&amp;height=120&amp;START_MAXIMIZED=FALSE&amp;creator=factset&amp;display_string=Audit"}</definedName>
    <definedName name="_281__FDSAUDITLINK__" localSheetId="12" hidden="1">{"fdsup://Directions/FactSet Auditing Viewer?action=AUDIT_VALUE&amp;DB=129&amp;ID1=B05M8B&amp;VALUEID=03101&amp;SDATE=2011&amp;PERIODTYPE=ANN_STD&amp;SCFT=3&amp;window=popup_no_bar&amp;width=385&amp;height=120&amp;START_MAXIMIZED=FALSE&amp;creator=factset&amp;display_string=Audit"}</definedName>
    <definedName name="_281__FDSAUDITLINK__" localSheetId="10" hidden="1">{"fdsup://Directions/FactSet Auditing Viewer?action=AUDIT_VALUE&amp;DB=129&amp;ID1=B05M8B&amp;VALUEID=03101&amp;SDATE=2011&amp;PERIODTYPE=ANN_STD&amp;SCFT=3&amp;window=popup_no_bar&amp;width=385&amp;height=120&amp;START_MAXIMIZED=FALSE&amp;creator=factset&amp;display_string=Audit"}</definedName>
    <definedName name="_281__FDSAUDITLINK__" localSheetId="3" hidden="1">{"fdsup://Directions/FactSet Auditing Viewer?action=AUDIT_VALUE&amp;DB=129&amp;ID1=B05M8B&amp;VALUEID=03101&amp;SDATE=2011&amp;PERIODTYPE=ANN_STD&amp;SCFT=3&amp;window=popup_no_bar&amp;width=385&amp;height=120&amp;START_MAXIMIZED=FALSE&amp;creator=factset&amp;display_string=Audit"}</definedName>
    <definedName name="_281__FDSAUDITLINK__" hidden="1">{"fdsup://Directions/FactSet Auditing Viewer?action=AUDIT_VALUE&amp;DB=129&amp;ID1=B05M8B&amp;VALUEID=03101&amp;SDATE=2011&amp;PERIODTYPE=ANN_STD&amp;SCFT=3&amp;window=popup_no_bar&amp;width=385&amp;height=120&amp;START_MAXIMIZED=FALSE&amp;creator=factset&amp;display_string=Audit"}</definedName>
    <definedName name="_282__FDSAUDITLINK__" localSheetId="9" hidden="1">{"fdsup://Directions/FactSet Auditing Viewer?action=AUDIT_VALUE&amp;DB=129&amp;ID1=B05M8B&amp;VALUEID=02999&amp;SDATE=201004&amp;PERIODTYPE=QTR_STD&amp;SCFT=3&amp;window=popup_no_bar&amp;width=385&amp;height=120&amp;START_MAXIMIZED=FALSE&amp;creator=factset&amp;display_string=Audit"}</definedName>
    <definedName name="_282__FDSAUDITLINK__" localSheetId="12" hidden="1">{"fdsup://Directions/FactSet Auditing Viewer?action=AUDIT_VALUE&amp;DB=129&amp;ID1=B05M8B&amp;VALUEID=02999&amp;SDATE=201004&amp;PERIODTYPE=QTR_STD&amp;SCFT=3&amp;window=popup_no_bar&amp;width=385&amp;height=120&amp;START_MAXIMIZED=FALSE&amp;creator=factset&amp;display_string=Audit"}</definedName>
    <definedName name="_282__FDSAUDITLINK__" localSheetId="10" hidden="1">{"fdsup://Directions/FactSet Auditing Viewer?action=AUDIT_VALUE&amp;DB=129&amp;ID1=B05M8B&amp;VALUEID=02999&amp;SDATE=201004&amp;PERIODTYPE=QTR_STD&amp;SCFT=3&amp;window=popup_no_bar&amp;width=385&amp;height=120&amp;START_MAXIMIZED=FALSE&amp;creator=factset&amp;display_string=Audit"}</definedName>
    <definedName name="_282__FDSAUDITLINK__" localSheetId="3" hidden="1">{"fdsup://Directions/FactSet Auditing Viewer?action=AUDIT_VALUE&amp;DB=129&amp;ID1=B05M8B&amp;VALUEID=02999&amp;SDATE=201004&amp;PERIODTYPE=QTR_STD&amp;SCFT=3&amp;window=popup_no_bar&amp;width=385&amp;height=120&amp;START_MAXIMIZED=FALSE&amp;creator=factset&amp;display_string=Audit"}</definedName>
    <definedName name="_282__FDSAUDITLINK__" hidden="1">{"fdsup://Directions/FactSet Auditing Viewer?action=AUDIT_VALUE&amp;DB=129&amp;ID1=B05M8B&amp;VALUEID=02999&amp;SDATE=201004&amp;PERIODTYPE=QTR_STD&amp;SCFT=3&amp;window=popup_no_bar&amp;width=385&amp;height=120&amp;START_MAXIMIZED=FALSE&amp;creator=factset&amp;display_string=Audit"}</definedName>
    <definedName name="_284__FDSAUDITLINK__" localSheetId="9" hidden="1">{"fdsup://Directions/FactSet Auditing Viewer?action=AUDIT_VALUE&amp;DB=129&amp;ID1=B05M8B&amp;VALUEID=07011&amp;SDATE=2011&amp;PERIODTYPE=ANN_STD&amp;SCFT=3&amp;window=popup_no_bar&amp;width=385&amp;height=120&amp;START_MAXIMIZED=FALSE&amp;creator=factset&amp;display_string=Audit"}</definedName>
    <definedName name="_284__FDSAUDITLINK__" localSheetId="12" hidden="1">{"fdsup://Directions/FactSet Auditing Viewer?action=AUDIT_VALUE&amp;DB=129&amp;ID1=B05M8B&amp;VALUEID=07011&amp;SDATE=2011&amp;PERIODTYPE=ANN_STD&amp;SCFT=3&amp;window=popup_no_bar&amp;width=385&amp;height=120&amp;START_MAXIMIZED=FALSE&amp;creator=factset&amp;display_string=Audit"}</definedName>
    <definedName name="_284__FDSAUDITLINK__" localSheetId="10" hidden="1">{"fdsup://Directions/FactSet Auditing Viewer?action=AUDIT_VALUE&amp;DB=129&amp;ID1=B05M8B&amp;VALUEID=07011&amp;SDATE=2011&amp;PERIODTYPE=ANN_STD&amp;SCFT=3&amp;window=popup_no_bar&amp;width=385&amp;height=120&amp;START_MAXIMIZED=FALSE&amp;creator=factset&amp;display_string=Audit"}</definedName>
    <definedName name="_284__FDSAUDITLINK__" localSheetId="3" hidden="1">{"fdsup://Directions/FactSet Auditing Viewer?action=AUDIT_VALUE&amp;DB=129&amp;ID1=B05M8B&amp;VALUEID=07011&amp;SDATE=2011&amp;PERIODTYPE=ANN_STD&amp;SCFT=3&amp;window=popup_no_bar&amp;width=385&amp;height=120&amp;START_MAXIMIZED=FALSE&amp;creator=factset&amp;display_string=Audit"}</definedName>
    <definedName name="_284__FDSAUDITLINK__" hidden="1">{"fdsup://Directions/FactSet Auditing Viewer?action=AUDIT_VALUE&amp;DB=129&amp;ID1=B05M8B&amp;VALUEID=07011&amp;SDATE=2011&amp;PERIODTYPE=ANN_STD&amp;SCFT=3&amp;window=popup_no_bar&amp;width=385&amp;height=120&amp;START_MAXIMIZED=FALSE&amp;creator=factset&amp;display_string=Audit"}</definedName>
    <definedName name="_285__FDSAUDITLINK__" localSheetId="9" hidden="1">{"fdsup://Directions/FactSet Auditing Viewer?action=AUDIT_VALUE&amp;DB=129&amp;ID1=B05M8B&amp;VALUEID=02999&amp;SDATE=2006&amp;PERIODTYPE=ANN_STD&amp;SCFT=3&amp;window=popup_no_bar&amp;width=385&amp;height=120&amp;START_MAXIMIZED=FALSE&amp;creator=factset&amp;display_string=Audit"}</definedName>
    <definedName name="_285__FDSAUDITLINK__" localSheetId="12" hidden="1">{"fdsup://Directions/FactSet Auditing Viewer?action=AUDIT_VALUE&amp;DB=129&amp;ID1=B05M8B&amp;VALUEID=02999&amp;SDATE=2006&amp;PERIODTYPE=ANN_STD&amp;SCFT=3&amp;window=popup_no_bar&amp;width=385&amp;height=120&amp;START_MAXIMIZED=FALSE&amp;creator=factset&amp;display_string=Audit"}</definedName>
    <definedName name="_285__FDSAUDITLINK__" localSheetId="10" hidden="1">{"fdsup://Directions/FactSet Auditing Viewer?action=AUDIT_VALUE&amp;DB=129&amp;ID1=B05M8B&amp;VALUEID=02999&amp;SDATE=2006&amp;PERIODTYPE=ANN_STD&amp;SCFT=3&amp;window=popup_no_bar&amp;width=385&amp;height=120&amp;START_MAXIMIZED=FALSE&amp;creator=factset&amp;display_string=Audit"}</definedName>
    <definedName name="_285__FDSAUDITLINK__" localSheetId="3" hidden="1">{"fdsup://Directions/FactSet Auditing Viewer?action=AUDIT_VALUE&amp;DB=129&amp;ID1=B05M8B&amp;VALUEID=02999&amp;SDATE=2006&amp;PERIODTYPE=ANN_STD&amp;SCFT=3&amp;window=popup_no_bar&amp;width=385&amp;height=120&amp;START_MAXIMIZED=FALSE&amp;creator=factset&amp;display_string=Audit"}</definedName>
    <definedName name="_285__FDSAUDITLINK__" hidden="1">{"fdsup://Directions/FactSet Auditing Viewer?action=AUDIT_VALUE&amp;DB=129&amp;ID1=B05M8B&amp;VALUEID=02999&amp;SDATE=2006&amp;PERIODTYPE=ANN_STD&amp;SCFT=3&amp;window=popup_no_bar&amp;width=385&amp;height=120&amp;START_MAXIMIZED=FALSE&amp;creator=factset&amp;display_string=Audit"}</definedName>
    <definedName name="_287__FDSAUDITLINK__" localSheetId="9" hidden="1">{"fdsup://Directions/FactSet Auditing Viewer?action=AUDIT_VALUE&amp;DB=129&amp;ID1=B05M8B&amp;VALUEID=01001&amp;SDATE=2006&amp;PERIODTYPE=ANN_STD&amp;SCFT=3&amp;window=popup_no_bar&amp;width=385&amp;height=120&amp;START_MAXIMIZED=FALSE&amp;creator=factset&amp;display_string=Audit"}</definedName>
    <definedName name="_287__FDSAUDITLINK__" localSheetId="12" hidden="1">{"fdsup://Directions/FactSet Auditing Viewer?action=AUDIT_VALUE&amp;DB=129&amp;ID1=B05M8B&amp;VALUEID=01001&amp;SDATE=2006&amp;PERIODTYPE=ANN_STD&amp;SCFT=3&amp;window=popup_no_bar&amp;width=385&amp;height=120&amp;START_MAXIMIZED=FALSE&amp;creator=factset&amp;display_string=Audit"}</definedName>
    <definedName name="_287__FDSAUDITLINK__" localSheetId="10" hidden="1">{"fdsup://Directions/FactSet Auditing Viewer?action=AUDIT_VALUE&amp;DB=129&amp;ID1=B05M8B&amp;VALUEID=01001&amp;SDATE=2006&amp;PERIODTYPE=ANN_STD&amp;SCFT=3&amp;window=popup_no_bar&amp;width=385&amp;height=120&amp;START_MAXIMIZED=FALSE&amp;creator=factset&amp;display_string=Audit"}</definedName>
    <definedName name="_287__FDSAUDITLINK__" localSheetId="3" hidden="1">{"fdsup://Directions/FactSet Auditing Viewer?action=AUDIT_VALUE&amp;DB=129&amp;ID1=B05M8B&amp;VALUEID=01001&amp;SDATE=2006&amp;PERIODTYPE=ANN_STD&amp;SCFT=3&amp;window=popup_no_bar&amp;width=385&amp;height=120&amp;START_MAXIMIZED=FALSE&amp;creator=factset&amp;display_string=Audit"}</definedName>
    <definedName name="_287__FDSAUDITLINK__" hidden="1">{"fdsup://Directions/FactSet Auditing Viewer?action=AUDIT_VALUE&amp;DB=129&amp;ID1=B05M8B&amp;VALUEID=01001&amp;SDATE=2006&amp;PERIODTYPE=ANN_STD&amp;SCFT=3&amp;window=popup_no_bar&amp;width=385&amp;height=120&amp;START_MAXIMIZED=FALSE&amp;creator=factset&amp;display_string=Audit"}</definedName>
    <definedName name="_288__FDSAUDITLINK__" localSheetId="9" hidden="1">{"fdsup://Directions/FactSet Auditing Viewer?action=AUDIT_VALUE&amp;DB=129&amp;ID1=B05M8B&amp;VALUEID=03101&amp;SDATE=201104&amp;PERIODTYPE=QTR_STD&amp;SCFT=3&amp;window=popup_no_bar&amp;width=385&amp;height=120&amp;START_MAXIMIZED=FALSE&amp;creator=factset&amp;display_string=Audit"}</definedName>
    <definedName name="_288__FDSAUDITLINK__" localSheetId="12" hidden="1">{"fdsup://Directions/FactSet Auditing Viewer?action=AUDIT_VALUE&amp;DB=129&amp;ID1=B05M8B&amp;VALUEID=03101&amp;SDATE=201104&amp;PERIODTYPE=QTR_STD&amp;SCFT=3&amp;window=popup_no_bar&amp;width=385&amp;height=120&amp;START_MAXIMIZED=FALSE&amp;creator=factset&amp;display_string=Audit"}</definedName>
    <definedName name="_288__FDSAUDITLINK__" localSheetId="10" hidden="1">{"fdsup://Directions/FactSet Auditing Viewer?action=AUDIT_VALUE&amp;DB=129&amp;ID1=B05M8B&amp;VALUEID=03101&amp;SDATE=201104&amp;PERIODTYPE=QTR_STD&amp;SCFT=3&amp;window=popup_no_bar&amp;width=385&amp;height=120&amp;START_MAXIMIZED=FALSE&amp;creator=factset&amp;display_string=Audit"}</definedName>
    <definedName name="_288__FDSAUDITLINK__" localSheetId="3" hidden="1">{"fdsup://Directions/FactSet Auditing Viewer?action=AUDIT_VALUE&amp;DB=129&amp;ID1=B05M8B&amp;VALUEID=03101&amp;SDATE=201104&amp;PERIODTYPE=QTR_STD&amp;SCFT=3&amp;window=popup_no_bar&amp;width=385&amp;height=120&amp;START_MAXIMIZED=FALSE&amp;creator=factset&amp;display_string=Audit"}</definedName>
    <definedName name="_288__FDSAUDITLINK__" hidden="1">{"fdsup://Directions/FactSet Auditing Viewer?action=AUDIT_VALUE&amp;DB=129&amp;ID1=B05M8B&amp;VALUEID=03101&amp;SDATE=201104&amp;PERIODTYPE=QTR_STD&amp;SCFT=3&amp;window=popup_no_bar&amp;width=385&amp;height=120&amp;START_MAXIMIZED=FALSE&amp;creator=factset&amp;display_string=Audit"}</definedName>
    <definedName name="_289__FDSAUDITLINK__" localSheetId="9" hidden="1">{"fdsup://Directions/FactSet Auditing Viewer?action=AUDIT_VALUE&amp;DB=129&amp;ID1=B05M8B&amp;VALUEID=04601&amp;SDATE=2010&amp;PERIODTYPE=ANN_STD&amp;SCFT=3&amp;window=popup_no_bar&amp;width=385&amp;height=120&amp;START_MAXIMIZED=FALSE&amp;creator=factset&amp;display_string=Audit"}</definedName>
    <definedName name="_289__FDSAUDITLINK__" localSheetId="12" hidden="1">{"fdsup://Directions/FactSet Auditing Viewer?action=AUDIT_VALUE&amp;DB=129&amp;ID1=B05M8B&amp;VALUEID=04601&amp;SDATE=2010&amp;PERIODTYPE=ANN_STD&amp;SCFT=3&amp;window=popup_no_bar&amp;width=385&amp;height=120&amp;START_MAXIMIZED=FALSE&amp;creator=factset&amp;display_string=Audit"}</definedName>
    <definedName name="_289__FDSAUDITLINK__" localSheetId="10" hidden="1">{"fdsup://Directions/FactSet Auditing Viewer?action=AUDIT_VALUE&amp;DB=129&amp;ID1=B05M8B&amp;VALUEID=04601&amp;SDATE=2010&amp;PERIODTYPE=ANN_STD&amp;SCFT=3&amp;window=popup_no_bar&amp;width=385&amp;height=120&amp;START_MAXIMIZED=FALSE&amp;creator=factset&amp;display_string=Audit"}</definedName>
    <definedName name="_289__FDSAUDITLINK__" localSheetId="3" hidden="1">{"fdsup://Directions/FactSet Auditing Viewer?action=AUDIT_VALUE&amp;DB=129&amp;ID1=B05M8B&amp;VALUEID=04601&amp;SDATE=2010&amp;PERIODTYPE=ANN_STD&amp;SCFT=3&amp;window=popup_no_bar&amp;width=385&amp;height=120&amp;START_MAXIMIZED=FALSE&amp;creator=factset&amp;display_string=Audit"}</definedName>
    <definedName name="_289__FDSAUDITLINK__" hidden="1">{"fdsup://Directions/FactSet Auditing Viewer?action=AUDIT_VALUE&amp;DB=129&amp;ID1=B05M8B&amp;VALUEID=04601&amp;SDATE=2010&amp;PERIODTYPE=ANN_STD&amp;SCFT=3&amp;window=popup_no_bar&amp;width=385&amp;height=120&amp;START_MAXIMIZED=FALSE&amp;creator=factset&amp;display_string=Audit"}</definedName>
    <definedName name="_29__FDSAUDITLINK__" localSheetId="9" hidden="1">{"fdsup://Directions/FactSet Auditing Viewer?action=AUDIT_VALUE&amp;DB=129&amp;ID1=471475&amp;VALUEID=01401&amp;SDATE=2006&amp;PERIODTYPE=ANN_STD&amp;SCFT=3&amp;window=popup_no_bar&amp;width=385&amp;height=120&amp;START_MAXIMIZED=FALSE&amp;creator=factset&amp;display_string=Audit"}</definedName>
    <definedName name="_29__FDSAUDITLINK__" localSheetId="12" hidden="1">{"fdsup://Directions/FactSet Auditing Viewer?action=AUDIT_VALUE&amp;DB=129&amp;ID1=471475&amp;VALUEID=01401&amp;SDATE=2006&amp;PERIODTYPE=ANN_STD&amp;SCFT=3&amp;window=popup_no_bar&amp;width=385&amp;height=120&amp;START_MAXIMIZED=FALSE&amp;creator=factset&amp;display_string=Audit"}</definedName>
    <definedName name="_29__FDSAUDITLINK__" localSheetId="10" hidden="1">{"fdsup://Directions/FactSet Auditing Viewer?action=AUDIT_VALUE&amp;DB=129&amp;ID1=471475&amp;VALUEID=01401&amp;SDATE=2006&amp;PERIODTYPE=ANN_STD&amp;SCFT=3&amp;window=popup_no_bar&amp;width=385&amp;height=120&amp;START_MAXIMIZED=FALSE&amp;creator=factset&amp;display_string=Audit"}</definedName>
    <definedName name="_29__FDSAUDITLINK__" localSheetId="3" hidden="1">{"fdsup://Directions/FactSet Auditing Viewer?action=AUDIT_VALUE&amp;DB=129&amp;ID1=471475&amp;VALUEID=01401&amp;SDATE=2006&amp;PERIODTYPE=ANN_STD&amp;SCFT=3&amp;window=popup_no_bar&amp;width=385&amp;height=120&amp;START_MAXIMIZED=FALSE&amp;creator=factset&amp;display_string=Audit"}</definedName>
    <definedName name="_29__FDSAUDITLINK__" hidden="1">{"fdsup://Directions/FactSet Auditing Viewer?action=AUDIT_VALUE&amp;DB=129&amp;ID1=471475&amp;VALUEID=01401&amp;SDATE=2006&amp;PERIODTYPE=ANN_STD&amp;SCFT=3&amp;window=popup_no_bar&amp;width=385&amp;height=120&amp;START_MAXIMIZED=FALSE&amp;creator=factset&amp;display_string=Audit"}</definedName>
    <definedName name="_290__FDSAUDITLINK__" localSheetId="9" hidden="1">{"fdsup://Directions/FactSet Auditing Viewer?action=AUDIT_VALUE&amp;DB=129&amp;ID1=B05M8B&amp;VALUEID=01551&amp;SDATE=2006&amp;PERIODTYPE=ANN_STD&amp;SCFT=3&amp;window=popup_no_bar&amp;width=385&amp;height=120&amp;START_MAXIMIZED=FALSE&amp;creator=factset&amp;display_string=Audit"}</definedName>
    <definedName name="_290__FDSAUDITLINK__" localSheetId="12" hidden="1">{"fdsup://Directions/FactSet Auditing Viewer?action=AUDIT_VALUE&amp;DB=129&amp;ID1=B05M8B&amp;VALUEID=01551&amp;SDATE=2006&amp;PERIODTYPE=ANN_STD&amp;SCFT=3&amp;window=popup_no_bar&amp;width=385&amp;height=120&amp;START_MAXIMIZED=FALSE&amp;creator=factset&amp;display_string=Audit"}</definedName>
    <definedName name="_290__FDSAUDITLINK__" localSheetId="10" hidden="1">{"fdsup://Directions/FactSet Auditing Viewer?action=AUDIT_VALUE&amp;DB=129&amp;ID1=B05M8B&amp;VALUEID=01551&amp;SDATE=2006&amp;PERIODTYPE=ANN_STD&amp;SCFT=3&amp;window=popup_no_bar&amp;width=385&amp;height=120&amp;START_MAXIMIZED=FALSE&amp;creator=factset&amp;display_string=Audit"}</definedName>
    <definedName name="_290__FDSAUDITLINK__" localSheetId="3" hidden="1">{"fdsup://Directions/FactSet Auditing Viewer?action=AUDIT_VALUE&amp;DB=129&amp;ID1=B05M8B&amp;VALUEID=01551&amp;SDATE=2006&amp;PERIODTYPE=ANN_STD&amp;SCFT=3&amp;window=popup_no_bar&amp;width=385&amp;height=120&amp;START_MAXIMIZED=FALSE&amp;creator=factset&amp;display_string=Audit"}</definedName>
    <definedName name="_290__FDSAUDITLINK__" hidden="1">{"fdsup://Directions/FactSet Auditing Viewer?action=AUDIT_VALUE&amp;DB=129&amp;ID1=B05M8B&amp;VALUEID=01551&amp;SDATE=2006&amp;PERIODTYPE=ANN_STD&amp;SCFT=3&amp;window=popup_no_bar&amp;width=385&amp;height=120&amp;START_MAXIMIZED=FALSE&amp;creator=factset&amp;display_string=Audit"}</definedName>
    <definedName name="_293__FDSAUDITLINK__" localSheetId="9" hidden="1">{"fdsup://Directions/FactSet Auditing Viewer?action=AUDIT_VALUE&amp;DB=129&amp;ID1=B05M8B&amp;VALUEID=03040&amp;SDATE=2010&amp;PERIODTYPE=ANN_STD&amp;SCFT=3&amp;window=popup_no_bar&amp;width=385&amp;height=120&amp;START_MAXIMIZED=FALSE&amp;creator=factset&amp;display_string=Audit"}</definedName>
    <definedName name="_293__FDSAUDITLINK__" localSheetId="12" hidden="1">{"fdsup://Directions/FactSet Auditing Viewer?action=AUDIT_VALUE&amp;DB=129&amp;ID1=B05M8B&amp;VALUEID=03040&amp;SDATE=2010&amp;PERIODTYPE=ANN_STD&amp;SCFT=3&amp;window=popup_no_bar&amp;width=385&amp;height=120&amp;START_MAXIMIZED=FALSE&amp;creator=factset&amp;display_string=Audit"}</definedName>
    <definedName name="_293__FDSAUDITLINK__" localSheetId="10" hidden="1">{"fdsup://Directions/FactSet Auditing Viewer?action=AUDIT_VALUE&amp;DB=129&amp;ID1=B05M8B&amp;VALUEID=03040&amp;SDATE=2010&amp;PERIODTYPE=ANN_STD&amp;SCFT=3&amp;window=popup_no_bar&amp;width=385&amp;height=120&amp;START_MAXIMIZED=FALSE&amp;creator=factset&amp;display_string=Audit"}</definedName>
    <definedName name="_293__FDSAUDITLINK__" localSheetId="3" hidden="1">{"fdsup://Directions/FactSet Auditing Viewer?action=AUDIT_VALUE&amp;DB=129&amp;ID1=B05M8B&amp;VALUEID=03040&amp;SDATE=2010&amp;PERIODTYPE=ANN_STD&amp;SCFT=3&amp;window=popup_no_bar&amp;width=385&amp;height=120&amp;START_MAXIMIZED=FALSE&amp;creator=factset&amp;display_string=Audit"}</definedName>
    <definedName name="_293__FDSAUDITLINK__" hidden="1">{"fdsup://Directions/FactSet Auditing Viewer?action=AUDIT_VALUE&amp;DB=129&amp;ID1=B05M8B&amp;VALUEID=03040&amp;SDATE=2010&amp;PERIODTYPE=ANN_STD&amp;SCFT=3&amp;window=popup_no_bar&amp;width=385&amp;height=120&amp;START_MAXIMIZED=FALSE&amp;creator=factset&amp;display_string=Audit"}</definedName>
    <definedName name="_295__FDSAUDITLINK__" localSheetId="9" hidden="1">{"fdsup://Directions/FactSet Auditing Viewer?action=AUDIT_VALUE&amp;DB=129&amp;ID1=B05M8B&amp;VALUEID=01251&amp;SDATE=2010&amp;PERIODTYPE=ANN_STD&amp;SCFT=3&amp;window=popup_no_bar&amp;width=385&amp;height=120&amp;START_MAXIMIZED=FALSE&amp;creator=factset&amp;display_string=Audit"}</definedName>
    <definedName name="_295__FDSAUDITLINK__" localSheetId="12" hidden="1">{"fdsup://Directions/FactSet Auditing Viewer?action=AUDIT_VALUE&amp;DB=129&amp;ID1=B05M8B&amp;VALUEID=01251&amp;SDATE=2010&amp;PERIODTYPE=ANN_STD&amp;SCFT=3&amp;window=popup_no_bar&amp;width=385&amp;height=120&amp;START_MAXIMIZED=FALSE&amp;creator=factset&amp;display_string=Audit"}</definedName>
    <definedName name="_295__FDSAUDITLINK__" localSheetId="10" hidden="1">{"fdsup://Directions/FactSet Auditing Viewer?action=AUDIT_VALUE&amp;DB=129&amp;ID1=B05M8B&amp;VALUEID=01251&amp;SDATE=2010&amp;PERIODTYPE=ANN_STD&amp;SCFT=3&amp;window=popup_no_bar&amp;width=385&amp;height=120&amp;START_MAXIMIZED=FALSE&amp;creator=factset&amp;display_string=Audit"}</definedName>
    <definedName name="_295__FDSAUDITLINK__" localSheetId="3" hidden="1">{"fdsup://Directions/FactSet Auditing Viewer?action=AUDIT_VALUE&amp;DB=129&amp;ID1=B05M8B&amp;VALUEID=01251&amp;SDATE=2010&amp;PERIODTYPE=ANN_STD&amp;SCFT=3&amp;window=popup_no_bar&amp;width=385&amp;height=120&amp;START_MAXIMIZED=FALSE&amp;creator=factset&amp;display_string=Audit"}</definedName>
    <definedName name="_295__FDSAUDITLINK__" hidden="1">{"fdsup://Directions/FactSet Auditing Viewer?action=AUDIT_VALUE&amp;DB=129&amp;ID1=B05M8B&amp;VALUEID=01251&amp;SDATE=2010&amp;PERIODTYPE=ANN_STD&amp;SCFT=3&amp;window=popup_no_bar&amp;width=385&amp;height=120&amp;START_MAXIMIZED=FALSE&amp;creator=factset&amp;display_string=Audit"}</definedName>
    <definedName name="_297__FDSAUDITLINK__" localSheetId="9" hidden="1">{"fdsup://Directions/FactSet Auditing Viewer?action=AUDIT_VALUE&amp;DB=129&amp;ID1=B05M8B&amp;VALUEID=03051&amp;SDATE=201104&amp;PERIODTYPE=QTR_STD&amp;SCFT=3&amp;window=popup_no_bar&amp;width=385&amp;height=120&amp;START_MAXIMIZED=FALSE&amp;creator=factset&amp;display_string=Audit"}</definedName>
    <definedName name="_297__FDSAUDITLINK__" localSheetId="12" hidden="1">{"fdsup://Directions/FactSet Auditing Viewer?action=AUDIT_VALUE&amp;DB=129&amp;ID1=B05M8B&amp;VALUEID=03051&amp;SDATE=201104&amp;PERIODTYPE=QTR_STD&amp;SCFT=3&amp;window=popup_no_bar&amp;width=385&amp;height=120&amp;START_MAXIMIZED=FALSE&amp;creator=factset&amp;display_string=Audit"}</definedName>
    <definedName name="_297__FDSAUDITLINK__" localSheetId="10" hidden="1">{"fdsup://Directions/FactSet Auditing Viewer?action=AUDIT_VALUE&amp;DB=129&amp;ID1=B05M8B&amp;VALUEID=03051&amp;SDATE=201104&amp;PERIODTYPE=QTR_STD&amp;SCFT=3&amp;window=popup_no_bar&amp;width=385&amp;height=120&amp;START_MAXIMIZED=FALSE&amp;creator=factset&amp;display_string=Audit"}</definedName>
    <definedName name="_297__FDSAUDITLINK__" localSheetId="3" hidden="1">{"fdsup://Directions/FactSet Auditing Viewer?action=AUDIT_VALUE&amp;DB=129&amp;ID1=B05M8B&amp;VALUEID=03051&amp;SDATE=201104&amp;PERIODTYPE=QTR_STD&amp;SCFT=3&amp;window=popup_no_bar&amp;width=385&amp;height=120&amp;START_MAXIMIZED=FALSE&amp;creator=factset&amp;display_string=Audit"}</definedName>
    <definedName name="_297__FDSAUDITLINK__" hidden="1">{"fdsup://Directions/FactSet Auditing Viewer?action=AUDIT_VALUE&amp;DB=129&amp;ID1=B05M8B&amp;VALUEID=03051&amp;SDATE=201104&amp;PERIODTYPE=QTR_STD&amp;SCFT=3&amp;window=popup_no_bar&amp;width=385&amp;height=120&amp;START_MAXIMIZED=FALSE&amp;creator=factset&amp;display_string=Audit"}</definedName>
    <definedName name="_298__FDSAUDITLINK__" localSheetId="9" hidden="1">{"fdsup://Directions/FactSet Auditing Viewer?action=AUDIT_VALUE&amp;DB=129&amp;ID1=B05M8B&amp;VALUEID=03351&amp;SDATE=201104&amp;PERIODTYPE=QTR_STD&amp;SCFT=3&amp;window=popup_no_bar&amp;width=385&amp;height=120&amp;START_MAXIMIZED=FALSE&amp;creator=factset&amp;display_string=Audit"}</definedName>
    <definedName name="_298__FDSAUDITLINK__" localSheetId="12" hidden="1">{"fdsup://Directions/FactSet Auditing Viewer?action=AUDIT_VALUE&amp;DB=129&amp;ID1=B05M8B&amp;VALUEID=03351&amp;SDATE=201104&amp;PERIODTYPE=QTR_STD&amp;SCFT=3&amp;window=popup_no_bar&amp;width=385&amp;height=120&amp;START_MAXIMIZED=FALSE&amp;creator=factset&amp;display_string=Audit"}</definedName>
    <definedName name="_298__FDSAUDITLINK__" localSheetId="10" hidden="1">{"fdsup://Directions/FactSet Auditing Viewer?action=AUDIT_VALUE&amp;DB=129&amp;ID1=B05M8B&amp;VALUEID=03351&amp;SDATE=201104&amp;PERIODTYPE=QTR_STD&amp;SCFT=3&amp;window=popup_no_bar&amp;width=385&amp;height=120&amp;START_MAXIMIZED=FALSE&amp;creator=factset&amp;display_string=Audit"}</definedName>
    <definedName name="_298__FDSAUDITLINK__" localSheetId="3" hidden="1">{"fdsup://Directions/FactSet Auditing Viewer?action=AUDIT_VALUE&amp;DB=129&amp;ID1=B05M8B&amp;VALUEID=03351&amp;SDATE=201104&amp;PERIODTYPE=QTR_STD&amp;SCFT=3&amp;window=popup_no_bar&amp;width=385&amp;height=120&amp;START_MAXIMIZED=FALSE&amp;creator=factset&amp;display_string=Audit"}</definedName>
    <definedName name="_298__FDSAUDITLINK__" hidden="1">{"fdsup://Directions/FactSet Auditing Viewer?action=AUDIT_VALUE&amp;DB=129&amp;ID1=B05M8B&amp;VALUEID=03351&amp;SDATE=201104&amp;PERIODTYPE=QTR_STD&amp;SCFT=3&amp;window=popup_no_bar&amp;width=385&amp;height=120&amp;START_MAXIMIZED=FALSE&amp;creator=factset&amp;display_string=Audit"}</definedName>
    <definedName name="_3__123Graph_AChart_2" hidden="1">#REF!</definedName>
    <definedName name="_3__123Graph_ACHART_26" hidden="1">#REF!</definedName>
    <definedName name="_3__123Graph_ACHART_3" hidden="1">#REF!</definedName>
    <definedName name="_3__123Graph_XChart_1A" hidden="1">#N/A</definedName>
    <definedName name="_3__FDSAUDITLINK__" localSheetId="9" hidden="1">{"fdsup://Directions/FactSet Auditing Viewer?action=AUDIT_VALUE&amp;DB=129&amp;ID1=471475&amp;VALUEID=03051&amp;SDATE=2008&amp;PERIODTYPE=ANN_STD&amp;SCFT=3&amp;window=popup_no_bar&amp;width=385&amp;height=120&amp;START_MAXIMIZED=FALSE&amp;creator=factset&amp;display_string=Audit"}</definedName>
    <definedName name="_3__FDSAUDITLINK__" localSheetId="12" hidden="1">{"fdsup://Directions/FactSet Auditing Viewer?action=AUDIT_VALUE&amp;DB=129&amp;ID1=471475&amp;VALUEID=03051&amp;SDATE=2008&amp;PERIODTYPE=ANN_STD&amp;SCFT=3&amp;window=popup_no_bar&amp;width=385&amp;height=120&amp;START_MAXIMIZED=FALSE&amp;creator=factset&amp;display_string=Audit"}</definedName>
    <definedName name="_3__FDSAUDITLINK__" localSheetId="10" hidden="1">{"fdsup://Directions/FactSet Auditing Viewer?action=AUDIT_VALUE&amp;DB=129&amp;ID1=471475&amp;VALUEID=03051&amp;SDATE=2008&amp;PERIODTYPE=ANN_STD&amp;SCFT=3&amp;window=popup_no_bar&amp;width=385&amp;height=120&amp;START_MAXIMIZED=FALSE&amp;creator=factset&amp;display_string=Audit"}</definedName>
    <definedName name="_3__FDSAUDITLINK__" localSheetId="3" hidden="1">{"fdsup://Directions/FactSet Auditing Viewer?action=AUDIT_VALUE&amp;DB=129&amp;ID1=471475&amp;VALUEID=03051&amp;SDATE=2008&amp;PERIODTYPE=ANN_STD&amp;SCFT=3&amp;window=popup_no_bar&amp;width=385&amp;height=120&amp;START_MAXIMIZED=FALSE&amp;creator=factset&amp;display_string=Audit"}</definedName>
    <definedName name="_3__FDSAUDITLINK__" hidden="1">{"fdsup://Directions/FactSet Auditing Viewer?action=AUDIT_VALUE&amp;DB=129&amp;ID1=471475&amp;VALUEID=03051&amp;SDATE=2008&amp;PERIODTYPE=ANN_STD&amp;SCFT=3&amp;window=popup_no_bar&amp;width=385&amp;height=120&amp;START_MAXIMIZED=FALSE&amp;creator=factset&amp;display_string=Audit"}</definedName>
    <definedName name="_30__FDSAUDITLINK__" localSheetId="9" hidden="1">{"fdsup://Directions/FactSet Auditing Viewer?action=AUDIT_VALUE&amp;DB=129&amp;ID1=471475&amp;VALUEID=03101&amp;SDATE=2010&amp;PERIODTYPE=ANN_STD&amp;SCFT=3&amp;window=popup_no_bar&amp;width=385&amp;height=120&amp;START_MAXIMIZED=FALSE&amp;creator=factset&amp;display_string=Audit"}</definedName>
    <definedName name="_30__FDSAUDITLINK__" localSheetId="12" hidden="1">{"fdsup://Directions/FactSet Auditing Viewer?action=AUDIT_VALUE&amp;DB=129&amp;ID1=471475&amp;VALUEID=03101&amp;SDATE=2010&amp;PERIODTYPE=ANN_STD&amp;SCFT=3&amp;window=popup_no_bar&amp;width=385&amp;height=120&amp;START_MAXIMIZED=FALSE&amp;creator=factset&amp;display_string=Audit"}</definedName>
    <definedName name="_30__FDSAUDITLINK__" localSheetId="10" hidden="1">{"fdsup://Directions/FactSet Auditing Viewer?action=AUDIT_VALUE&amp;DB=129&amp;ID1=471475&amp;VALUEID=03101&amp;SDATE=2010&amp;PERIODTYPE=ANN_STD&amp;SCFT=3&amp;window=popup_no_bar&amp;width=385&amp;height=120&amp;START_MAXIMIZED=FALSE&amp;creator=factset&amp;display_string=Audit"}</definedName>
    <definedName name="_30__FDSAUDITLINK__" localSheetId="3" hidden="1">{"fdsup://Directions/FactSet Auditing Viewer?action=AUDIT_VALUE&amp;DB=129&amp;ID1=471475&amp;VALUEID=03101&amp;SDATE=2010&amp;PERIODTYPE=ANN_STD&amp;SCFT=3&amp;window=popup_no_bar&amp;width=385&amp;height=120&amp;START_MAXIMIZED=FALSE&amp;creator=factset&amp;display_string=Audit"}</definedName>
    <definedName name="_30__FDSAUDITLINK__" hidden="1">{"fdsup://Directions/FactSet Auditing Viewer?action=AUDIT_VALUE&amp;DB=129&amp;ID1=471475&amp;VALUEID=03101&amp;SDATE=2010&amp;PERIODTYPE=ANN_STD&amp;SCFT=3&amp;window=popup_no_bar&amp;width=385&amp;height=120&amp;START_MAXIMIZED=FALSE&amp;creator=factset&amp;display_string=Audit"}</definedName>
    <definedName name="_300__FDSAUDITLINK__" localSheetId="9" hidden="1">{"fdsup://Directions/FactSet Auditing Viewer?action=AUDIT_VALUE&amp;DB=129&amp;ID1=B05M8B&amp;VALUEID=02101&amp;SDATE=201004&amp;PERIODTYPE=QTR_STD&amp;SCFT=3&amp;window=popup_no_bar&amp;width=385&amp;height=120&amp;START_MAXIMIZED=FALSE&amp;creator=factset&amp;display_string=Audit"}</definedName>
    <definedName name="_300__FDSAUDITLINK__" localSheetId="12" hidden="1">{"fdsup://Directions/FactSet Auditing Viewer?action=AUDIT_VALUE&amp;DB=129&amp;ID1=B05M8B&amp;VALUEID=02101&amp;SDATE=201004&amp;PERIODTYPE=QTR_STD&amp;SCFT=3&amp;window=popup_no_bar&amp;width=385&amp;height=120&amp;START_MAXIMIZED=FALSE&amp;creator=factset&amp;display_string=Audit"}</definedName>
    <definedName name="_300__FDSAUDITLINK__" localSheetId="10" hidden="1">{"fdsup://Directions/FactSet Auditing Viewer?action=AUDIT_VALUE&amp;DB=129&amp;ID1=B05M8B&amp;VALUEID=02101&amp;SDATE=201004&amp;PERIODTYPE=QTR_STD&amp;SCFT=3&amp;window=popup_no_bar&amp;width=385&amp;height=120&amp;START_MAXIMIZED=FALSE&amp;creator=factset&amp;display_string=Audit"}</definedName>
    <definedName name="_300__FDSAUDITLINK__" localSheetId="3" hidden="1">{"fdsup://Directions/FactSet Auditing Viewer?action=AUDIT_VALUE&amp;DB=129&amp;ID1=B05M8B&amp;VALUEID=02101&amp;SDATE=201004&amp;PERIODTYPE=QTR_STD&amp;SCFT=3&amp;window=popup_no_bar&amp;width=385&amp;height=120&amp;START_MAXIMIZED=FALSE&amp;creator=factset&amp;display_string=Audit"}</definedName>
    <definedName name="_300__FDSAUDITLINK__" hidden="1">{"fdsup://Directions/FactSet Auditing Viewer?action=AUDIT_VALUE&amp;DB=129&amp;ID1=B05M8B&amp;VALUEID=02101&amp;SDATE=201004&amp;PERIODTYPE=QTR_STD&amp;SCFT=3&amp;window=popup_no_bar&amp;width=385&amp;height=120&amp;START_MAXIMIZED=FALSE&amp;creator=factset&amp;display_string=Audit"}</definedName>
    <definedName name="_301__FDSAUDITLINK__" localSheetId="9" hidden="1">{"fdsup://Directions/FactSet Auditing Viewer?action=AUDIT_VALUE&amp;DB=129&amp;ID1=B05M8B&amp;VALUEID=03351&amp;SDATE=2010&amp;PERIODTYPE=ANN_STD&amp;SCFT=3&amp;window=popup_no_bar&amp;width=385&amp;height=120&amp;START_MAXIMIZED=FALSE&amp;creator=factset&amp;display_string=Audit"}</definedName>
    <definedName name="_301__FDSAUDITLINK__" localSheetId="12" hidden="1">{"fdsup://Directions/FactSet Auditing Viewer?action=AUDIT_VALUE&amp;DB=129&amp;ID1=B05M8B&amp;VALUEID=03351&amp;SDATE=2010&amp;PERIODTYPE=ANN_STD&amp;SCFT=3&amp;window=popup_no_bar&amp;width=385&amp;height=120&amp;START_MAXIMIZED=FALSE&amp;creator=factset&amp;display_string=Audit"}</definedName>
    <definedName name="_301__FDSAUDITLINK__" localSheetId="10" hidden="1">{"fdsup://Directions/FactSet Auditing Viewer?action=AUDIT_VALUE&amp;DB=129&amp;ID1=B05M8B&amp;VALUEID=03351&amp;SDATE=2010&amp;PERIODTYPE=ANN_STD&amp;SCFT=3&amp;window=popup_no_bar&amp;width=385&amp;height=120&amp;START_MAXIMIZED=FALSE&amp;creator=factset&amp;display_string=Audit"}</definedName>
    <definedName name="_301__FDSAUDITLINK__" localSheetId="3" hidden="1">{"fdsup://Directions/FactSet Auditing Viewer?action=AUDIT_VALUE&amp;DB=129&amp;ID1=B05M8B&amp;VALUEID=03351&amp;SDATE=2010&amp;PERIODTYPE=ANN_STD&amp;SCFT=3&amp;window=popup_no_bar&amp;width=385&amp;height=120&amp;START_MAXIMIZED=FALSE&amp;creator=factset&amp;display_string=Audit"}</definedName>
    <definedName name="_301__FDSAUDITLINK__" hidden="1">{"fdsup://Directions/FactSet Auditing Viewer?action=AUDIT_VALUE&amp;DB=129&amp;ID1=B05M8B&amp;VALUEID=03351&amp;SDATE=2010&amp;PERIODTYPE=ANN_STD&amp;SCFT=3&amp;window=popup_no_bar&amp;width=385&amp;height=120&amp;START_MAXIMIZED=FALSE&amp;creator=factset&amp;display_string=Audit"}</definedName>
    <definedName name="_303__FDSAUDITLINK__" localSheetId="9" hidden="1">{"fdsup://Directions/FactSet Auditing Viewer?action=AUDIT_VALUE&amp;DB=129&amp;ID1=B05M8B&amp;VALUEID=02201&amp;SDATE=201104&amp;PERIODTYPE=QTR_STD&amp;SCFT=3&amp;window=popup_no_bar&amp;width=385&amp;height=120&amp;START_MAXIMIZED=FALSE&amp;creator=factset&amp;display_string=Audit"}</definedName>
    <definedName name="_303__FDSAUDITLINK__" localSheetId="12" hidden="1">{"fdsup://Directions/FactSet Auditing Viewer?action=AUDIT_VALUE&amp;DB=129&amp;ID1=B05M8B&amp;VALUEID=02201&amp;SDATE=201104&amp;PERIODTYPE=QTR_STD&amp;SCFT=3&amp;window=popup_no_bar&amp;width=385&amp;height=120&amp;START_MAXIMIZED=FALSE&amp;creator=factset&amp;display_string=Audit"}</definedName>
    <definedName name="_303__FDSAUDITLINK__" localSheetId="10" hidden="1">{"fdsup://Directions/FactSet Auditing Viewer?action=AUDIT_VALUE&amp;DB=129&amp;ID1=B05M8B&amp;VALUEID=02201&amp;SDATE=201104&amp;PERIODTYPE=QTR_STD&amp;SCFT=3&amp;window=popup_no_bar&amp;width=385&amp;height=120&amp;START_MAXIMIZED=FALSE&amp;creator=factset&amp;display_string=Audit"}</definedName>
    <definedName name="_303__FDSAUDITLINK__" localSheetId="3" hidden="1">{"fdsup://Directions/FactSet Auditing Viewer?action=AUDIT_VALUE&amp;DB=129&amp;ID1=B05M8B&amp;VALUEID=02201&amp;SDATE=201104&amp;PERIODTYPE=QTR_STD&amp;SCFT=3&amp;window=popup_no_bar&amp;width=385&amp;height=120&amp;START_MAXIMIZED=FALSE&amp;creator=factset&amp;display_string=Audit"}</definedName>
    <definedName name="_303__FDSAUDITLINK__" hidden="1">{"fdsup://Directions/FactSet Auditing Viewer?action=AUDIT_VALUE&amp;DB=129&amp;ID1=B05M8B&amp;VALUEID=02201&amp;SDATE=201104&amp;PERIODTYPE=QTR_STD&amp;SCFT=3&amp;window=popup_no_bar&amp;width=385&amp;height=120&amp;START_MAXIMIZED=FALSE&amp;creator=factset&amp;display_string=Audit"}</definedName>
    <definedName name="_305__FDSAUDITLINK__" localSheetId="9" hidden="1">{"fdsup://Directions/FactSet Auditing Viewer?action=AUDIT_VALUE&amp;DB=129&amp;ID1=B05M8B&amp;VALUEID=03051&amp;SDATE=2011&amp;PERIODTYPE=ANN_STD&amp;SCFT=3&amp;window=popup_no_bar&amp;width=385&amp;height=120&amp;START_MAXIMIZED=FALSE&amp;creator=factset&amp;display_string=Audit"}</definedName>
    <definedName name="_305__FDSAUDITLINK__" localSheetId="12" hidden="1">{"fdsup://Directions/FactSet Auditing Viewer?action=AUDIT_VALUE&amp;DB=129&amp;ID1=B05M8B&amp;VALUEID=03051&amp;SDATE=2011&amp;PERIODTYPE=ANN_STD&amp;SCFT=3&amp;window=popup_no_bar&amp;width=385&amp;height=120&amp;START_MAXIMIZED=FALSE&amp;creator=factset&amp;display_string=Audit"}</definedName>
    <definedName name="_305__FDSAUDITLINK__" localSheetId="10" hidden="1">{"fdsup://Directions/FactSet Auditing Viewer?action=AUDIT_VALUE&amp;DB=129&amp;ID1=B05M8B&amp;VALUEID=03051&amp;SDATE=2011&amp;PERIODTYPE=ANN_STD&amp;SCFT=3&amp;window=popup_no_bar&amp;width=385&amp;height=120&amp;START_MAXIMIZED=FALSE&amp;creator=factset&amp;display_string=Audit"}</definedName>
    <definedName name="_305__FDSAUDITLINK__" localSheetId="3" hidden="1">{"fdsup://Directions/FactSet Auditing Viewer?action=AUDIT_VALUE&amp;DB=129&amp;ID1=B05M8B&amp;VALUEID=03051&amp;SDATE=2011&amp;PERIODTYPE=ANN_STD&amp;SCFT=3&amp;window=popup_no_bar&amp;width=385&amp;height=120&amp;START_MAXIMIZED=FALSE&amp;creator=factset&amp;display_string=Audit"}</definedName>
    <definedName name="_305__FDSAUDITLINK__" hidden="1">{"fdsup://Directions/FactSet Auditing Viewer?action=AUDIT_VALUE&amp;DB=129&amp;ID1=B05M8B&amp;VALUEID=03051&amp;SDATE=2011&amp;PERIODTYPE=ANN_STD&amp;SCFT=3&amp;window=popup_no_bar&amp;width=385&amp;height=120&amp;START_MAXIMIZED=FALSE&amp;creator=factset&amp;display_string=Audit"}</definedName>
    <definedName name="_306__FDSAUDITLINK__" localSheetId="9" hidden="1">{"fdsup://Directions/FactSet Auditing Viewer?action=AUDIT_VALUE&amp;DB=129&amp;ID1=B05M8B&amp;VALUEID=01551&amp;SDATE=2010&amp;PERIODTYPE=ANN_STD&amp;SCFT=3&amp;window=popup_no_bar&amp;width=385&amp;height=120&amp;START_MAXIMIZED=FALSE&amp;creator=factset&amp;display_string=Audit"}</definedName>
    <definedName name="_306__FDSAUDITLINK__" localSheetId="12" hidden="1">{"fdsup://Directions/FactSet Auditing Viewer?action=AUDIT_VALUE&amp;DB=129&amp;ID1=B05M8B&amp;VALUEID=01551&amp;SDATE=2010&amp;PERIODTYPE=ANN_STD&amp;SCFT=3&amp;window=popup_no_bar&amp;width=385&amp;height=120&amp;START_MAXIMIZED=FALSE&amp;creator=factset&amp;display_string=Audit"}</definedName>
    <definedName name="_306__FDSAUDITLINK__" localSheetId="10" hidden="1">{"fdsup://Directions/FactSet Auditing Viewer?action=AUDIT_VALUE&amp;DB=129&amp;ID1=B05M8B&amp;VALUEID=01551&amp;SDATE=2010&amp;PERIODTYPE=ANN_STD&amp;SCFT=3&amp;window=popup_no_bar&amp;width=385&amp;height=120&amp;START_MAXIMIZED=FALSE&amp;creator=factset&amp;display_string=Audit"}</definedName>
    <definedName name="_306__FDSAUDITLINK__" localSheetId="3" hidden="1">{"fdsup://Directions/FactSet Auditing Viewer?action=AUDIT_VALUE&amp;DB=129&amp;ID1=B05M8B&amp;VALUEID=01551&amp;SDATE=2010&amp;PERIODTYPE=ANN_STD&amp;SCFT=3&amp;window=popup_no_bar&amp;width=385&amp;height=120&amp;START_MAXIMIZED=FALSE&amp;creator=factset&amp;display_string=Audit"}</definedName>
    <definedName name="_306__FDSAUDITLINK__" hidden="1">{"fdsup://Directions/FactSet Auditing Viewer?action=AUDIT_VALUE&amp;DB=129&amp;ID1=B05M8B&amp;VALUEID=01551&amp;SDATE=2010&amp;PERIODTYPE=ANN_STD&amp;SCFT=3&amp;window=popup_no_bar&amp;width=385&amp;height=120&amp;START_MAXIMIZED=FALSE&amp;creator=factset&amp;display_string=Audit"}</definedName>
    <definedName name="_308__FDSAUDITLINK__" localSheetId="9" hidden="1">{"fdsup://directions/FAT Viewer?action=UPDATE&amp;creator=factset&amp;DYN_ARGS=TRUE&amp;DOC_NAME=FAT:FQL_AUDITING_CLIENT_TEMPLATE.FAT&amp;display_string=Audit&amp;VAR:KEY=CTMXIHOBSR&amp;VAR:QUERY=RkZfU0dBKEFOTiwwRlEgLSA0RlEsMEZRIC0gNEZRLCdRdWFydGVybHknLCdSUCcsLCdNJyk=&amp;WINDOW=FIRST","_POPUP&amp;HEIGHT=450&amp;WIDTH=450&amp;START_MAXIMIZED=FALSE&amp;VAR:CALENDAR=FIVEDAY&amp;VAR:SYMBOL=B05M8B&amp;VAR:INDEX=0"}</definedName>
    <definedName name="_308__FDSAUDITLINK__" localSheetId="12" hidden="1">{"fdsup://directions/FAT Viewer?action=UPDATE&amp;creator=factset&amp;DYN_ARGS=TRUE&amp;DOC_NAME=FAT:FQL_AUDITING_CLIENT_TEMPLATE.FAT&amp;display_string=Audit&amp;VAR:KEY=CTMXIHOBSR&amp;VAR:QUERY=RkZfU0dBKEFOTiwwRlEgLSA0RlEsMEZRIC0gNEZRLCdRdWFydGVybHknLCdSUCcsLCdNJyk=&amp;WINDOW=FIRST","_POPUP&amp;HEIGHT=450&amp;WIDTH=450&amp;START_MAXIMIZED=FALSE&amp;VAR:CALENDAR=FIVEDAY&amp;VAR:SYMBOL=B05M8B&amp;VAR:INDEX=0"}</definedName>
    <definedName name="_308__FDSAUDITLINK__" localSheetId="10" hidden="1">{"fdsup://directions/FAT Viewer?action=UPDATE&amp;creator=factset&amp;DYN_ARGS=TRUE&amp;DOC_NAME=FAT:FQL_AUDITING_CLIENT_TEMPLATE.FAT&amp;display_string=Audit&amp;VAR:KEY=CTMXIHOBSR&amp;VAR:QUERY=RkZfU0dBKEFOTiwwRlEgLSA0RlEsMEZRIC0gNEZRLCdRdWFydGVybHknLCdSUCcsLCdNJyk=&amp;WINDOW=FIRST","_POPUP&amp;HEIGHT=450&amp;WIDTH=450&amp;START_MAXIMIZED=FALSE&amp;VAR:CALENDAR=FIVEDAY&amp;VAR:SYMBOL=B05M8B&amp;VAR:INDEX=0"}</definedName>
    <definedName name="_308__FDSAUDITLINK__" localSheetId="3" hidden="1">{"fdsup://directions/FAT Viewer?action=UPDATE&amp;creator=factset&amp;DYN_ARGS=TRUE&amp;DOC_NAME=FAT:FQL_AUDITING_CLIENT_TEMPLATE.FAT&amp;display_string=Audit&amp;VAR:KEY=CTMXIHOBSR&amp;VAR:QUERY=RkZfU0dBKEFOTiwwRlEgLSA0RlEsMEZRIC0gNEZRLCdRdWFydGVybHknLCdSUCcsLCdNJyk=&amp;WINDOW=FIRST","_POPUP&amp;HEIGHT=450&amp;WIDTH=450&amp;START_MAXIMIZED=FALSE&amp;VAR:CALENDAR=FIVEDAY&amp;VAR:SYMBOL=B05M8B&amp;VAR:INDEX=0"}</definedName>
    <definedName name="_308__FDSAUDITLINK__" hidden="1">{"fdsup://directions/FAT Viewer?action=UPDATE&amp;creator=factset&amp;DYN_ARGS=TRUE&amp;DOC_NAME=FAT:FQL_AUDITING_CLIENT_TEMPLATE.FAT&amp;display_string=Audit&amp;VAR:KEY=CTMXIHOBSR&amp;VAR:QUERY=RkZfU0dBKEFOTiwwRlEgLSA0RlEsMEZRIC0gNEZRLCdRdWFydGVybHknLCdSUCcsLCdNJyk=&amp;WINDOW=FIRST","_POPUP&amp;HEIGHT=450&amp;WIDTH=450&amp;START_MAXIMIZED=FALSE&amp;VAR:CALENDAR=FIVEDAY&amp;VAR:SYMBOL=B05M8B&amp;VAR:INDEX=0"}</definedName>
    <definedName name="_309__FDSAUDITLINK__" localSheetId="9" hidden="1">{"fdsup://Directions/FactSet Auditing Viewer?action=AUDIT_VALUE&amp;DB=129&amp;ID1=B05M8B&amp;VALUEID=02051&amp;SDATE=2006&amp;PERIODTYPE=ANN_STD&amp;SCFT=3&amp;window=popup_no_bar&amp;width=385&amp;height=120&amp;START_MAXIMIZED=FALSE&amp;creator=factset&amp;display_string=Audit"}</definedName>
    <definedName name="_309__FDSAUDITLINK__" localSheetId="12" hidden="1">{"fdsup://Directions/FactSet Auditing Viewer?action=AUDIT_VALUE&amp;DB=129&amp;ID1=B05M8B&amp;VALUEID=02051&amp;SDATE=2006&amp;PERIODTYPE=ANN_STD&amp;SCFT=3&amp;window=popup_no_bar&amp;width=385&amp;height=120&amp;START_MAXIMIZED=FALSE&amp;creator=factset&amp;display_string=Audit"}</definedName>
    <definedName name="_309__FDSAUDITLINK__" localSheetId="10" hidden="1">{"fdsup://Directions/FactSet Auditing Viewer?action=AUDIT_VALUE&amp;DB=129&amp;ID1=B05M8B&amp;VALUEID=02051&amp;SDATE=2006&amp;PERIODTYPE=ANN_STD&amp;SCFT=3&amp;window=popup_no_bar&amp;width=385&amp;height=120&amp;START_MAXIMIZED=FALSE&amp;creator=factset&amp;display_string=Audit"}</definedName>
    <definedName name="_309__FDSAUDITLINK__" localSheetId="3" hidden="1">{"fdsup://Directions/FactSet Auditing Viewer?action=AUDIT_VALUE&amp;DB=129&amp;ID1=B05M8B&amp;VALUEID=02051&amp;SDATE=2006&amp;PERIODTYPE=ANN_STD&amp;SCFT=3&amp;window=popup_no_bar&amp;width=385&amp;height=120&amp;START_MAXIMIZED=FALSE&amp;creator=factset&amp;display_string=Audit"}</definedName>
    <definedName name="_309__FDSAUDITLINK__" hidden="1">{"fdsup://Directions/FactSet Auditing Viewer?action=AUDIT_VALUE&amp;DB=129&amp;ID1=B05M8B&amp;VALUEID=02051&amp;SDATE=2006&amp;PERIODTYPE=ANN_STD&amp;SCFT=3&amp;window=popup_no_bar&amp;width=385&amp;height=120&amp;START_MAXIMIZED=FALSE&amp;creator=factset&amp;display_string=Audit"}</definedName>
    <definedName name="_311__FDSAUDITLINK__" localSheetId="9" hidden="1">{"fdsup://Directions/FactSet Auditing Viewer?action=AUDIT_VALUE&amp;DB=129&amp;ID1=B05M8B&amp;VALUEID=01001&amp;SDATE=2006&amp;PERIODTYPE=ANN_STD&amp;SCFT=3&amp;window=popup_no_bar&amp;width=385&amp;height=120&amp;START_MAXIMIZED=FALSE&amp;creator=factset&amp;display_string=Audit"}</definedName>
    <definedName name="_311__FDSAUDITLINK__" localSheetId="12" hidden="1">{"fdsup://Directions/FactSet Auditing Viewer?action=AUDIT_VALUE&amp;DB=129&amp;ID1=B05M8B&amp;VALUEID=01001&amp;SDATE=2006&amp;PERIODTYPE=ANN_STD&amp;SCFT=3&amp;window=popup_no_bar&amp;width=385&amp;height=120&amp;START_MAXIMIZED=FALSE&amp;creator=factset&amp;display_string=Audit"}</definedName>
    <definedName name="_311__FDSAUDITLINK__" localSheetId="10" hidden="1">{"fdsup://Directions/FactSet Auditing Viewer?action=AUDIT_VALUE&amp;DB=129&amp;ID1=B05M8B&amp;VALUEID=01001&amp;SDATE=2006&amp;PERIODTYPE=ANN_STD&amp;SCFT=3&amp;window=popup_no_bar&amp;width=385&amp;height=120&amp;START_MAXIMIZED=FALSE&amp;creator=factset&amp;display_string=Audit"}</definedName>
    <definedName name="_311__FDSAUDITLINK__" localSheetId="3" hidden="1">{"fdsup://Directions/FactSet Auditing Viewer?action=AUDIT_VALUE&amp;DB=129&amp;ID1=B05M8B&amp;VALUEID=01001&amp;SDATE=2006&amp;PERIODTYPE=ANN_STD&amp;SCFT=3&amp;window=popup_no_bar&amp;width=385&amp;height=120&amp;START_MAXIMIZED=FALSE&amp;creator=factset&amp;display_string=Audit"}</definedName>
    <definedName name="_311__FDSAUDITLINK__" hidden="1">{"fdsup://Directions/FactSet Auditing Viewer?action=AUDIT_VALUE&amp;DB=129&amp;ID1=B05M8B&amp;VALUEID=01001&amp;SDATE=2006&amp;PERIODTYPE=ANN_STD&amp;SCFT=3&amp;window=popup_no_bar&amp;width=385&amp;height=120&amp;START_MAXIMIZED=FALSE&amp;creator=factset&amp;display_string=Audit"}</definedName>
    <definedName name="_312__FDSAUDITLINK__" localSheetId="9" hidden="1">{"fdsup://Directions/FactSet Auditing Viewer?action=AUDIT_VALUE&amp;DB=129&amp;ID1=B05M8B&amp;VALUEID=02999&amp;SDATE=2010&amp;PERIODTYPE=ANN_STD&amp;SCFT=3&amp;window=popup_no_bar&amp;width=385&amp;height=120&amp;START_MAXIMIZED=FALSE&amp;creator=factset&amp;display_string=Audit"}</definedName>
    <definedName name="_312__FDSAUDITLINK__" localSheetId="12" hidden="1">{"fdsup://Directions/FactSet Auditing Viewer?action=AUDIT_VALUE&amp;DB=129&amp;ID1=B05M8B&amp;VALUEID=02999&amp;SDATE=2010&amp;PERIODTYPE=ANN_STD&amp;SCFT=3&amp;window=popup_no_bar&amp;width=385&amp;height=120&amp;START_MAXIMIZED=FALSE&amp;creator=factset&amp;display_string=Audit"}</definedName>
    <definedName name="_312__FDSAUDITLINK__" localSheetId="10" hidden="1">{"fdsup://Directions/FactSet Auditing Viewer?action=AUDIT_VALUE&amp;DB=129&amp;ID1=B05M8B&amp;VALUEID=02999&amp;SDATE=2010&amp;PERIODTYPE=ANN_STD&amp;SCFT=3&amp;window=popup_no_bar&amp;width=385&amp;height=120&amp;START_MAXIMIZED=FALSE&amp;creator=factset&amp;display_string=Audit"}</definedName>
    <definedName name="_312__FDSAUDITLINK__" localSheetId="3" hidden="1">{"fdsup://Directions/FactSet Auditing Viewer?action=AUDIT_VALUE&amp;DB=129&amp;ID1=B05M8B&amp;VALUEID=02999&amp;SDATE=2010&amp;PERIODTYPE=ANN_STD&amp;SCFT=3&amp;window=popup_no_bar&amp;width=385&amp;height=120&amp;START_MAXIMIZED=FALSE&amp;creator=factset&amp;display_string=Audit"}</definedName>
    <definedName name="_312__FDSAUDITLINK__" hidden="1">{"fdsup://Directions/FactSet Auditing Viewer?action=AUDIT_VALUE&amp;DB=129&amp;ID1=B05M8B&amp;VALUEID=02999&amp;SDATE=2010&amp;PERIODTYPE=ANN_STD&amp;SCFT=3&amp;window=popup_no_bar&amp;width=385&amp;height=120&amp;START_MAXIMIZED=FALSE&amp;creator=factset&amp;display_string=Audit"}</definedName>
    <definedName name="_313__FDSAUDITLINK__" localSheetId="9" hidden="1">{"fdsup://Directions/FactSet Auditing Viewer?action=AUDIT_VALUE&amp;DB=129&amp;ID1=B05M8B&amp;VALUEID=01251&amp;SDATE=2011&amp;PERIODTYPE=ANN_STD&amp;SCFT=3&amp;window=popup_no_bar&amp;width=385&amp;height=120&amp;START_MAXIMIZED=FALSE&amp;creator=factset&amp;display_string=Audit"}</definedName>
    <definedName name="_313__FDSAUDITLINK__" localSheetId="12" hidden="1">{"fdsup://Directions/FactSet Auditing Viewer?action=AUDIT_VALUE&amp;DB=129&amp;ID1=B05M8B&amp;VALUEID=01251&amp;SDATE=2011&amp;PERIODTYPE=ANN_STD&amp;SCFT=3&amp;window=popup_no_bar&amp;width=385&amp;height=120&amp;START_MAXIMIZED=FALSE&amp;creator=factset&amp;display_string=Audit"}</definedName>
    <definedName name="_313__FDSAUDITLINK__" localSheetId="10" hidden="1">{"fdsup://Directions/FactSet Auditing Viewer?action=AUDIT_VALUE&amp;DB=129&amp;ID1=B05M8B&amp;VALUEID=01251&amp;SDATE=2011&amp;PERIODTYPE=ANN_STD&amp;SCFT=3&amp;window=popup_no_bar&amp;width=385&amp;height=120&amp;START_MAXIMIZED=FALSE&amp;creator=factset&amp;display_string=Audit"}</definedName>
    <definedName name="_313__FDSAUDITLINK__" localSheetId="3" hidden="1">{"fdsup://Directions/FactSet Auditing Viewer?action=AUDIT_VALUE&amp;DB=129&amp;ID1=B05M8B&amp;VALUEID=01251&amp;SDATE=2011&amp;PERIODTYPE=ANN_STD&amp;SCFT=3&amp;window=popup_no_bar&amp;width=385&amp;height=120&amp;START_MAXIMIZED=FALSE&amp;creator=factset&amp;display_string=Audit"}</definedName>
    <definedName name="_313__FDSAUDITLINK__" hidden="1">{"fdsup://Directions/FactSet Auditing Viewer?action=AUDIT_VALUE&amp;DB=129&amp;ID1=B05M8B&amp;VALUEID=01251&amp;SDATE=2011&amp;PERIODTYPE=ANN_STD&amp;SCFT=3&amp;window=popup_no_bar&amp;width=385&amp;height=120&amp;START_MAXIMIZED=FALSE&amp;creator=factset&amp;display_string=Audit"}</definedName>
    <definedName name="_314__FDSAUDITLINK__" localSheetId="9" hidden="1">{"fdsup://Directions/FactSet Auditing Viewer?action=AUDIT_VALUE&amp;DB=129&amp;ID1=B05M8B&amp;VALUEID=02051&amp;SDATE=2011&amp;PERIODTYPE=ANN_STD&amp;SCFT=3&amp;window=popup_no_bar&amp;width=385&amp;height=120&amp;START_MAXIMIZED=FALSE&amp;creator=factset&amp;display_string=Audit"}</definedName>
    <definedName name="_314__FDSAUDITLINK__" localSheetId="12" hidden="1">{"fdsup://Directions/FactSet Auditing Viewer?action=AUDIT_VALUE&amp;DB=129&amp;ID1=B05M8B&amp;VALUEID=02051&amp;SDATE=2011&amp;PERIODTYPE=ANN_STD&amp;SCFT=3&amp;window=popup_no_bar&amp;width=385&amp;height=120&amp;START_MAXIMIZED=FALSE&amp;creator=factset&amp;display_string=Audit"}</definedName>
    <definedName name="_314__FDSAUDITLINK__" localSheetId="10" hidden="1">{"fdsup://Directions/FactSet Auditing Viewer?action=AUDIT_VALUE&amp;DB=129&amp;ID1=B05M8B&amp;VALUEID=02051&amp;SDATE=2011&amp;PERIODTYPE=ANN_STD&amp;SCFT=3&amp;window=popup_no_bar&amp;width=385&amp;height=120&amp;START_MAXIMIZED=FALSE&amp;creator=factset&amp;display_string=Audit"}</definedName>
    <definedName name="_314__FDSAUDITLINK__" localSheetId="3" hidden="1">{"fdsup://Directions/FactSet Auditing Viewer?action=AUDIT_VALUE&amp;DB=129&amp;ID1=B05M8B&amp;VALUEID=02051&amp;SDATE=2011&amp;PERIODTYPE=ANN_STD&amp;SCFT=3&amp;window=popup_no_bar&amp;width=385&amp;height=120&amp;START_MAXIMIZED=FALSE&amp;creator=factset&amp;display_string=Audit"}</definedName>
    <definedName name="_314__FDSAUDITLINK__" hidden="1">{"fdsup://Directions/FactSet Auditing Viewer?action=AUDIT_VALUE&amp;DB=129&amp;ID1=B05M8B&amp;VALUEID=02051&amp;SDATE=2011&amp;PERIODTYPE=ANN_STD&amp;SCFT=3&amp;window=popup_no_bar&amp;width=385&amp;height=120&amp;START_MAXIMIZED=FALSE&amp;creator=factset&amp;display_string=Audit"}</definedName>
    <definedName name="_315__FDSAUDITLINK__" localSheetId="9" hidden="1">{"fdsup://Directions/FactSet Auditing Viewer?action=AUDIT_VALUE&amp;DB=129&amp;ID1=B05M8B&amp;VALUEID=03040&amp;SDATE=2006&amp;PERIODTYPE=ANN_STD&amp;SCFT=3&amp;window=popup_no_bar&amp;width=385&amp;height=120&amp;START_MAXIMIZED=FALSE&amp;creator=factset&amp;display_string=Audit"}</definedName>
    <definedName name="_315__FDSAUDITLINK__" localSheetId="12" hidden="1">{"fdsup://Directions/FactSet Auditing Viewer?action=AUDIT_VALUE&amp;DB=129&amp;ID1=B05M8B&amp;VALUEID=03040&amp;SDATE=2006&amp;PERIODTYPE=ANN_STD&amp;SCFT=3&amp;window=popup_no_bar&amp;width=385&amp;height=120&amp;START_MAXIMIZED=FALSE&amp;creator=factset&amp;display_string=Audit"}</definedName>
    <definedName name="_315__FDSAUDITLINK__" localSheetId="10" hidden="1">{"fdsup://Directions/FactSet Auditing Viewer?action=AUDIT_VALUE&amp;DB=129&amp;ID1=B05M8B&amp;VALUEID=03040&amp;SDATE=2006&amp;PERIODTYPE=ANN_STD&amp;SCFT=3&amp;window=popup_no_bar&amp;width=385&amp;height=120&amp;START_MAXIMIZED=FALSE&amp;creator=factset&amp;display_string=Audit"}</definedName>
    <definedName name="_315__FDSAUDITLINK__" localSheetId="3" hidden="1">{"fdsup://Directions/FactSet Auditing Viewer?action=AUDIT_VALUE&amp;DB=129&amp;ID1=B05M8B&amp;VALUEID=03040&amp;SDATE=2006&amp;PERIODTYPE=ANN_STD&amp;SCFT=3&amp;window=popup_no_bar&amp;width=385&amp;height=120&amp;START_MAXIMIZED=FALSE&amp;creator=factset&amp;display_string=Audit"}</definedName>
    <definedName name="_315__FDSAUDITLINK__" hidden="1">{"fdsup://Directions/FactSet Auditing Viewer?action=AUDIT_VALUE&amp;DB=129&amp;ID1=B05M8B&amp;VALUEID=03040&amp;SDATE=2006&amp;PERIODTYPE=ANN_STD&amp;SCFT=3&amp;window=popup_no_bar&amp;width=385&amp;height=120&amp;START_MAXIMIZED=FALSE&amp;creator=factset&amp;display_string=Audit"}</definedName>
    <definedName name="_316__FDSAUDITLINK__" localSheetId="9" hidden="1">{"fdsup://Directions/FactSet Auditing Viewer?action=AUDIT_VALUE&amp;DB=129&amp;ID1=B05M8B&amp;VALUEID=01001&amp;SDATE=2010&amp;PERIODTYPE=ANN_STD&amp;SCFT=3&amp;window=popup_no_bar&amp;width=385&amp;height=120&amp;START_MAXIMIZED=FALSE&amp;creator=factset&amp;display_string=Audit"}</definedName>
    <definedName name="_316__FDSAUDITLINK__" localSheetId="12" hidden="1">{"fdsup://Directions/FactSet Auditing Viewer?action=AUDIT_VALUE&amp;DB=129&amp;ID1=B05M8B&amp;VALUEID=01001&amp;SDATE=2010&amp;PERIODTYPE=ANN_STD&amp;SCFT=3&amp;window=popup_no_bar&amp;width=385&amp;height=120&amp;START_MAXIMIZED=FALSE&amp;creator=factset&amp;display_string=Audit"}</definedName>
    <definedName name="_316__FDSAUDITLINK__" localSheetId="10" hidden="1">{"fdsup://Directions/FactSet Auditing Viewer?action=AUDIT_VALUE&amp;DB=129&amp;ID1=B05M8B&amp;VALUEID=01001&amp;SDATE=2010&amp;PERIODTYPE=ANN_STD&amp;SCFT=3&amp;window=popup_no_bar&amp;width=385&amp;height=120&amp;START_MAXIMIZED=FALSE&amp;creator=factset&amp;display_string=Audit"}</definedName>
    <definedName name="_316__FDSAUDITLINK__" localSheetId="3" hidden="1">{"fdsup://Directions/FactSet Auditing Viewer?action=AUDIT_VALUE&amp;DB=129&amp;ID1=B05M8B&amp;VALUEID=01001&amp;SDATE=2010&amp;PERIODTYPE=ANN_STD&amp;SCFT=3&amp;window=popup_no_bar&amp;width=385&amp;height=120&amp;START_MAXIMIZED=FALSE&amp;creator=factset&amp;display_string=Audit"}</definedName>
    <definedName name="_316__FDSAUDITLINK__" hidden="1">{"fdsup://Directions/FactSet Auditing Viewer?action=AUDIT_VALUE&amp;DB=129&amp;ID1=B05M8B&amp;VALUEID=01001&amp;SDATE=2010&amp;PERIODTYPE=ANN_STD&amp;SCFT=3&amp;window=popup_no_bar&amp;width=385&amp;height=120&amp;START_MAXIMIZED=FALSE&amp;creator=factset&amp;display_string=Audit"}</definedName>
    <definedName name="_317__FDSAUDITLINK__" localSheetId="9" hidden="1">{"fdsup://Directions/FactSet Auditing Viewer?action=AUDIT_VALUE&amp;DB=129&amp;ID1=B05M8B&amp;VALUEID=02001&amp;SDATE=201104&amp;PERIODTYPE=QTR_STD&amp;SCFT=3&amp;window=popup_no_bar&amp;width=385&amp;height=120&amp;START_MAXIMIZED=FALSE&amp;creator=factset&amp;display_string=Audit"}</definedName>
    <definedName name="_317__FDSAUDITLINK__" localSheetId="12" hidden="1">{"fdsup://Directions/FactSet Auditing Viewer?action=AUDIT_VALUE&amp;DB=129&amp;ID1=B05M8B&amp;VALUEID=02001&amp;SDATE=201104&amp;PERIODTYPE=QTR_STD&amp;SCFT=3&amp;window=popup_no_bar&amp;width=385&amp;height=120&amp;START_MAXIMIZED=FALSE&amp;creator=factset&amp;display_string=Audit"}</definedName>
    <definedName name="_317__FDSAUDITLINK__" localSheetId="10" hidden="1">{"fdsup://Directions/FactSet Auditing Viewer?action=AUDIT_VALUE&amp;DB=129&amp;ID1=B05M8B&amp;VALUEID=02001&amp;SDATE=201104&amp;PERIODTYPE=QTR_STD&amp;SCFT=3&amp;window=popup_no_bar&amp;width=385&amp;height=120&amp;START_MAXIMIZED=FALSE&amp;creator=factset&amp;display_string=Audit"}</definedName>
    <definedName name="_317__FDSAUDITLINK__" localSheetId="3" hidden="1">{"fdsup://Directions/FactSet Auditing Viewer?action=AUDIT_VALUE&amp;DB=129&amp;ID1=B05M8B&amp;VALUEID=02001&amp;SDATE=201104&amp;PERIODTYPE=QTR_STD&amp;SCFT=3&amp;window=popup_no_bar&amp;width=385&amp;height=120&amp;START_MAXIMIZED=FALSE&amp;creator=factset&amp;display_string=Audit"}</definedName>
    <definedName name="_317__FDSAUDITLINK__" hidden="1">{"fdsup://Directions/FactSet Auditing Viewer?action=AUDIT_VALUE&amp;DB=129&amp;ID1=B05M8B&amp;VALUEID=02001&amp;SDATE=201104&amp;PERIODTYPE=QTR_STD&amp;SCFT=3&amp;window=popup_no_bar&amp;width=385&amp;height=120&amp;START_MAXIMIZED=FALSE&amp;creator=factset&amp;display_string=Audit"}</definedName>
    <definedName name="_318__FDSAUDITLINK__" localSheetId="9" hidden="1">{"fdsup://Directions/FactSet Auditing Viewer?action=AUDIT_VALUE&amp;DB=129&amp;ID1=B05M8B&amp;VALUEID=02999&amp;SDATE=201104&amp;PERIODTYPE=QTR_STD&amp;SCFT=3&amp;window=popup_no_bar&amp;width=385&amp;height=120&amp;START_MAXIMIZED=FALSE&amp;creator=factset&amp;display_string=Audit"}</definedName>
    <definedName name="_318__FDSAUDITLINK__" localSheetId="12" hidden="1">{"fdsup://Directions/FactSet Auditing Viewer?action=AUDIT_VALUE&amp;DB=129&amp;ID1=B05M8B&amp;VALUEID=02999&amp;SDATE=201104&amp;PERIODTYPE=QTR_STD&amp;SCFT=3&amp;window=popup_no_bar&amp;width=385&amp;height=120&amp;START_MAXIMIZED=FALSE&amp;creator=factset&amp;display_string=Audit"}</definedName>
    <definedName name="_318__FDSAUDITLINK__" localSheetId="10" hidden="1">{"fdsup://Directions/FactSet Auditing Viewer?action=AUDIT_VALUE&amp;DB=129&amp;ID1=B05M8B&amp;VALUEID=02999&amp;SDATE=201104&amp;PERIODTYPE=QTR_STD&amp;SCFT=3&amp;window=popup_no_bar&amp;width=385&amp;height=120&amp;START_MAXIMIZED=FALSE&amp;creator=factset&amp;display_string=Audit"}</definedName>
    <definedName name="_318__FDSAUDITLINK__" localSheetId="3" hidden="1">{"fdsup://Directions/FactSet Auditing Viewer?action=AUDIT_VALUE&amp;DB=129&amp;ID1=B05M8B&amp;VALUEID=02999&amp;SDATE=201104&amp;PERIODTYPE=QTR_STD&amp;SCFT=3&amp;window=popup_no_bar&amp;width=385&amp;height=120&amp;START_MAXIMIZED=FALSE&amp;creator=factset&amp;display_string=Audit"}</definedName>
    <definedName name="_318__FDSAUDITLINK__" hidden="1">{"fdsup://Directions/FactSet Auditing Viewer?action=AUDIT_VALUE&amp;DB=129&amp;ID1=B05M8B&amp;VALUEID=02999&amp;SDATE=201104&amp;PERIODTYPE=QTR_STD&amp;SCFT=3&amp;window=popup_no_bar&amp;width=385&amp;height=120&amp;START_MAXIMIZED=FALSE&amp;creator=factset&amp;display_string=Audit"}</definedName>
    <definedName name="_319__FDSAUDITLINK__" localSheetId="9" hidden="1">{"fdsup://Directions/FactSet Auditing Viewer?action=AUDIT_VALUE&amp;DB=129&amp;ID1=B05M8B&amp;VALUEID=02999&amp;SDATE=2011&amp;PERIODTYPE=ANN_STD&amp;SCFT=3&amp;window=popup_no_bar&amp;width=385&amp;height=120&amp;START_MAXIMIZED=FALSE&amp;creator=factset&amp;display_string=Audit"}</definedName>
    <definedName name="_319__FDSAUDITLINK__" localSheetId="12" hidden="1">{"fdsup://Directions/FactSet Auditing Viewer?action=AUDIT_VALUE&amp;DB=129&amp;ID1=B05M8B&amp;VALUEID=02999&amp;SDATE=2011&amp;PERIODTYPE=ANN_STD&amp;SCFT=3&amp;window=popup_no_bar&amp;width=385&amp;height=120&amp;START_MAXIMIZED=FALSE&amp;creator=factset&amp;display_string=Audit"}</definedName>
    <definedName name="_319__FDSAUDITLINK__" localSheetId="10" hidden="1">{"fdsup://Directions/FactSet Auditing Viewer?action=AUDIT_VALUE&amp;DB=129&amp;ID1=B05M8B&amp;VALUEID=02999&amp;SDATE=2011&amp;PERIODTYPE=ANN_STD&amp;SCFT=3&amp;window=popup_no_bar&amp;width=385&amp;height=120&amp;START_MAXIMIZED=FALSE&amp;creator=factset&amp;display_string=Audit"}</definedName>
    <definedName name="_319__FDSAUDITLINK__" localSheetId="3" hidden="1">{"fdsup://Directions/FactSet Auditing Viewer?action=AUDIT_VALUE&amp;DB=129&amp;ID1=B05M8B&amp;VALUEID=02999&amp;SDATE=2011&amp;PERIODTYPE=ANN_STD&amp;SCFT=3&amp;window=popup_no_bar&amp;width=385&amp;height=120&amp;START_MAXIMIZED=FALSE&amp;creator=factset&amp;display_string=Audit"}</definedName>
    <definedName name="_319__FDSAUDITLINK__" hidden="1">{"fdsup://Directions/FactSet Auditing Viewer?action=AUDIT_VALUE&amp;DB=129&amp;ID1=B05M8B&amp;VALUEID=02999&amp;SDATE=2011&amp;PERIODTYPE=ANN_STD&amp;SCFT=3&amp;window=popup_no_bar&amp;width=385&amp;height=120&amp;START_MAXIMIZED=FALSE&amp;creator=factset&amp;display_string=Audit"}</definedName>
    <definedName name="_320__FDSAUDITLINK__" localSheetId="9" hidden="1">{"fdsup://Directions/FactSet Auditing Viewer?action=AUDIT_VALUE&amp;DB=129&amp;ID1=B05M8B&amp;VALUEID=01401&amp;SDATE=2011&amp;PERIODTYPE=ANN_STD&amp;SCFT=3&amp;window=popup_no_bar&amp;width=385&amp;height=120&amp;START_MAXIMIZED=FALSE&amp;creator=factset&amp;display_string=Audit"}</definedName>
    <definedName name="_320__FDSAUDITLINK__" localSheetId="12" hidden="1">{"fdsup://Directions/FactSet Auditing Viewer?action=AUDIT_VALUE&amp;DB=129&amp;ID1=B05M8B&amp;VALUEID=01401&amp;SDATE=2011&amp;PERIODTYPE=ANN_STD&amp;SCFT=3&amp;window=popup_no_bar&amp;width=385&amp;height=120&amp;START_MAXIMIZED=FALSE&amp;creator=factset&amp;display_string=Audit"}</definedName>
    <definedName name="_320__FDSAUDITLINK__" localSheetId="10" hidden="1">{"fdsup://Directions/FactSet Auditing Viewer?action=AUDIT_VALUE&amp;DB=129&amp;ID1=B05M8B&amp;VALUEID=01401&amp;SDATE=2011&amp;PERIODTYPE=ANN_STD&amp;SCFT=3&amp;window=popup_no_bar&amp;width=385&amp;height=120&amp;START_MAXIMIZED=FALSE&amp;creator=factset&amp;display_string=Audit"}</definedName>
    <definedName name="_320__FDSAUDITLINK__" localSheetId="3" hidden="1">{"fdsup://Directions/FactSet Auditing Viewer?action=AUDIT_VALUE&amp;DB=129&amp;ID1=B05M8B&amp;VALUEID=01401&amp;SDATE=2011&amp;PERIODTYPE=ANN_STD&amp;SCFT=3&amp;window=popup_no_bar&amp;width=385&amp;height=120&amp;START_MAXIMIZED=FALSE&amp;creator=factset&amp;display_string=Audit"}</definedName>
    <definedName name="_320__FDSAUDITLINK__" hidden="1">{"fdsup://Directions/FactSet Auditing Viewer?action=AUDIT_VALUE&amp;DB=129&amp;ID1=B05M8B&amp;VALUEID=01401&amp;SDATE=2011&amp;PERIODTYPE=ANN_STD&amp;SCFT=3&amp;window=popup_no_bar&amp;width=385&amp;height=120&amp;START_MAXIMIZED=FALSE&amp;creator=factset&amp;display_string=Audit"}</definedName>
    <definedName name="_321__FDSAUDITLINK__" localSheetId="9" hidden="1">{"fdsup://Directions/FactSet Auditing Viewer?action=AUDIT_VALUE&amp;DB=129&amp;ID1=B05M8B&amp;VALUEID=02201&amp;SDATE=2011&amp;PERIODTYPE=ANN_STD&amp;SCFT=3&amp;window=popup_no_bar&amp;width=385&amp;height=120&amp;START_MAXIMIZED=FALSE&amp;creator=factset&amp;display_string=Audit"}</definedName>
    <definedName name="_321__FDSAUDITLINK__" localSheetId="12" hidden="1">{"fdsup://Directions/FactSet Auditing Viewer?action=AUDIT_VALUE&amp;DB=129&amp;ID1=B05M8B&amp;VALUEID=02201&amp;SDATE=2011&amp;PERIODTYPE=ANN_STD&amp;SCFT=3&amp;window=popup_no_bar&amp;width=385&amp;height=120&amp;START_MAXIMIZED=FALSE&amp;creator=factset&amp;display_string=Audit"}</definedName>
    <definedName name="_321__FDSAUDITLINK__" localSheetId="10" hidden="1">{"fdsup://Directions/FactSet Auditing Viewer?action=AUDIT_VALUE&amp;DB=129&amp;ID1=B05M8B&amp;VALUEID=02201&amp;SDATE=2011&amp;PERIODTYPE=ANN_STD&amp;SCFT=3&amp;window=popup_no_bar&amp;width=385&amp;height=120&amp;START_MAXIMIZED=FALSE&amp;creator=factset&amp;display_string=Audit"}</definedName>
    <definedName name="_321__FDSAUDITLINK__" localSheetId="3" hidden="1">{"fdsup://Directions/FactSet Auditing Viewer?action=AUDIT_VALUE&amp;DB=129&amp;ID1=B05M8B&amp;VALUEID=02201&amp;SDATE=2011&amp;PERIODTYPE=ANN_STD&amp;SCFT=3&amp;window=popup_no_bar&amp;width=385&amp;height=120&amp;START_MAXIMIZED=FALSE&amp;creator=factset&amp;display_string=Audit"}</definedName>
    <definedName name="_321__FDSAUDITLINK__" hidden="1">{"fdsup://Directions/FactSet Auditing Viewer?action=AUDIT_VALUE&amp;DB=129&amp;ID1=B05M8B&amp;VALUEID=02201&amp;SDATE=2011&amp;PERIODTYPE=ANN_STD&amp;SCFT=3&amp;window=popup_no_bar&amp;width=385&amp;height=120&amp;START_MAXIMIZED=FALSE&amp;creator=factset&amp;display_string=Audit"}</definedName>
    <definedName name="_323__FDSAUDITLINK__" localSheetId="9" hidden="1">{"fdsup://Directions/FactSet Auditing Viewer?action=AUDIT_VALUE&amp;DB=129&amp;ID1=B05M8B&amp;VALUEID=01001&amp;SDATE=2011&amp;PERIODTYPE=ANN_STD&amp;SCFT=3&amp;window=popup_no_bar&amp;width=385&amp;height=120&amp;START_MAXIMIZED=FALSE&amp;creator=factset&amp;display_string=Audit"}</definedName>
    <definedName name="_323__FDSAUDITLINK__" localSheetId="12" hidden="1">{"fdsup://Directions/FactSet Auditing Viewer?action=AUDIT_VALUE&amp;DB=129&amp;ID1=B05M8B&amp;VALUEID=01001&amp;SDATE=2011&amp;PERIODTYPE=ANN_STD&amp;SCFT=3&amp;window=popup_no_bar&amp;width=385&amp;height=120&amp;START_MAXIMIZED=FALSE&amp;creator=factset&amp;display_string=Audit"}</definedName>
    <definedName name="_323__FDSAUDITLINK__" localSheetId="10" hidden="1">{"fdsup://Directions/FactSet Auditing Viewer?action=AUDIT_VALUE&amp;DB=129&amp;ID1=B05M8B&amp;VALUEID=01001&amp;SDATE=2011&amp;PERIODTYPE=ANN_STD&amp;SCFT=3&amp;window=popup_no_bar&amp;width=385&amp;height=120&amp;START_MAXIMIZED=FALSE&amp;creator=factset&amp;display_string=Audit"}</definedName>
    <definedName name="_323__FDSAUDITLINK__" localSheetId="3" hidden="1">{"fdsup://Directions/FactSet Auditing Viewer?action=AUDIT_VALUE&amp;DB=129&amp;ID1=B05M8B&amp;VALUEID=01001&amp;SDATE=2011&amp;PERIODTYPE=ANN_STD&amp;SCFT=3&amp;window=popup_no_bar&amp;width=385&amp;height=120&amp;START_MAXIMIZED=FALSE&amp;creator=factset&amp;display_string=Audit"}</definedName>
    <definedName name="_323__FDSAUDITLINK__" hidden="1">{"fdsup://Directions/FactSet Auditing Viewer?action=AUDIT_VALUE&amp;DB=129&amp;ID1=B05M8B&amp;VALUEID=01001&amp;SDATE=2011&amp;PERIODTYPE=ANN_STD&amp;SCFT=3&amp;window=popup_no_bar&amp;width=385&amp;height=120&amp;START_MAXIMIZED=FALSE&amp;creator=factset&amp;display_string=Audit"}</definedName>
    <definedName name="_326__FDSAUDITLINK__" localSheetId="9" hidden="1">{"fdsup://Directions/FactSet Auditing Viewer?action=AUDIT_VALUE&amp;DB=129&amp;ID1=B05M8B&amp;VALUEID=01401&amp;SDATE=2010&amp;PERIODTYPE=ANN_STD&amp;SCFT=3&amp;window=popup_no_bar&amp;width=385&amp;height=120&amp;START_MAXIMIZED=FALSE&amp;creator=factset&amp;display_string=Audit"}</definedName>
    <definedName name="_326__FDSAUDITLINK__" localSheetId="12" hidden="1">{"fdsup://Directions/FactSet Auditing Viewer?action=AUDIT_VALUE&amp;DB=129&amp;ID1=B05M8B&amp;VALUEID=01401&amp;SDATE=2010&amp;PERIODTYPE=ANN_STD&amp;SCFT=3&amp;window=popup_no_bar&amp;width=385&amp;height=120&amp;START_MAXIMIZED=FALSE&amp;creator=factset&amp;display_string=Audit"}</definedName>
    <definedName name="_326__FDSAUDITLINK__" localSheetId="10" hidden="1">{"fdsup://Directions/FactSet Auditing Viewer?action=AUDIT_VALUE&amp;DB=129&amp;ID1=B05M8B&amp;VALUEID=01401&amp;SDATE=2010&amp;PERIODTYPE=ANN_STD&amp;SCFT=3&amp;window=popup_no_bar&amp;width=385&amp;height=120&amp;START_MAXIMIZED=FALSE&amp;creator=factset&amp;display_string=Audit"}</definedName>
    <definedName name="_326__FDSAUDITLINK__" localSheetId="3" hidden="1">{"fdsup://Directions/FactSet Auditing Viewer?action=AUDIT_VALUE&amp;DB=129&amp;ID1=B05M8B&amp;VALUEID=01401&amp;SDATE=2010&amp;PERIODTYPE=ANN_STD&amp;SCFT=3&amp;window=popup_no_bar&amp;width=385&amp;height=120&amp;START_MAXIMIZED=FALSE&amp;creator=factset&amp;display_string=Audit"}</definedName>
    <definedName name="_326__FDSAUDITLINK__" hidden="1">{"fdsup://Directions/FactSet Auditing Viewer?action=AUDIT_VALUE&amp;DB=129&amp;ID1=B05M8B&amp;VALUEID=01401&amp;SDATE=2010&amp;PERIODTYPE=ANN_STD&amp;SCFT=3&amp;window=popup_no_bar&amp;width=385&amp;height=120&amp;START_MAXIMIZED=FALSE&amp;creator=factset&amp;display_string=Audit"}</definedName>
    <definedName name="_327__FDSAUDITLINK__" localSheetId="9" hidden="1">{"fdsup://Directions/FactSet Auditing Viewer?action=AUDIT_VALUE&amp;DB=129&amp;ID1=B05M8B&amp;VALUEID=02501&amp;SDATE=2011&amp;PERIODTYPE=ANN_STD&amp;SCFT=3&amp;window=popup_no_bar&amp;width=385&amp;height=120&amp;START_MAXIMIZED=FALSE&amp;creator=factset&amp;display_string=Audit"}</definedName>
    <definedName name="_327__FDSAUDITLINK__" localSheetId="12" hidden="1">{"fdsup://Directions/FactSet Auditing Viewer?action=AUDIT_VALUE&amp;DB=129&amp;ID1=B05M8B&amp;VALUEID=02501&amp;SDATE=2011&amp;PERIODTYPE=ANN_STD&amp;SCFT=3&amp;window=popup_no_bar&amp;width=385&amp;height=120&amp;START_MAXIMIZED=FALSE&amp;creator=factset&amp;display_string=Audit"}</definedName>
    <definedName name="_327__FDSAUDITLINK__" localSheetId="10" hidden="1">{"fdsup://Directions/FactSet Auditing Viewer?action=AUDIT_VALUE&amp;DB=129&amp;ID1=B05M8B&amp;VALUEID=02501&amp;SDATE=2011&amp;PERIODTYPE=ANN_STD&amp;SCFT=3&amp;window=popup_no_bar&amp;width=385&amp;height=120&amp;START_MAXIMIZED=FALSE&amp;creator=factset&amp;display_string=Audit"}</definedName>
    <definedName name="_327__FDSAUDITLINK__" localSheetId="3" hidden="1">{"fdsup://Directions/FactSet Auditing Viewer?action=AUDIT_VALUE&amp;DB=129&amp;ID1=B05M8B&amp;VALUEID=02501&amp;SDATE=2011&amp;PERIODTYPE=ANN_STD&amp;SCFT=3&amp;window=popup_no_bar&amp;width=385&amp;height=120&amp;START_MAXIMIZED=FALSE&amp;creator=factset&amp;display_string=Audit"}</definedName>
    <definedName name="_327__FDSAUDITLINK__" hidden="1">{"fdsup://Directions/FactSet Auditing Viewer?action=AUDIT_VALUE&amp;DB=129&amp;ID1=B05M8B&amp;VALUEID=02501&amp;SDATE=2011&amp;PERIODTYPE=ANN_STD&amp;SCFT=3&amp;window=popup_no_bar&amp;width=385&amp;height=120&amp;START_MAXIMIZED=FALSE&amp;creator=factset&amp;display_string=Audit"}</definedName>
    <definedName name="_328__FDSAUDITLINK__" localSheetId="9" hidden="1">{"fdsup://Directions/FactSet Auditing Viewer?action=AUDIT_VALUE&amp;DB=129&amp;ID1=B05M8B&amp;VALUEID=01001&amp;SDATE=2010&amp;PERIODTYPE=ANN_STD&amp;SCFT=3&amp;window=popup_no_bar&amp;width=385&amp;height=120&amp;START_MAXIMIZED=FALSE&amp;creator=factset&amp;display_string=Audit"}</definedName>
    <definedName name="_328__FDSAUDITLINK__" localSheetId="12" hidden="1">{"fdsup://Directions/FactSet Auditing Viewer?action=AUDIT_VALUE&amp;DB=129&amp;ID1=B05M8B&amp;VALUEID=01001&amp;SDATE=2010&amp;PERIODTYPE=ANN_STD&amp;SCFT=3&amp;window=popup_no_bar&amp;width=385&amp;height=120&amp;START_MAXIMIZED=FALSE&amp;creator=factset&amp;display_string=Audit"}</definedName>
    <definedName name="_328__FDSAUDITLINK__" localSheetId="10" hidden="1">{"fdsup://Directions/FactSet Auditing Viewer?action=AUDIT_VALUE&amp;DB=129&amp;ID1=B05M8B&amp;VALUEID=01001&amp;SDATE=2010&amp;PERIODTYPE=ANN_STD&amp;SCFT=3&amp;window=popup_no_bar&amp;width=385&amp;height=120&amp;START_MAXIMIZED=FALSE&amp;creator=factset&amp;display_string=Audit"}</definedName>
    <definedName name="_328__FDSAUDITLINK__" localSheetId="3" hidden="1">{"fdsup://Directions/FactSet Auditing Viewer?action=AUDIT_VALUE&amp;DB=129&amp;ID1=B05M8B&amp;VALUEID=01001&amp;SDATE=2010&amp;PERIODTYPE=ANN_STD&amp;SCFT=3&amp;window=popup_no_bar&amp;width=385&amp;height=120&amp;START_MAXIMIZED=FALSE&amp;creator=factset&amp;display_string=Audit"}</definedName>
    <definedName name="_328__FDSAUDITLINK__" hidden="1">{"fdsup://Directions/FactSet Auditing Viewer?action=AUDIT_VALUE&amp;DB=129&amp;ID1=B05M8B&amp;VALUEID=01001&amp;SDATE=2010&amp;PERIODTYPE=ANN_STD&amp;SCFT=3&amp;window=popup_no_bar&amp;width=385&amp;height=120&amp;START_MAXIMIZED=FALSE&amp;creator=factset&amp;display_string=Audit"}</definedName>
    <definedName name="_329__FDSAUDITLINK__" localSheetId="9" hidden="1">{"fdsup://Directions/FactSet Auditing Viewer?action=AUDIT_VALUE&amp;DB=129&amp;ID1=B1577G&amp;VALUEID=03351&amp;SDATE=2007&amp;PERIODTYPE=ANN_STD&amp;SCFT=3&amp;window=popup_no_bar&amp;width=385&amp;height=120&amp;START_MAXIMIZED=FALSE&amp;creator=factset&amp;display_string=Audit"}</definedName>
    <definedName name="_329__FDSAUDITLINK__" localSheetId="12" hidden="1">{"fdsup://Directions/FactSet Auditing Viewer?action=AUDIT_VALUE&amp;DB=129&amp;ID1=B1577G&amp;VALUEID=03351&amp;SDATE=2007&amp;PERIODTYPE=ANN_STD&amp;SCFT=3&amp;window=popup_no_bar&amp;width=385&amp;height=120&amp;START_MAXIMIZED=FALSE&amp;creator=factset&amp;display_string=Audit"}</definedName>
    <definedName name="_329__FDSAUDITLINK__" localSheetId="10" hidden="1">{"fdsup://Directions/FactSet Auditing Viewer?action=AUDIT_VALUE&amp;DB=129&amp;ID1=B1577G&amp;VALUEID=03351&amp;SDATE=2007&amp;PERIODTYPE=ANN_STD&amp;SCFT=3&amp;window=popup_no_bar&amp;width=385&amp;height=120&amp;START_MAXIMIZED=FALSE&amp;creator=factset&amp;display_string=Audit"}</definedName>
    <definedName name="_329__FDSAUDITLINK__" localSheetId="3" hidden="1">{"fdsup://Directions/FactSet Auditing Viewer?action=AUDIT_VALUE&amp;DB=129&amp;ID1=B1577G&amp;VALUEID=03351&amp;SDATE=2007&amp;PERIODTYPE=ANN_STD&amp;SCFT=3&amp;window=popup_no_bar&amp;width=385&amp;height=120&amp;START_MAXIMIZED=FALSE&amp;creator=factset&amp;display_string=Audit"}</definedName>
    <definedName name="_329__FDSAUDITLINK__" hidden="1">{"fdsup://Directions/FactSet Auditing Viewer?action=AUDIT_VALUE&amp;DB=129&amp;ID1=B1577G&amp;VALUEID=03351&amp;SDATE=2007&amp;PERIODTYPE=ANN_STD&amp;SCFT=3&amp;window=popup_no_bar&amp;width=385&amp;height=120&amp;START_MAXIMIZED=FALSE&amp;creator=factset&amp;display_string=Audit"}</definedName>
    <definedName name="_33__123Graph_ACHART_6" hidden="1">#REF!</definedName>
    <definedName name="_33__FDSAUDITLINK__" localSheetId="9" hidden="1">{"fdsup://Directions/FactSet Auditing Viewer?action=AUDIT_VALUE&amp;DB=129&amp;ID1=471475&amp;VALUEID=02201&amp;SDATE=2008&amp;PERIODTYPE=ANN_STD&amp;SCFT=3&amp;window=popup_no_bar&amp;width=385&amp;height=120&amp;START_MAXIMIZED=FALSE&amp;creator=factset&amp;display_string=Audit"}</definedName>
    <definedName name="_33__FDSAUDITLINK__" localSheetId="12" hidden="1">{"fdsup://Directions/FactSet Auditing Viewer?action=AUDIT_VALUE&amp;DB=129&amp;ID1=471475&amp;VALUEID=02201&amp;SDATE=2008&amp;PERIODTYPE=ANN_STD&amp;SCFT=3&amp;window=popup_no_bar&amp;width=385&amp;height=120&amp;START_MAXIMIZED=FALSE&amp;creator=factset&amp;display_string=Audit"}</definedName>
    <definedName name="_33__FDSAUDITLINK__" localSheetId="10" hidden="1">{"fdsup://Directions/FactSet Auditing Viewer?action=AUDIT_VALUE&amp;DB=129&amp;ID1=471475&amp;VALUEID=02201&amp;SDATE=2008&amp;PERIODTYPE=ANN_STD&amp;SCFT=3&amp;window=popup_no_bar&amp;width=385&amp;height=120&amp;START_MAXIMIZED=FALSE&amp;creator=factset&amp;display_string=Audit"}</definedName>
    <definedName name="_33__FDSAUDITLINK__" localSheetId="3" hidden="1">{"fdsup://Directions/FactSet Auditing Viewer?action=AUDIT_VALUE&amp;DB=129&amp;ID1=471475&amp;VALUEID=02201&amp;SDATE=2008&amp;PERIODTYPE=ANN_STD&amp;SCFT=3&amp;window=popup_no_bar&amp;width=385&amp;height=120&amp;START_MAXIMIZED=FALSE&amp;creator=factset&amp;display_string=Audit"}</definedName>
    <definedName name="_33__FDSAUDITLINK__" hidden="1">{"fdsup://Directions/FactSet Auditing Viewer?action=AUDIT_VALUE&amp;DB=129&amp;ID1=471475&amp;VALUEID=02201&amp;SDATE=2008&amp;PERIODTYPE=ANN_STD&amp;SCFT=3&amp;window=popup_no_bar&amp;width=385&amp;height=120&amp;START_MAXIMIZED=FALSE&amp;creator=factset&amp;display_string=Audit"}</definedName>
    <definedName name="_330__FDSAUDITLINK__" localSheetId="9" hidden="1">{"fdsup://Directions/FactSet Auditing Viewer?action=AUDIT_VALUE&amp;DB=129&amp;ID1=B1577G&amp;VALUEID=03101&amp;SDATE=2007&amp;PERIODTYPE=ANN_STD&amp;SCFT=3&amp;window=popup_no_bar&amp;width=385&amp;height=120&amp;START_MAXIMIZED=FALSE&amp;creator=factset&amp;display_string=Audit"}</definedName>
    <definedName name="_330__FDSAUDITLINK__" localSheetId="12" hidden="1">{"fdsup://Directions/FactSet Auditing Viewer?action=AUDIT_VALUE&amp;DB=129&amp;ID1=B1577G&amp;VALUEID=03101&amp;SDATE=2007&amp;PERIODTYPE=ANN_STD&amp;SCFT=3&amp;window=popup_no_bar&amp;width=385&amp;height=120&amp;START_MAXIMIZED=FALSE&amp;creator=factset&amp;display_string=Audit"}</definedName>
    <definedName name="_330__FDSAUDITLINK__" localSheetId="10" hidden="1">{"fdsup://Directions/FactSet Auditing Viewer?action=AUDIT_VALUE&amp;DB=129&amp;ID1=B1577G&amp;VALUEID=03101&amp;SDATE=2007&amp;PERIODTYPE=ANN_STD&amp;SCFT=3&amp;window=popup_no_bar&amp;width=385&amp;height=120&amp;START_MAXIMIZED=FALSE&amp;creator=factset&amp;display_string=Audit"}</definedName>
    <definedName name="_330__FDSAUDITLINK__" localSheetId="3" hidden="1">{"fdsup://Directions/FactSet Auditing Viewer?action=AUDIT_VALUE&amp;DB=129&amp;ID1=B1577G&amp;VALUEID=03101&amp;SDATE=2007&amp;PERIODTYPE=ANN_STD&amp;SCFT=3&amp;window=popup_no_bar&amp;width=385&amp;height=120&amp;START_MAXIMIZED=FALSE&amp;creator=factset&amp;display_string=Audit"}</definedName>
    <definedName name="_330__FDSAUDITLINK__" hidden="1">{"fdsup://Directions/FactSet Auditing Viewer?action=AUDIT_VALUE&amp;DB=129&amp;ID1=B1577G&amp;VALUEID=03101&amp;SDATE=2007&amp;PERIODTYPE=ANN_STD&amp;SCFT=3&amp;window=popup_no_bar&amp;width=385&amp;height=120&amp;START_MAXIMIZED=FALSE&amp;creator=factset&amp;display_string=Audit"}</definedName>
    <definedName name="_331__FDSAUDITLINK__" localSheetId="9" hidden="1">{"fdsup://Directions/FactSet Auditing Viewer?action=AUDIT_VALUE&amp;DB=129&amp;ID1=B1577G&amp;VALUEID=03040&amp;SDATE=2007&amp;PERIODTYPE=ANN_STD&amp;SCFT=3&amp;window=popup_no_bar&amp;width=385&amp;height=120&amp;START_MAXIMIZED=FALSE&amp;creator=factset&amp;display_string=Audit"}</definedName>
    <definedName name="_331__FDSAUDITLINK__" localSheetId="12" hidden="1">{"fdsup://Directions/FactSet Auditing Viewer?action=AUDIT_VALUE&amp;DB=129&amp;ID1=B1577G&amp;VALUEID=03040&amp;SDATE=2007&amp;PERIODTYPE=ANN_STD&amp;SCFT=3&amp;window=popup_no_bar&amp;width=385&amp;height=120&amp;START_MAXIMIZED=FALSE&amp;creator=factset&amp;display_string=Audit"}</definedName>
    <definedName name="_331__FDSAUDITLINK__" localSheetId="10" hidden="1">{"fdsup://Directions/FactSet Auditing Viewer?action=AUDIT_VALUE&amp;DB=129&amp;ID1=B1577G&amp;VALUEID=03040&amp;SDATE=2007&amp;PERIODTYPE=ANN_STD&amp;SCFT=3&amp;window=popup_no_bar&amp;width=385&amp;height=120&amp;START_MAXIMIZED=FALSE&amp;creator=factset&amp;display_string=Audit"}</definedName>
    <definedName name="_331__FDSAUDITLINK__" localSheetId="3" hidden="1">{"fdsup://Directions/FactSet Auditing Viewer?action=AUDIT_VALUE&amp;DB=129&amp;ID1=B1577G&amp;VALUEID=03040&amp;SDATE=2007&amp;PERIODTYPE=ANN_STD&amp;SCFT=3&amp;window=popup_no_bar&amp;width=385&amp;height=120&amp;START_MAXIMIZED=FALSE&amp;creator=factset&amp;display_string=Audit"}</definedName>
    <definedName name="_331__FDSAUDITLINK__" hidden="1">{"fdsup://Directions/FactSet Auditing Viewer?action=AUDIT_VALUE&amp;DB=129&amp;ID1=B1577G&amp;VALUEID=03040&amp;SDATE=2007&amp;PERIODTYPE=ANN_STD&amp;SCFT=3&amp;window=popup_no_bar&amp;width=385&amp;height=120&amp;START_MAXIMIZED=FALSE&amp;creator=factset&amp;display_string=Audit"}</definedName>
    <definedName name="_332__FDSAUDITLINK__" localSheetId="9" hidden="1">{"fdsup://Directions/FactSet Auditing Viewer?action=AUDIT_VALUE&amp;DB=129&amp;ID1=B1577G&amp;VALUEID=03051&amp;SDATE=2007&amp;PERIODTYPE=ANN_STD&amp;SCFT=3&amp;window=popup_no_bar&amp;width=385&amp;height=120&amp;START_MAXIMIZED=FALSE&amp;creator=factset&amp;display_string=Audit"}</definedName>
    <definedName name="_332__FDSAUDITLINK__" localSheetId="12" hidden="1">{"fdsup://Directions/FactSet Auditing Viewer?action=AUDIT_VALUE&amp;DB=129&amp;ID1=B1577G&amp;VALUEID=03051&amp;SDATE=2007&amp;PERIODTYPE=ANN_STD&amp;SCFT=3&amp;window=popup_no_bar&amp;width=385&amp;height=120&amp;START_MAXIMIZED=FALSE&amp;creator=factset&amp;display_string=Audit"}</definedName>
    <definedName name="_332__FDSAUDITLINK__" localSheetId="10" hidden="1">{"fdsup://Directions/FactSet Auditing Viewer?action=AUDIT_VALUE&amp;DB=129&amp;ID1=B1577G&amp;VALUEID=03051&amp;SDATE=2007&amp;PERIODTYPE=ANN_STD&amp;SCFT=3&amp;window=popup_no_bar&amp;width=385&amp;height=120&amp;START_MAXIMIZED=FALSE&amp;creator=factset&amp;display_string=Audit"}</definedName>
    <definedName name="_332__FDSAUDITLINK__" localSheetId="3" hidden="1">{"fdsup://Directions/FactSet Auditing Viewer?action=AUDIT_VALUE&amp;DB=129&amp;ID1=B1577G&amp;VALUEID=03051&amp;SDATE=2007&amp;PERIODTYPE=ANN_STD&amp;SCFT=3&amp;window=popup_no_bar&amp;width=385&amp;height=120&amp;START_MAXIMIZED=FALSE&amp;creator=factset&amp;display_string=Audit"}</definedName>
    <definedName name="_332__FDSAUDITLINK__" hidden="1">{"fdsup://Directions/FactSet Auditing Viewer?action=AUDIT_VALUE&amp;DB=129&amp;ID1=B1577G&amp;VALUEID=03051&amp;SDATE=2007&amp;PERIODTYPE=ANN_STD&amp;SCFT=3&amp;window=popup_no_bar&amp;width=385&amp;height=120&amp;START_MAXIMIZED=FALSE&amp;creator=factset&amp;display_string=Audit"}</definedName>
    <definedName name="_333__FDSAUDITLINK__" localSheetId="9" hidden="1">{"fdsup://Directions/FactSet Auditing Viewer?action=AUDIT_VALUE&amp;DB=129&amp;ID1=B1577G&amp;VALUEID=02999&amp;SDATE=2007&amp;PERIODTYPE=ANN_STD&amp;SCFT=3&amp;window=popup_no_bar&amp;width=385&amp;height=120&amp;START_MAXIMIZED=FALSE&amp;creator=factset&amp;display_string=Audit"}</definedName>
    <definedName name="_333__FDSAUDITLINK__" localSheetId="12" hidden="1">{"fdsup://Directions/FactSet Auditing Viewer?action=AUDIT_VALUE&amp;DB=129&amp;ID1=B1577G&amp;VALUEID=02999&amp;SDATE=2007&amp;PERIODTYPE=ANN_STD&amp;SCFT=3&amp;window=popup_no_bar&amp;width=385&amp;height=120&amp;START_MAXIMIZED=FALSE&amp;creator=factset&amp;display_string=Audit"}</definedName>
    <definedName name="_333__FDSAUDITLINK__" localSheetId="10" hidden="1">{"fdsup://Directions/FactSet Auditing Viewer?action=AUDIT_VALUE&amp;DB=129&amp;ID1=B1577G&amp;VALUEID=02999&amp;SDATE=2007&amp;PERIODTYPE=ANN_STD&amp;SCFT=3&amp;window=popup_no_bar&amp;width=385&amp;height=120&amp;START_MAXIMIZED=FALSE&amp;creator=factset&amp;display_string=Audit"}</definedName>
    <definedName name="_333__FDSAUDITLINK__" localSheetId="3" hidden="1">{"fdsup://Directions/FactSet Auditing Viewer?action=AUDIT_VALUE&amp;DB=129&amp;ID1=B1577G&amp;VALUEID=02999&amp;SDATE=2007&amp;PERIODTYPE=ANN_STD&amp;SCFT=3&amp;window=popup_no_bar&amp;width=385&amp;height=120&amp;START_MAXIMIZED=FALSE&amp;creator=factset&amp;display_string=Audit"}</definedName>
    <definedName name="_333__FDSAUDITLINK__" hidden="1">{"fdsup://Directions/FactSet Auditing Viewer?action=AUDIT_VALUE&amp;DB=129&amp;ID1=B1577G&amp;VALUEID=02999&amp;SDATE=2007&amp;PERIODTYPE=ANN_STD&amp;SCFT=3&amp;window=popup_no_bar&amp;width=385&amp;height=120&amp;START_MAXIMIZED=FALSE&amp;creator=factset&amp;display_string=Audit"}</definedName>
    <definedName name="_334__FDSAUDITLINK__" localSheetId="9" hidden="1">{"fdsup://Directions/FactSet Auditing Viewer?action=AUDIT_VALUE&amp;DB=129&amp;ID1=B1577G&amp;VALUEID=02501&amp;SDATE=2007&amp;PERIODTYPE=ANN_STD&amp;SCFT=3&amp;window=popup_no_bar&amp;width=385&amp;height=120&amp;START_MAXIMIZED=FALSE&amp;creator=factset&amp;display_string=Audit"}</definedName>
    <definedName name="_334__FDSAUDITLINK__" localSheetId="12" hidden="1">{"fdsup://Directions/FactSet Auditing Viewer?action=AUDIT_VALUE&amp;DB=129&amp;ID1=B1577G&amp;VALUEID=02501&amp;SDATE=2007&amp;PERIODTYPE=ANN_STD&amp;SCFT=3&amp;window=popup_no_bar&amp;width=385&amp;height=120&amp;START_MAXIMIZED=FALSE&amp;creator=factset&amp;display_string=Audit"}</definedName>
    <definedName name="_334__FDSAUDITLINK__" localSheetId="10" hidden="1">{"fdsup://Directions/FactSet Auditing Viewer?action=AUDIT_VALUE&amp;DB=129&amp;ID1=B1577G&amp;VALUEID=02501&amp;SDATE=2007&amp;PERIODTYPE=ANN_STD&amp;SCFT=3&amp;window=popup_no_bar&amp;width=385&amp;height=120&amp;START_MAXIMIZED=FALSE&amp;creator=factset&amp;display_string=Audit"}</definedName>
    <definedName name="_334__FDSAUDITLINK__" localSheetId="3" hidden="1">{"fdsup://Directions/FactSet Auditing Viewer?action=AUDIT_VALUE&amp;DB=129&amp;ID1=B1577G&amp;VALUEID=02501&amp;SDATE=2007&amp;PERIODTYPE=ANN_STD&amp;SCFT=3&amp;window=popup_no_bar&amp;width=385&amp;height=120&amp;START_MAXIMIZED=FALSE&amp;creator=factset&amp;display_string=Audit"}</definedName>
    <definedName name="_334__FDSAUDITLINK__" hidden="1">{"fdsup://Directions/FactSet Auditing Viewer?action=AUDIT_VALUE&amp;DB=129&amp;ID1=B1577G&amp;VALUEID=02501&amp;SDATE=2007&amp;PERIODTYPE=ANN_STD&amp;SCFT=3&amp;window=popup_no_bar&amp;width=385&amp;height=120&amp;START_MAXIMIZED=FALSE&amp;creator=factset&amp;display_string=Audit"}</definedName>
    <definedName name="_335__FDSAUDITLINK__" localSheetId="9" hidden="1">{"fdsup://Directions/FactSet Auditing Viewer?action=AUDIT_VALUE&amp;DB=129&amp;ID1=B1577G&amp;VALUEID=02201&amp;SDATE=2007&amp;PERIODTYPE=ANN_STD&amp;SCFT=3&amp;window=popup_no_bar&amp;width=385&amp;height=120&amp;START_MAXIMIZED=FALSE&amp;creator=factset&amp;display_string=Audit"}</definedName>
    <definedName name="_335__FDSAUDITLINK__" localSheetId="12" hidden="1">{"fdsup://Directions/FactSet Auditing Viewer?action=AUDIT_VALUE&amp;DB=129&amp;ID1=B1577G&amp;VALUEID=02201&amp;SDATE=2007&amp;PERIODTYPE=ANN_STD&amp;SCFT=3&amp;window=popup_no_bar&amp;width=385&amp;height=120&amp;START_MAXIMIZED=FALSE&amp;creator=factset&amp;display_string=Audit"}</definedName>
    <definedName name="_335__FDSAUDITLINK__" localSheetId="10" hidden="1">{"fdsup://Directions/FactSet Auditing Viewer?action=AUDIT_VALUE&amp;DB=129&amp;ID1=B1577G&amp;VALUEID=02201&amp;SDATE=2007&amp;PERIODTYPE=ANN_STD&amp;SCFT=3&amp;window=popup_no_bar&amp;width=385&amp;height=120&amp;START_MAXIMIZED=FALSE&amp;creator=factset&amp;display_string=Audit"}</definedName>
    <definedName name="_335__FDSAUDITLINK__" localSheetId="3" hidden="1">{"fdsup://Directions/FactSet Auditing Viewer?action=AUDIT_VALUE&amp;DB=129&amp;ID1=B1577G&amp;VALUEID=02201&amp;SDATE=2007&amp;PERIODTYPE=ANN_STD&amp;SCFT=3&amp;window=popup_no_bar&amp;width=385&amp;height=120&amp;START_MAXIMIZED=FALSE&amp;creator=factset&amp;display_string=Audit"}</definedName>
    <definedName name="_335__FDSAUDITLINK__" hidden="1">{"fdsup://Directions/FactSet Auditing Viewer?action=AUDIT_VALUE&amp;DB=129&amp;ID1=B1577G&amp;VALUEID=02201&amp;SDATE=2007&amp;PERIODTYPE=ANN_STD&amp;SCFT=3&amp;window=popup_no_bar&amp;width=385&amp;height=120&amp;START_MAXIMIZED=FALSE&amp;creator=factset&amp;display_string=Audit"}</definedName>
    <definedName name="_336__FDSAUDITLINK__" localSheetId="9" hidden="1">{"fdsup://Directions/FactSet Auditing Viewer?action=AUDIT_VALUE&amp;DB=129&amp;ID1=B1577G&amp;VALUEID=02101&amp;SDATE=200804&amp;PERIODTYPE=QTR_STD&amp;SCFT=3&amp;window=popup_no_bar&amp;width=385&amp;height=120&amp;START_MAXIMIZED=FALSE&amp;creator=factset&amp;display_string=Audit"}</definedName>
    <definedName name="_336__FDSAUDITLINK__" localSheetId="12" hidden="1">{"fdsup://Directions/FactSet Auditing Viewer?action=AUDIT_VALUE&amp;DB=129&amp;ID1=B1577G&amp;VALUEID=02101&amp;SDATE=200804&amp;PERIODTYPE=QTR_STD&amp;SCFT=3&amp;window=popup_no_bar&amp;width=385&amp;height=120&amp;START_MAXIMIZED=FALSE&amp;creator=factset&amp;display_string=Audit"}</definedName>
    <definedName name="_336__FDSAUDITLINK__" localSheetId="10" hidden="1">{"fdsup://Directions/FactSet Auditing Viewer?action=AUDIT_VALUE&amp;DB=129&amp;ID1=B1577G&amp;VALUEID=02101&amp;SDATE=200804&amp;PERIODTYPE=QTR_STD&amp;SCFT=3&amp;window=popup_no_bar&amp;width=385&amp;height=120&amp;START_MAXIMIZED=FALSE&amp;creator=factset&amp;display_string=Audit"}</definedName>
    <definedName name="_336__FDSAUDITLINK__" localSheetId="3" hidden="1">{"fdsup://Directions/FactSet Auditing Viewer?action=AUDIT_VALUE&amp;DB=129&amp;ID1=B1577G&amp;VALUEID=02101&amp;SDATE=200804&amp;PERIODTYPE=QTR_STD&amp;SCFT=3&amp;window=popup_no_bar&amp;width=385&amp;height=120&amp;START_MAXIMIZED=FALSE&amp;creator=factset&amp;display_string=Audit"}</definedName>
    <definedName name="_336__FDSAUDITLINK__" hidden="1">{"fdsup://Directions/FactSet Auditing Viewer?action=AUDIT_VALUE&amp;DB=129&amp;ID1=B1577G&amp;VALUEID=02101&amp;SDATE=200804&amp;PERIODTYPE=QTR_STD&amp;SCFT=3&amp;window=popup_no_bar&amp;width=385&amp;height=120&amp;START_MAXIMIZED=FALSE&amp;creator=factset&amp;display_string=Audit"}</definedName>
    <definedName name="_337__FDSAUDITLINK__" localSheetId="9" hidden="1">{"fdsup://Directions/FactSet Auditing Viewer?action=AUDIT_VALUE&amp;DB=129&amp;ID1=B1577G&amp;VALUEID=02051&amp;SDATE=2007&amp;PERIODTYPE=ANN_STD&amp;SCFT=3&amp;window=popup_no_bar&amp;width=385&amp;height=120&amp;START_MAXIMIZED=FALSE&amp;creator=factset&amp;display_string=Audit"}</definedName>
    <definedName name="_337__FDSAUDITLINK__" localSheetId="12" hidden="1">{"fdsup://Directions/FactSet Auditing Viewer?action=AUDIT_VALUE&amp;DB=129&amp;ID1=B1577G&amp;VALUEID=02051&amp;SDATE=2007&amp;PERIODTYPE=ANN_STD&amp;SCFT=3&amp;window=popup_no_bar&amp;width=385&amp;height=120&amp;START_MAXIMIZED=FALSE&amp;creator=factset&amp;display_string=Audit"}</definedName>
    <definedName name="_337__FDSAUDITLINK__" localSheetId="10" hidden="1">{"fdsup://Directions/FactSet Auditing Viewer?action=AUDIT_VALUE&amp;DB=129&amp;ID1=B1577G&amp;VALUEID=02051&amp;SDATE=2007&amp;PERIODTYPE=ANN_STD&amp;SCFT=3&amp;window=popup_no_bar&amp;width=385&amp;height=120&amp;START_MAXIMIZED=FALSE&amp;creator=factset&amp;display_string=Audit"}</definedName>
    <definedName name="_337__FDSAUDITLINK__" localSheetId="3" hidden="1">{"fdsup://Directions/FactSet Auditing Viewer?action=AUDIT_VALUE&amp;DB=129&amp;ID1=B1577G&amp;VALUEID=02051&amp;SDATE=2007&amp;PERIODTYPE=ANN_STD&amp;SCFT=3&amp;window=popup_no_bar&amp;width=385&amp;height=120&amp;START_MAXIMIZED=FALSE&amp;creator=factset&amp;display_string=Audit"}</definedName>
    <definedName name="_337__FDSAUDITLINK__" hidden="1">{"fdsup://Directions/FactSet Auditing Viewer?action=AUDIT_VALUE&amp;DB=129&amp;ID1=B1577G&amp;VALUEID=02051&amp;SDATE=2007&amp;PERIODTYPE=ANN_STD&amp;SCFT=3&amp;window=popup_no_bar&amp;width=385&amp;height=120&amp;START_MAXIMIZED=FALSE&amp;creator=factset&amp;display_string=Audit"}</definedName>
    <definedName name="_338__FDSAUDITLINK__" localSheetId="9" hidden="1">{"fdsup://Directions/FactSet Auditing Viewer?action=AUDIT_VALUE&amp;DB=129&amp;ID1=B1577G&amp;VALUEID=02001&amp;SDATE=2007&amp;PERIODTYPE=ANN_STD&amp;SCFT=3&amp;window=popup_no_bar&amp;width=385&amp;height=120&amp;START_MAXIMIZED=FALSE&amp;creator=factset&amp;display_string=Audit"}</definedName>
    <definedName name="_338__FDSAUDITLINK__" localSheetId="12" hidden="1">{"fdsup://Directions/FactSet Auditing Viewer?action=AUDIT_VALUE&amp;DB=129&amp;ID1=B1577G&amp;VALUEID=02001&amp;SDATE=2007&amp;PERIODTYPE=ANN_STD&amp;SCFT=3&amp;window=popup_no_bar&amp;width=385&amp;height=120&amp;START_MAXIMIZED=FALSE&amp;creator=factset&amp;display_string=Audit"}</definedName>
    <definedName name="_338__FDSAUDITLINK__" localSheetId="10" hidden="1">{"fdsup://Directions/FactSet Auditing Viewer?action=AUDIT_VALUE&amp;DB=129&amp;ID1=B1577G&amp;VALUEID=02001&amp;SDATE=2007&amp;PERIODTYPE=ANN_STD&amp;SCFT=3&amp;window=popup_no_bar&amp;width=385&amp;height=120&amp;START_MAXIMIZED=FALSE&amp;creator=factset&amp;display_string=Audit"}</definedName>
    <definedName name="_338__FDSAUDITLINK__" localSheetId="3" hidden="1">{"fdsup://Directions/FactSet Auditing Viewer?action=AUDIT_VALUE&amp;DB=129&amp;ID1=B1577G&amp;VALUEID=02001&amp;SDATE=2007&amp;PERIODTYPE=ANN_STD&amp;SCFT=3&amp;window=popup_no_bar&amp;width=385&amp;height=120&amp;START_MAXIMIZED=FALSE&amp;creator=factset&amp;display_string=Audit"}</definedName>
    <definedName name="_338__FDSAUDITLINK__" hidden="1">{"fdsup://Directions/FactSet Auditing Viewer?action=AUDIT_VALUE&amp;DB=129&amp;ID1=B1577G&amp;VALUEID=02001&amp;SDATE=2007&amp;PERIODTYPE=ANN_STD&amp;SCFT=3&amp;window=popup_no_bar&amp;width=385&amp;height=120&amp;START_MAXIMIZED=FALSE&amp;creator=factset&amp;display_string=Audit"}</definedName>
    <definedName name="_339__FDSAUDITLINK__" localSheetId="9" hidden="1">{"fdsup://Directions/FactSet Auditing Viewer?action=AUDIT_VALUE&amp;DB=129&amp;ID1=B1577G&amp;VALUEID=04601&amp;SDATE=2007&amp;PERIODTYPE=ANN_STD&amp;SCFT=3&amp;window=popup_no_bar&amp;width=385&amp;height=120&amp;START_MAXIMIZED=FALSE&amp;creator=factset&amp;display_string=Audit"}</definedName>
    <definedName name="_339__FDSAUDITLINK__" localSheetId="12" hidden="1">{"fdsup://Directions/FactSet Auditing Viewer?action=AUDIT_VALUE&amp;DB=129&amp;ID1=B1577G&amp;VALUEID=04601&amp;SDATE=2007&amp;PERIODTYPE=ANN_STD&amp;SCFT=3&amp;window=popup_no_bar&amp;width=385&amp;height=120&amp;START_MAXIMIZED=FALSE&amp;creator=factset&amp;display_string=Audit"}</definedName>
    <definedName name="_339__FDSAUDITLINK__" localSheetId="10" hidden="1">{"fdsup://Directions/FactSet Auditing Viewer?action=AUDIT_VALUE&amp;DB=129&amp;ID1=B1577G&amp;VALUEID=04601&amp;SDATE=2007&amp;PERIODTYPE=ANN_STD&amp;SCFT=3&amp;window=popup_no_bar&amp;width=385&amp;height=120&amp;START_MAXIMIZED=FALSE&amp;creator=factset&amp;display_string=Audit"}</definedName>
    <definedName name="_339__FDSAUDITLINK__" localSheetId="3" hidden="1">{"fdsup://Directions/FactSet Auditing Viewer?action=AUDIT_VALUE&amp;DB=129&amp;ID1=B1577G&amp;VALUEID=04601&amp;SDATE=2007&amp;PERIODTYPE=ANN_STD&amp;SCFT=3&amp;window=popup_no_bar&amp;width=385&amp;height=120&amp;START_MAXIMIZED=FALSE&amp;creator=factset&amp;display_string=Audit"}</definedName>
    <definedName name="_339__FDSAUDITLINK__" hidden="1">{"fdsup://Directions/FactSet Auditing Viewer?action=AUDIT_VALUE&amp;DB=129&amp;ID1=B1577G&amp;VALUEID=04601&amp;SDATE=2007&amp;PERIODTYPE=ANN_STD&amp;SCFT=3&amp;window=popup_no_bar&amp;width=385&amp;height=120&amp;START_MAXIMIZED=FALSE&amp;creator=factset&amp;display_string=Audit"}</definedName>
    <definedName name="_34__123Graph_ACHART_7" hidden="1">#REF!</definedName>
    <definedName name="_34__123Graph_AR_M_MARG" hidden="1">#REF!</definedName>
    <definedName name="_34__FDSAUDITLINK__" localSheetId="9" hidden="1">{"fdsup://Directions/FactSet Auditing Viewer?action=AUDIT_VALUE&amp;DB=129&amp;ID1=471475&amp;VALUEID=02999&amp;SDATE=2007&amp;PERIODTYPE=ANN_STD&amp;SCFT=3&amp;window=popup_no_bar&amp;width=385&amp;height=120&amp;START_MAXIMIZED=FALSE&amp;creator=factset&amp;display_string=Audit"}</definedName>
    <definedName name="_34__FDSAUDITLINK__" localSheetId="12" hidden="1">{"fdsup://Directions/FactSet Auditing Viewer?action=AUDIT_VALUE&amp;DB=129&amp;ID1=471475&amp;VALUEID=02999&amp;SDATE=2007&amp;PERIODTYPE=ANN_STD&amp;SCFT=3&amp;window=popup_no_bar&amp;width=385&amp;height=120&amp;START_MAXIMIZED=FALSE&amp;creator=factset&amp;display_string=Audit"}</definedName>
    <definedName name="_34__FDSAUDITLINK__" localSheetId="10" hidden="1">{"fdsup://Directions/FactSet Auditing Viewer?action=AUDIT_VALUE&amp;DB=129&amp;ID1=471475&amp;VALUEID=02999&amp;SDATE=2007&amp;PERIODTYPE=ANN_STD&amp;SCFT=3&amp;window=popup_no_bar&amp;width=385&amp;height=120&amp;START_MAXIMIZED=FALSE&amp;creator=factset&amp;display_string=Audit"}</definedName>
    <definedName name="_34__FDSAUDITLINK__" localSheetId="3" hidden="1">{"fdsup://Directions/FactSet Auditing Viewer?action=AUDIT_VALUE&amp;DB=129&amp;ID1=471475&amp;VALUEID=02999&amp;SDATE=2007&amp;PERIODTYPE=ANN_STD&amp;SCFT=3&amp;window=popup_no_bar&amp;width=385&amp;height=120&amp;START_MAXIMIZED=FALSE&amp;creator=factset&amp;display_string=Audit"}</definedName>
    <definedName name="_34__FDSAUDITLINK__" hidden="1">{"fdsup://Directions/FactSet Auditing Viewer?action=AUDIT_VALUE&amp;DB=129&amp;ID1=471475&amp;VALUEID=02999&amp;SDATE=2007&amp;PERIODTYPE=ANN_STD&amp;SCFT=3&amp;window=popup_no_bar&amp;width=385&amp;height=120&amp;START_MAXIMIZED=FALSE&amp;creator=factset&amp;display_string=Audit"}</definedName>
    <definedName name="_340__FDSAUDITLINK__" localSheetId="9" hidden="1">{"fdsup://Directions/FactSet Auditing Viewer?action=AUDIT_VALUE&amp;DB=129&amp;ID1=B1577G&amp;VALUEID=01551&amp;SDATE=2007&amp;PERIODTYPE=ANN_STD&amp;SCFT=3&amp;window=popup_no_bar&amp;width=385&amp;height=120&amp;START_MAXIMIZED=FALSE&amp;creator=factset&amp;display_string=Audit"}</definedName>
    <definedName name="_340__FDSAUDITLINK__" localSheetId="12" hidden="1">{"fdsup://Directions/FactSet Auditing Viewer?action=AUDIT_VALUE&amp;DB=129&amp;ID1=B1577G&amp;VALUEID=01551&amp;SDATE=2007&amp;PERIODTYPE=ANN_STD&amp;SCFT=3&amp;window=popup_no_bar&amp;width=385&amp;height=120&amp;START_MAXIMIZED=FALSE&amp;creator=factset&amp;display_string=Audit"}</definedName>
    <definedName name="_340__FDSAUDITLINK__" localSheetId="10" hidden="1">{"fdsup://Directions/FactSet Auditing Viewer?action=AUDIT_VALUE&amp;DB=129&amp;ID1=B1577G&amp;VALUEID=01551&amp;SDATE=2007&amp;PERIODTYPE=ANN_STD&amp;SCFT=3&amp;window=popup_no_bar&amp;width=385&amp;height=120&amp;START_MAXIMIZED=FALSE&amp;creator=factset&amp;display_string=Audit"}</definedName>
    <definedName name="_340__FDSAUDITLINK__" localSheetId="3" hidden="1">{"fdsup://Directions/FactSet Auditing Viewer?action=AUDIT_VALUE&amp;DB=129&amp;ID1=B1577G&amp;VALUEID=01551&amp;SDATE=2007&amp;PERIODTYPE=ANN_STD&amp;SCFT=3&amp;window=popup_no_bar&amp;width=385&amp;height=120&amp;START_MAXIMIZED=FALSE&amp;creator=factset&amp;display_string=Audit"}</definedName>
    <definedName name="_340__FDSAUDITLINK__" hidden="1">{"fdsup://Directions/FactSet Auditing Viewer?action=AUDIT_VALUE&amp;DB=129&amp;ID1=B1577G&amp;VALUEID=01551&amp;SDATE=2007&amp;PERIODTYPE=ANN_STD&amp;SCFT=3&amp;window=popup_no_bar&amp;width=385&amp;height=120&amp;START_MAXIMIZED=FALSE&amp;creator=factset&amp;display_string=Audit"}</definedName>
    <definedName name="_341__FDSAUDITLINK__" localSheetId="9" hidden="1">{"fdsup://Directions/FactSet Auditing Viewer?action=AUDIT_VALUE&amp;DB=129&amp;ID1=B1577G&amp;VALUEID=01401&amp;SDATE=2007&amp;PERIODTYPE=ANN_STD&amp;SCFT=3&amp;window=popup_no_bar&amp;width=385&amp;height=120&amp;START_MAXIMIZED=FALSE&amp;creator=factset&amp;display_string=Audit"}</definedName>
    <definedName name="_341__FDSAUDITLINK__" localSheetId="12" hidden="1">{"fdsup://Directions/FactSet Auditing Viewer?action=AUDIT_VALUE&amp;DB=129&amp;ID1=B1577G&amp;VALUEID=01401&amp;SDATE=2007&amp;PERIODTYPE=ANN_STD&amp;SCFT=3&amp;window=popup_no_bar&amp;width=385&amp;height=120&amp;START_MAXIMIZED=FALSE&amp;creator=factset&amp;display_string=Audit"}</definedName>
    <definedName name="_341__FDSAUDITLINK__" localSheetId="10" hidden="1">{"fdsup://Directions/FactSet Auditing Viewer?action=AUDIT_VALUE&amp;DB=129&amp;ID1=B1577G&amp;VALUEID=01401&amp;SDATE=2007&amp;PERIODTYPE=ANN_STD&amp;SCFT=3&amp;window=popup_no_bar&amp;width=385&amp;height=120&amp;START_MAXIMIZED=FALSE&amp;creator=factset&amp;display_string=Audit"}</definedName>
    <definedName name="_341__FDSAUDITLINK__" localSheetId="3" hidden="1">{"fdsup://Directions/FactSet Auditing Viewer?action=AUDIT_VALUE&amp;DB=129&amp;ID1=B1577G&amp;VALUEID=01401&amp;SDATE=2007&amp;PERIODTYPE=ANN_STD&amp;SCFT=3&amp;window=popup_no_bar&amp;width=385&amp;height=120&amp;START_MAXIMIZED=FALSE&amp;creator=factset&amp;display_string=Audit"}</definedName>
    <definedName name="_341__FDSAUDITLINK__" hidden="1">{"fdsup://Directions/FactSet Auditing Viewer?action=AUDIT_VALUE&amp;DB=129&amp;ID1=B1577G&amp;VALUEID=01401&amp;SDATE=2007&amp;PERIODTYPE=ANN_STD&amp;SCFT=3&amp;window=popup_no_bar&amp;width=385&amp;height=120&amp;START_MAXIMIZED=FALSE&amp;creator=factset&amp;display_string=Audit"}</definedName>
    <definedName name="_342__FDSAUDITLINK__" localSheetId="9" hidden="1">{"fdsup://Directions/FactSet Auditing Viewer?action=AUDIT_VALUE&amp;DB=129&amp;ID1=B1577G&amp;VALUEID=01251&amp;SDATE=2007&amp;PERIODTYPE=ANN_STD&amp;SCFT=3&amp;window=popup_no_bar&amp;width=385&amp;height=120&amp;START_MAXIMIZED=FALSE&amp;creator=factset&amp;display_string=Audit"}</definedName>
    <definedName name="_342__FDSAUDITLINK__" localSheetId="12" hidden="1">{"fdsup://Directions/FactSet Auditing Viewer?action=AUDIT_VALUE&amp;DB=129&amp;ID1=B1577G&amp;VALUEID=01251&amp;SDATE=2007&amp;PERIODTYPE=ANN_STD&amp;SCFT=3&amp;window=popup_no_bar&amp;width=385&amp;height=120&amp;START_MAXIMIZED=FALSE&amp;creator=factset&amp;display_string=Audit"}</definedName>
    <definedName name="_342__FDSAUDITLINK__" localSheetId="10" hidden="1">{"fdsup://Directions/FactSet Auditing Viewer?action=AUDIT_VALUE&amp;DB=129&amp;ID1=B1577G&amp;VALUEID=01251&amp;SDATE=2007&amp;PERIODTYPE=ANN_STD&amp;SCFT=3&amp;window=popup_no_bar&amp;width=385&amp;height=120&amp;START_MAXIMIZED=FALSE&amp;creator=factset&amp;display_string=Audit"}</definedName>
    <definedName name="_342__FDSAUDITLINK__" localSheetId="3" hidden="1">{"fdsup://Directions/FactSet Auditing Viewer?action=AUDIT_VALUE&amp;DB=129&amp;ID1=B1577G&amp;VALUEID=01251&amp;SDATE=2007&amp;PERIODTYPE=ANN_STD&amp;SCFT=3&amp;window=popup_no_bar&amp;width=385&amp;height=120&amp;START_MAXIMIZED=FALSE&amp;creator=factset&amp;display_string=Audit"}</definedName>
    <definedName name="_342__FDSAUDITLINK__" hidden="1">{"fdsup://Directions/FactSet Auditing Viewer?action=AUDIT_VALUE&amp;DB=129&amp;ID1=B1577G&amp;VALUEID=01251&amp;SDATE=2007&amp;PERIODTYPE=ANN_STD&amp;SCFT=3&amp;window=popup_no_bar&amp;width=385&amp;height=120&amp;START_MAXIMIZED=FALSE&amp;creator=factset&amp;display_string=Audit"}</definedName>
    <definedName name="_343__FDSAUDITLINK__" localSheetId="9" hidden="1">{"fdsup://Directions/FactSet Auditing Viewer?action=AUDIT_VALUE&amp;DB=129&amp;ID1=B1577G&amp;VALUEID=01001&amp;SDATE=2007&amp;PERIODTYPE=ANN_STD&amp;SCFT=3&amp;window=popup_no_bar&amp;width=385&amp;height=120&amp;START_MAXIMIZED=FALSE&amp;creator=factset&amp;display_string=Audit"}</definedName>
    <definedName name="_343__FDSAUDITLINK__" localSheetId="12" hidden="1">{"fdsup://Directions/FactSet Auditing Viewer?action=AUDIT_VALUE&amp;DB=129&amp;ID1=B1577G&amp;VALUEID=01001&amp;SDATE=2007&amp;PERIODTYPE=ANN_STD&amp;SCFT=3&amp;window=popup_no_bar&amp;width=385&amp;height=120&amp;START_MAXIMIZED=FALSE&amp;creator=factset&amp;display_string=Audit"}</definedName>
    <definedName name="_343__FDSAUDITLINK__" localSheetId="10" hidden="1">{"fdsup://Directions/FactSet Auditing Viewer?action=AUDIT_VALUE&amp;DB=129&amp;ID1=B1577G&amp;VALUEID=01001&amp;SDATE=2007&amp;PERIODTYPE=ANN_STD&amp;SCFT=3&amp;window=popup_no_bar&amp;width=385&amp;height=120&amp;START_MAXIMIZED=FALSE&amp;creator=factset&amp;display_string=Audit"}</definedName>
    <definedName name="_343__FDSAUDITLINK__" localSheetId="3" hidden="1">{"fdsup://Directions/FactSet Auditing Viewer?action=AUDIT_VALUE&amp;DB=129&amp;ID1=B1577G&amp;VALUEID=01001&amp;SDATE=2007&amp;PERIODTYPE=ANN_STD&amp;SCFT=3&amp;window=popup_no_bar&amp;width=385&amp;height=120&amp;START_MAXIMIZED=FALSE&amp;creator=factset&amp;display_string=Audit"}</definedName>
    <definedName name="_343__FDSAUDITLINK__" hidden="1">{"fdsup://Directions/FactSet Auditing Viewer?action=AUDIT_VALUE&amp;DB=129&amp;ID1=B1577G&amp;VALUEID=01001&amp;SDATE=2007&amp;PERIODTYPE=ANN_STD&amp;SCFT=3&amp;window=popup_no_bar&amp;width=385&amp;height=120&amp;START_MAXIMIZED=FALSE&amp;creator=factset&amp;display_string=Audit"}</definedName>
    <definedName name="_35__123Graph_ACHART_8" hidden="1">#REF!</definedName>
    <definedName name="_35__FDSAUDITLINK__" localSheetId="9" hidden="1">{"fdsup://Directions/FactSet Auditing Viewer?action=AUDIT_VALUE&amp;DB=129&amp;ID1=471475&amp;VALUEID=01551&amp;SDATE=2007&amp;PERIODTYPE=ANN_STD&amp;SCFT=3&amp;window=popup_no_bar&amp;width=385&amp;height=120&amp;START_MAXIMIZED=FALSE&amp;creator=factset&amp;display_string=Audit"}</definedName>
    <definedName name="_35__FDSAUDITLINK__" localSheetId="12" hidden="1">{"fdsup://Directions/FactSet Auditing Viewer?action=AUDIT_VALUE&amp;DB=129&amp;ID1=471475&amp;VALUEID=01551&amp;SDATE=2007&amp;PERIODTYPE=ANN_STD&amp;SCFT=3&amp;window=popup_no_bar&amp;width=385&amp;height=120&amp;START_MAXIMIZED=FALSE&amp;creator=factset&amp;display_string=Audit"}</definedName>
    <definedName name="_35__FDSAUDITLINK__" localSheetId="10" hidden="1">{"fdsup://Directions/FactSet Auditing Viewer?action=AUDIT_VALUE&amp;DB=129&amp;ID1=471475&amp;VALUEID=01551&amp;SDATE=2007&amp;PERIODTYPE=ANN_STD&amp;SCFT=3&amp;window=popup_no_bar&amp;width=385&amp;height=120&amp;START_MAXIMIZED=FALSE&amp;creator=factset&amp;display_string=Audit"}</definedName>
    <definedName name="_35__FDSAUDITLINK__" localSheetId="3" hidden="1">{"fdsup://Directions/FactSet Auditing Viewer?action=AUDIT_VALUE&amp;DB=129&amp;ID1=471475&amp;VALUEID=01551&amp;SDATE=2007&amp;PERIODTYPE=ANN_STD&amp;SCFT=3&amp;window=popup_no_bar&amp;width=385&amp;height=120&amp;START_MAXIMIZED=FALSE&amp;creator=factset&amp;display_string=Audit"}</definedName>
    <definedName name="_35__FDSAUDITLINK__" hidden="1">{"fdsup://Directions/FactSet Auditing Viewer?action=AUDIT_VALUE&amp;DB=129&amp;ID1=471475&amp;VALUEID=01551&amp;SDATE=2007&amp;PERIODTYPE=ANN_STD&amp;SCFT=3&amp;window=popup_no_bar&amp;width=385&amp;height=120&amp;START_MAXIMIZED=FALSE&amp;creator=factset&amp;display_string=Audit"}</definedName>
    <definedName name="_36__123Graph_ACHART_9" hidden="1">#REF!</definedName>
    <definedName name="_36__FDSAUDITLINK__" localSheetId="9" hidden="1">{"fdsup://Directions/FactSet Auditing Viewer?action=AUDIT_VALUE&amp;DB=129&amp;ID1=471475&amp;VALUEID=02001&amp;SDATE=2008&amp;PERIODTYPE=ANN_STD&amp;SCFT=3&amp;window=popup_no_bar&amp;width=385&amp;height=120&amp;START_MAXIMIZED=FALSE&amp;creator=factset&amp;display_string=Audit"}</definedName>
    <definedName name="_36__FDSAUDITLINK__" localSheetId="12" hidden="1">{"fdsup://Directions/FactSet Auditing Viewer?action=AUDIT_VALUE&amp;DB=129&amp;ID1=471475&amp;VALUEID=02001&amp;SDATE=2008&amp;PERIODTYPE=ANN_STD&amp;SCFT=3&amp;window=popup_no_bar&amp;width=385&amp;height=120&amp;START_MAXIMIZED=FALSE&amp;creator=factset&amp;display_string=Audit"}</definedName>
    <definedName name="_36__FDSAUDITLINK__" localSheetId="10" hidden="1">{"fdsup://Directions/FactSet Auditing Viewer?action=AUDIT_VALUE&amp;DB=129&amp;ID1=471475&amp;VALUEID=02001&amp;SDATE=2008&amp;PERIODTYPE=ANN_STD&amp;SCFT=3&amp;window=popup_no_bar&amp;width=385&amp;height=120&amp;START_MAXIMIZED=FALSE&amp;creator=factset&amp;display_string=Audit"}</definedName>
    <definedName name="_36__FDSAUDITLINK__" localSheetId="3" hidden="1">{"fdsup://Directions/FactSet Auditing Viewer?action=AUDIT_VALUE&amp;DB=129&amp;ID1=471475&amp;VALUEID=02001&amp;SDATE=2008&amp;PERIODTYPE=ANN_STD&amp;SCFT=3&amp;window=popup_no_bar&amp;width=385&amp;height=120&amp;START_MAXIMIZED=FALSE&amp;creator=factset&amp;display_string=Audit"}</definedName>
    <definedName name="_36__FDSAUDITLINK__" hidden="1">{"fdsup://Directions/FactSet Auditing Viewer?action=AUDIT_VALUE&amp;DB=129&amp;ID1=471475&amp;VALUEID=02001&amp;SDATE=2008&amp;PERIODTYPE=ANN_STD&amp;SCFT=3&amp;window=popup_no_bar&amp;width=385&amp;height=120&amp;START_MAXIMIZED=FALSE&amp;creator=factset&amp;display_string=Audit"}</definedName>
    <definedName name="_37__123Graph_BCHART_10" hidden="1">#REF!</definedName>
    <definedName name="_37__FDSAUDITLINK__" localSheetId="9" hidden="1">{"fdsup://Directions/FactSet Auditing Viewer?action=AUDIT_VALUE&amp;DB=129&amp;ID1=471475&amp;VALUEID=07011&amp;SDATE=2010&amp;PERIODTYPE=ANN_STD&amp;SCFT=3&amp;window=popup_no_bar&amp;width=385&amp;height=120&amp;START_MAXIMIZED=FALSE&amp;creator=factset&amp;display_string=Audit"}</definedName>
    <definedName name="_37__FDSAUDITLINK__" localSheetId="12" hidden="1">{"fdsup://Directions/FactSet Auditing Viewer?action=AUDIT_VALUE&amp;DB=129&amp;ID1=471475&amp;VALUEID=07011&amp;SDATE=2010&amp;PERIODTYPE=ANN_STD&amp;SCFT=3&amp;window=popup_no_bar&amp;width=385&amp;height=120&amp;START_MAXIMIZED=FALSE&amp;creator=factset&amp;display_string=Audit"}</definedName>
    <definedName name="_37__FDSAUDITLINK__" localSheetId="10" hidden="1">{"fdsup://Directions/FactSet Auditing Viewer?action=AUDIT_VALUE&amp;DB=129&amp;ID1=471475&amp;VALUEID=07011&amp;SDATE=2010&amp;PERIODTYPE=ANN_STD&amp;SCFT=3&amp;window=popup_no_bar&amp;width=385&amp;height=120&amp;START_MAXIMIZED=FALSE&amp;creator=factset&amp;display_string=Audit"}</definedName>
    <definedName name="_37__FDSAUDITLINK__" localSheetId="3" hidden="1">{"fdsup://Directions/FactSet Auditing Viewer?action=AUDIT_VALUE&amp;DB=129&amp;ID1=471475&amp;VALUEID=07011&amp;SDATE=2010&amp;PERIODTYPE=ANN_STD&amp;SCFT=3&amp;window=popup_no_bar&amp;width=385&amp;height=120&amp;START_MAXIMIZED=FALSE&amp;creator=factset&amp;display_string=Audit"}</definedName>
    <definedName name="_37__FDSAUDITLINK__" hidden="1">{"fdsup://Directions/FactSet Auditing Viewer?action=AUDIT_VALUE&amp;DB=129&amp;ID1=471475&amp;VALUEID=07011&amp;SDATE=2010&amp;PERIODTYPE=ANN_STD&amp;SCFT=3&amp;window=popup_no_bar&amp;width=385&amp;height=120&amp;START_MAXIMIZED=FALSE&amp;creator=factset&amp;display_string=Audit"}</definedName>
    <definedName name="_38__123Graph_BCHART_3" hidden="1">#REF!</definedName>
    <definedName name="_38__FDSAUDITLINK__" localSheetId="9" hidden="1">{"fdsup://Directions/FactSet Auditing Viewer?action=AUDIT_VALUE&amp;DB=129&amp;ID1=471475&amp;VALUEID=01251&amp;SDATE=2010&amp;PERIODTYPE=ANN_STD&amp;SCFT=3&amp;window=popup_no_bar&amp;width=385&amp;height=120&amp;START_MAXIMIZED=FALSE&amp;creator=factset&amp;display_string=Audit"}</definedName>
    <definedName name="_38__FDSAUDITLINK__" localSheetId="12" hidden="1">{"fdsup://Directions/FactSet Auditing Viewer?action=AUDIT_VALUE&amp;DB=129&amp;ID1=471475&amp;VALUEID=01251&amp;SDATE=2010&amp;PERIODTYPE=ANN_STD&amp;SCFT=3&amp;window=popup_no_bar&amp;width=385&amp;height=120&amp;START_MAXIMIZED=FALSE&amp;creator=factset&amp;display_string=Audit"}</definedName>
    <definedName name="_38__FDSAUDITLINK__" localSheetId="10" hidden="1">{"fdsup://Directions/FactSet Auditing Viewer?action=AUDIT_VALUE&amp;DB=129&amp;ID1=471475&amp;VALUEID=01251&amp;SDATE=2010&amp;PERIODTYPE=ANN_STD&amp;SCFT=3&amp;window=popup_no_bar&amp;width=385&amp;height=120&amp;START_MAXIMIZED=FALSE&amp;creator=factset&amp;display_string=Audit"}</definedName>
    <definedName name="_38__FDSAUDITLINK__" localSheetId="3" hidden="1">{"fdsup://Directions/FactSet Auditing Viewer?action=AUDIT_VALUE&amp;DB=129&amp;ID1=471475&amp;VALUEID=01251&amp;SDATE=2010&amp;PERIODTYPE=ANN_STD&amp;SCFT=3&amp;window=popup_no_bar&amp;width=385&amp;height=120&amp;START_MAXIMIZED=FALSE&amp;creator=factset&amp;display_string=Audit"}</definedName>
    <definedName name="_38__FDSAUDITLINK__" hidden="1">{"fdsup://Directions/FactSet Auditing Viewer?action=AUDIT_VALUE&amp;DB=129&amp;ID1=471475&amp;VALUEID=01251&amp;SDATE=2010&amp;PERIODTYPE=ANN_STD&amp;SCFT=3&amp;window=popup_no_bar&amp;width=385&amp;height=120&amp;START_MAXIMIZED=FALSE&amp;creator=factset&amp;display_string=Audit"}</definedName>
    <definedName name="_39__123Graph_BCHART_4" hidden="1">#REF!</definedName>
    <definedName name="_39__FDSAUDITLINK__" localSheetId="9" hidden="1">{"fdsup://Directions/FactSet Auditing Viewer?action=AUDIT_VALUE&amp;DB=129&amp;ID1=471475&amp;VALUEID=03101&amp;SDATE=2009&amp;PERIODTYPE=ANN_STD&amp;SCFT=3&amp;window=popup_no_bar&amp;width=385&amp;height=120&amp;START_MAXIMIZED=FALSE&amp;creator=factset&amp;display_string=Audit"}</definedName>
    <definedName name="_39__FDSAUDITLINK__" localSheetId="12" hidden="1">{"fdsup://Directions/FactSet Auditing Viewer?action=AUDIT_VALUE&amp;DB=129&amp;ID1=471475&amp;VALUEID=03101&amp;SDATE=2009&amp;PERIODTYPE=ANN_STD&amp;SCFT=3&amp;window=popup_no_bar&amp;width=385&amp;height=120&amp;START_MAXIMIZED=FALSE&amp;creator=factset&amp;display_string=Audit"}</definedName>
    <definedName name="_39__FDSAUDITLINK__" localSheetId="10" hidden="1">{"fdsup://Directions/FactSet Auditing Viewer?action=AUDIT_VALUE&amp;DB=129&amp;ID1=471475&amp;VALUEID=03101&amp;SDATE=2009&amp;PERIODTYPE=ANN_STD&amp;SCFT=3&amp;window=popup_no_bar&amp;width=385&amp;height=120&amp;START_MAXIMIZED=FALSE&amp;creator=factset&amp;display_string=Audit"}</definedName>
    <definedName name="_39__FDSAUDITLINK__" localSheetId="3" hidden="1">{"fdsup://Directions/FactSet Auditing Viewer?action=AUDIT_VALUE&amp;DB=129&amp;ID1=471475&amp;VALUEID=03101&amp;SDATE=2009&amp;PERIODTYPE=ANN_STD&amp;SCFT=3&amp;window=popup_no_bar&amp;width=385&amp;height=120&amp;START_MAXIMIZED=FALSE&amp;creator=factset&amp;display_string=Audit"}</definedName>
    <definedName name="_39__FDSAUDITLINK__" hidden="1">{"fdsup://Directions/FactSet Auditing Viewer?action=AUDIT_VALUE&amp;DB=129&amp;ID1=471475&amp;VALUEID=03101&amp;SDATE=2009&amp;PERIODTYPE=ANN_STD&amp;SCFT=3&amp;window=popup_no_bar&amp;width=385&amp;height=120&amp;START_MAXIMIZED=FALSE&amp;creator=factset&amp;display_string=Audit"}</definedName>
    <definedName name="_4__123Graph_ACHART_29" hidden="1">#REF!</definedName>
    <definedName name="_4__123Graph_AChart_3" hidden="1">#REF!</definedName>
    <definedName name="_4__123Graph_ACHART_4" hidden="1">#REF!</definedName>
    <definedName name="_4__FDSAUDITLINK__" localSheetId="9" hidden="1">{"fdsup://Directions/FactSet Auditing Viewer?action=AUDIT_VALUE&amp;DB=129&amp;ID1=471475&amp;VALUEID=03051&amp;SDATE=2007&amp;PERIODTYPE=ANN_STD&amp;SCFT=3&amp;window=popup_no_bar&amp;width=385&amp;height=120&amp;START_MAXIMIZED=FALSE&amp;creator=factset&amp;display_string=Audit"}</definedName>
    <definedName name="_4__FDSAUDITLINK__" localSheetId="12" hidden="1">{"fdsup://Directions/FactSet Auditing Viewer?action=AUDIT_VALUE&amp;DB=129&amp;ID1=471475&amp;VALUEID=03051&amp;SDATE=2007&amp;PERIODTYPE=ANN_STD&amp;SCFT=3&amp;window=popup_no_bar&amp;width=385&amp;height=120&amp;START_MAXIMIZED=FALSE&amp;creator=factset&amp;display_string=Audit"}</definedName>
    <definedName name="_4__FDSAUDITLINK__" localSheetId="10" hidden="1">{"fdsup://Directions/FactSet Auditing Viewer?action=AUDIT_VALUE&amp;DB=129&amp;ID1=471475&amp;VALUEID=03051&amp;SDATE=2007&amp;PERIODTYPE=ANN_STD&amp;SCFT=3&amp;window=popup_no_bar&amp;width=385&amp;height=120&amp;START_MAXIMIZED=FALSE&amp;creator=factset&amp;display_string=Audit"}</definedName>
    <definedName name="_4__FDSAUDITLINK__" localSheetId="3" hidden="1">{"fdsup://Directions/FactSet Auditing Viewer?action=AUDIT_VALUE&amp;DB=129&amp;ID1=471475&amp;VALUEID=03051&amp;SDATE=2007&amp;PERIODTYPE=ANN_STD&amp;SCFT=3&amp;window=popup_no_bar&amp;width=385&amp;height=120&amp;START_MAXIMIZED=FALSE&amp;creator=factset&amp;display_string=Audit"}</definedName>
    <definedName name="_4__FDSAUDITLINK__" hidden="1">{"fdsup://Directions/FactSet Auditing Viewer?action=AUDIT_VALUE&amp;DB=129&amp;ID1=471475&amp;VALUEID=03051&amp;SDATE=2007&amp;PERIODTYPE=ANN_STD&amp;SCFT=3&amp;window=popup_no_bar&amp;width=385&amp;height=120&amp;START_MAXIMIZED=FALSE&amp;creator=factset&amp;display_string=Audit"}</definedName>
    <definedName name="_41__123Graph_BCHART_6" hidden="1">#REF!</definedName>
    <definedName name="_41__FDSAUDITLINK__" localSheetId="9" hidden="1">{"fdsup://Directions/FactSet Auditing Viewer?action=AUDIT_VALUE&amp;DB=129&amp;ID1=471475&amp;VALUEID=02201&amp;SDATE=2007&amp;PERIODTYPE=ANN_STD&amp;SCFT=3&amp;window=popup_no_bar&amp;width=385&amp;height=120&amp;START_MAXIMIZED=FALSE&amp;creator=factset&amp;display_string=Audit"}</definedName>
    <definedName name="_41__FDSAUDITLINK__" localSheetId="12" hidden="1">{"fdsup://Directions/FactSet Auditing Viewer?action=AUDIT_VALUE&amp;DB=129&amp;ID1=471475&amp;VALUEID=02201&amp;SDATE=2007&amp;PERIODTYPE=ANN_STD&amp;SCFT=3&amp;window=popup_no_bar&amp;width=385&amp;height=120&amp;START_MAXIMIZED=FALSE&amp;creator=factset&amp;display_string=Audit"}</definedName>
    <definedName name="_41__FDSAUDITLINK__" localSheetId="10" hidden="1">{"fdsup://Directions/FactSet Auditing Viewer?action=AUDIT_VALUE&amp;DB=129&amp;ID1=471475&amp;VALUEID=02201&amp;SDATE=2007&amp;PERIODTYPE=ANN_STD&amp;SCFT=3&amp;window=popup_no_bar&amp;width=385&amp;height=120&amp;START_MAXIMIZED=FALSE&amp;creator=factset&amp;display_string=Audit"}</definedName>
    <definedName name="_41__FDSAUDITLINK__" localSheetId="3" hidden="1">{"fdsup://Directions/FactSet Auditing Viewer?action=AUDIT_VALUE&amp;DB=129&amp;ID1=471475&amp;VALUEID=02201&amp;SDATE=2007&amp;PERIODTYPE=ANN_STD&amp;SCFT=3&amp;window=popup_no_bar&amp;width=385&amp;height=120&amp;START_MAXIMIZED=FALSE&amp;creator=factset&amp;display_string=Audit"}</definedName>
    <definedName name="_41__FDSAUDITLINK__" hidden="1">{"fdsup://Directions/FactSet Auditing Viewer?action=AUDIT_VALUE&amp;DB=129&amp;ID1=471475&amp;VALUEID=02201&amp;SDATE=2007&amp;PERIODTYPE=ANN_STD&amp;SCFT=3&amp;window=popup_no_bar&amp;width=385&amp;height=120&amp;START_MAXIMIZED=FALSE&amp;creator=factset&amp;display_string=Audit"}</definedName>
    <definedName name="_42__123Graph_BCHART_7" hidden="1">#REF!</definedName>
    <definedName name="_42__FDSAUDITLINK__" localSheetId="9" hidden="1">{"fdsup://Directions/FactSet Auditing Viewer?action=AUDIT_VALUE&amp;DB=129&amp;ID1=471475&amp;VALUEID=02999&amp;SDATE=2006&amp;PERIODTYPE=ANN_STD&amp;SCFT=3&amp;window=popup_no_bar&amp;width=385&amp;height=120&amp;START_MAXIMIZED=FALSE&amp;creator=factset&amp;display_string=Audit"}</definedName>
    <definedName name="_42__FDSAUDITLINK__" localSheetId="12" hidden="1">{"fdsup://Directions/FactSet Auditing Viewer?action=AUDIT_VALUE&amp;DB=129&amp;ID1=471475&amp;VALUEID=02999&amp;SDATE=2006&amp;PERIODTYPE=ANN_STD&amp;SCFT=3&amp;window=popup_no_bar&amp;width=385&amp;height=120&amp;START_MAXIMIZED=FALSE&amp;creator=factset&amp;display_string=Audit"}</definedName>
    <definedName name="_42__FDSAUDITLINK__" localSheetId="10" hidden="1">{"fdsup://Directions/FactSet Auditing Viewer?action=AUDIT_VALUE&amp;DB=129&amp;ID1=471475&amp;VALUEID=02999&amp;SDATE=2006&amp;PERIODTYPE=ANN_STD&amp;SCFT=3&amp;window=popup_no_bar&amp;width=385&amp;height=120&amp;START_MAXIMIZED=FALSE&amp;creator=factset&amp;display_string=Audit"}</definedName>
    <definedName name="_42__FDSAUDITLINK__" localSheetId="3" hidden="1">{"fdsup://Directions/FactSet Auditing Viewer?action=AUDIT_VALUE&amp;DB=129&amp;ID1=471475&amp;VALUEID=02999&amp;SDATE=2006&amp;PERIODTYPE=ANN_STD&amp;SCFT=3&amp;window=popup_no_bar&amp;width=385&amp;height=120&amp;START_MAXIMIZED=FALSE&amp;creator=factset&amp;display_string=Audit"}</definedName>
    <definedName name="_42__FDSAUDITLINK__" hidden="1">{"fdsup://Directions/FactSet Auditing Viewer?action=AUDIT_VALUE&amp;DB=129&amp;ID1=471475&amp;VALUEID=02999&amp;SDATE=2006&amp;PERIODTYPE=ANN_STD&amp;SCFT=3&amp;window=popup_no_bar&amp;width=385&amp;height=120&amp;START_MAXIMIZED=FALSE&amp;creator=factset&amp;display_string=Audit"}</definedName>
    <definedName name="_43__123Graph_BCHART_8" hidden="1">#REF!</definedName>
    <definedName name="_44__123Graph_BCHART_9" hidden="1">#REF!</definedName>
    <definedName name="_44__FDSAUDITLINK__" localSheetId="9" hidden="1">{"fdsup://Directions/FactSet Auditing Viewer?action=AUDIT_VALUE&amp;DB=129&amp;ID1=563692&amp;VALUEID=04601&amp;SDATE=2010&amp;PERIODTYPE=ANN_STD&amp;SCFT=3&amp;window=popup_no_bar&amp;width=385&amp;height=120&amp;START_MAXIMIZED=FALSE&amp;creator=factset&amp;display_string=Audit"}</definedName>
    <definedName name="_44__FDSAUDITLINK__" localSheetId="12" hidden="1">{"fdsup://Directions/FactSet Auditing Viewer?action=AUDIT_VALUE&amp;DB=129&amp;ID1=563692&amp;VALUEID=04601&amp;SDATE=2010&amp;PERIODTYPE=ANN_STD&amp;SCFT=3&amp;window=popup_no_bar&amp;width=385&amp;height=120&amp;START_MAXIMIZED=FALSE&amp;creator=factset&amp;display_string=Audit"}</definedName>
    <definedName name="_44__FDSAUDITLINK__" localSheetId="10" hidden="1">{"fdsup://Directions/FactSet Auditing Viewer?action=AUDIT_VALUE&amp;DB=129&amp;ID1=563692&amp;VALUEID=04601&amp;SDATE=2010&amp;PERIODTYPE=ANN_STD&amp;SCFT=3&amp;window=popup_no_bar&amp;width=385&amp;height=120&amp;START_MAXIMIZED=FALSE&amp;creator=factset&amp;display_string=Audit"}</definedName>
    <definedName name="_44__FDSAUDITLINK__" localSheetId="3" hidden="1">{"fdsup://Directions/FactSet Auditing Viewer?action=AUDIT_VALUE&amp;DB=129&amp;ID1=563692&amp;VALUEID=04601&amp;SDATE=2010&amp;PERIODTYPE=ANN_STD&amp;SCFT=3&amp;window=popup_no_bar&amp;width=385&amp;height=120&amp;START_MAXIMIZED=FALSE&amp;creator=factset&amp;display_string=Audit"}</definedName>
    <definedName name="_44__FDSAUDITLINK__" hidden="1">{"fdsup://Directions/FactSet Auditing Viewer?action=AUDIT_VALUE&amp;DB=129&amp;ID1=563692&amp;VALUEID=04601&amp;SDATE=2010&amp;PERIODTYPE=ANN_STD&amp;SCFT=3&amp;window=popup_no_bar&amp;width=385&amp;height=120&amp;START_MAXIMIZED=FALSE&amp;creator=factset&amp;display_string=Audit"}</definedName>
    <definedName name="_45__123Graph_CCHART_11" hidden="1">#REF!</definedName>
    <definedName name="_45__FDSAUDITLINK__" localSheetId="9"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localSheetId="12"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localSheetId="10"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localSheetId="3"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5__FDSAUDITLINK__" hidden="1">{"fdsup://directions/FAT Viewer?action=UPDATE&amp;creator=factset&amp;DYN_ARGS=TRUE&amp;DOC_NAME=FAT:FQL_AUDITING_CLIENT_TEMPLATE.FAT&amp;display_string=Audit&amp;VAR:KEY=GLKJCXKPER&amp;VAR:QUERY=RkZfTElBQlMoQU5OLDBZKQ==&amp;WINDOW=FIRST_POPUP&amp;HEIGHT=450&amp;WIDTH=450&amp;START_MAXIMIZED=FALS","E&amp;VAR:CALENDAR=US&amp;VAR:SYMBOL=622657&amp;VAR:INDEX=0"}</definedName>
    <definedName name="_46__123Graph_CCHART_12" hidden="1">#REF!</definedName>
    <definedName name="_46__FDSAUDITLINK__" localSheetId="9" hidden="1">{"fdsup://Directions/FactSet Auditing Viewer?action=AUDIT_VALUE&amp;DB=129&amp;ID1=471475&amp;VALUEID=02001&amp;SDATE=2006&amp;PERIODTYPE=ANN_STD&amp;SCFT=3&amp;window=popup_no_bar&amp;width=385&amp;height=120&amp;START_MAXIMIZED=FALSE&amp;creator=factset&amp;display_string=Audit"}</definedName>
    <definedName name="_46__FDSAUDITLINK__" localSheetId="12" hidden="1">{"fdsup://Directions/FactSet Auditing Viewer?action=AUDIT_VALUE&amp;DB=129&amp;ID1=471475&amp;VALUEID=02001&amp;SDATE=2006&amp;PERIODTYPE=ANN_STD&amp;SCFT=3&amp;window=popup_no_bar&amp;width=385&amp;height=120&amp;START_MAXIMIZED=FALSE&amp;creator=factset&amp;display_string=Audit"}</definedName>
    <definedName name="_46__FDSAUDITLINK__" localSheetId="10" hidden="1">{"fdsup://Directions/FactSet Auditing Viewer?action=AUDIT_VALUE&amp;DB=129&amp;ID1=471475&amp;VALUEID=02001&amp;SDATE=2006&amp;PERIODTYPE=ANN_STD&amp;SCFT=3&amp;window=popup_no_bar&amp;width=385&amp;height=120&amp;START_MAXIMIZED=FALSE&amp;creator=factset&amp;display_string=Audit"}</definedName>
    <definedName name="_46__FDSAUDITLINK__" localSheetId="3" hidden="1">{"fdsup://Directions/FactSet Auditing Viewer?action=AUDIT_VALUE&amp;DB=129&amp;ID1=471475&amp;VALUEID=02001&amp;SDATE=2006&amp;PERIODTYPE=ANN_STD&amp;SCFT=3&amp;window=popup_no_bar&amp;width=385&amp;height=120&amp;START_MAXIMIZED=FALSE&amp;creator=factset&amp;display_string=Audit"}</definedName>
    <definedName name="_46__FDSAUDITLINK__" hidden="1">{"fdsup://Directions/FactSet Auditing Viewer?action=AUDIT_VALUE&amp;DB=129&amp;ID1=471475&amp;VALUEID=02001&amp;SDATE=2006&amp;PERIODTYPE=ANN_STD&amp;SCFT=3&amp;window=popup_no_bar&amp;width=385&amp;height=120&amp;START_MAXIMIZED=FALSE&amp;creator=factset&amp;display_string=Audit"}</definedName>
    <definedName name="_47__123Graph_CCHART_3" hidden="1">#REF!</definedName>
    <definedName name="_47__FDSAUDITLINK__" localSheetId="9" hidden="1">{"fdsup://directions/FAT Viewer?action=UPDATE&amp;creator=factset&amp;DYN_ARGS=TRUE&amp;DOC_NAME=FAT:FQL_AUDITING_CLIENT_TEMPLATE.FAT&amp;display_string=Audit&amp;VAR:KEY=TINCHYJONM&amp;VAR:QUERY=RkZfRUJJVERBX0lCKEFOTiwyMDA4LCwsLEVVUik=&amp;WINDOW=FIRST_POPUP&amp;HEIGHT=450&amp;WIDTH=450&amp;STAR","T_MAXIMIZED=FALSE&amp;VAR:CALENDAR=FIVEDAY&amp;VAR:SYMBOL=563692&amp;VAR:INDEX=0"}</definedName>
    <definedName name="_47__FDSAUDITLINK__" localSheetId="12" hidden="1">{"fdsup://directions/FAT Viewer?action=UPDATE&amp;creator=factset&amp;DYN_ARGS=TRUE&amp;DOC_NAME=FAT:FQL_AUDITING_CLIENT_TEMPLATE.FAT&amp;display_string=Audit&amp;VAR:KEY=TINCHYJONM&amp;VAR:QUERY=RkZfRUJJVERBX0lCKEFOTiwyMDA4LCwsLEVVUik=&amp;WINDOW=FIRST_POPUP&amp;HEIGHT=450&amp;WIDTH=450&amp;STAR","T_MAXIMIZED=FALSE&amp;VAR:CALENDAR=FIVEDAY&amp;VAR:SYMBOL=563692&amp;VAR:INDEX=0"}</definedName>
    <definedName name="_47__FDSAUDITLINK__" localSheetId="10" hidden="1">{"fdsup://directions/FAT Viewer?action=UPDATE&amp;creator=factset&amp;DYN_ARGS=TRUE&amp;DOC_NAME=FAT:FQL_AUDITING_CLIENT_TEMPLATE.FAT&amp;display_string=Audit&amp;VAR:KEY=TINCHYJONM&amp;VAR:QUERY=RkZfRUJJVERBX0lCKEFOTiwyMDA4LCwsLEVVUik=&amp;WINDOW=FIRST_POPUP&amp;HEIGHT=450&amp;WIDTH=450&amp;STAR","T_MAXIMIZED=FALSE&amp;VAR:CALENDAR=FIVEDAY&amp;VAR:SYMBOL=563692&amp;VAR:INDEX=0"}</definedName>
    <definedName name="_47__FDSAUDITLINK__" localSheetId="3" hidden="1">{"fdsup://directions/FAT Viewer?action=UPDATE&amp;creator=factset&amp;DYN_ARGS=TRUE&amp;DOC_NAME=FAT:FQL_AUDITING_CLIENT_TEMPLATE.FAT&amp;display_string=Audit&amp;VAR:KEY=TINCHYJONM&amp;VAR:QUERY=RkZfRUJJVERBX0lCKEFOTiwyMDA4LCwsLEVVUik=&amp;WINDOW=FIRST_POPUP&amp;HEIGHT=450&amp;WIDTH=450&amp;STAR","T_MAXIMIZED=FALSE&amp;VAR:CALENDAR=FIVEDAY&amp;VAR:SYMBOL=563692&amp;VAR:INDEX=0"}</definedName>
    <definedName name="_47__FDSAUDITLINK__" hidden="1">{"fdsup://directions/FAT Viewer?action=UPDATE&amp;creator=factset&amp;DYN_ARGS=TRUE&amp;DOC_NAME=FAT:FQL_AUDITING_CLIENT_TEMPLATE.FAT&amp;display_string=Audit&amp;VAR:KEY=TINCHYJONM&amp;VAR:QUERY=RkZfRUJJVERBX0lCKEFOTiwyMDA4LCwsLEVVUik=&amp;WINDOW=FIRST_POPUP&amp;HEIGHT=450&amp;WIDTH=450&amp;STAR","T_MAXIMIZED=FALSE&amp;VAR:CALENDAR=FIVEDAY&amp;VAR:SYMBOL=563692&amp;VAR:INDEX=0"}</definedName>
    <definedName name="_48__123Graph_DCHART_3" hidden="1">#REF!</definedName>
    <definedName name="_48__FDSAUDITLINK__" localSheetId="9" hidden="1">{"fdsup://Directions/FactSet Auditing Viewer?action=AUDIT_VALUE&amp;DB=129&amp;ID1=471475&amp;VALUEID=01251&amp;SDATE=2008&amp;PERIODTYPE=ANN_STD&amp;SCFT=3&amp;window=popup_no_bar&amp;width=385&amp;height=120&amp;START_MAXIMIZED=FALSE&amp;creator=factset&amp;display_string=Audit"}</definedName>
    <definedName name="_48__FDSAUDITLINK__" localSheetId="12" hidden="1">{"fdsup://Directions/FactSet Auditing Viewer?action=AUDIT_VALUE&amp;DB=129&amp;ID1=471475&amp;VALUEID=01251&amp;SDATE=2008&amp;PERIODTYPE=ANN_STD&amp;SCFT=3&amp;window=popup_no_bar&amp;width=385&amp;height=120&amp;START_MAXIMIZED=FALSE&amp;creator=factset&amp;display_string=Audit"}</definedName>
    <definedName name="_48__FDSAUDITLINK__" localSheetId="10" hidden="1">{"fdsup://Directions/FactSet Auditing Viewer?action=AUDIT_VALUE&amp;DB=129&amp;ID1=471475&amp;VALUEID=01251&amp;SDATE=2008&amp;PERIODTYPE=ANN_STD&amp;SCFT=3&amp;window=popup_no_bar&amp;width=385&amp;height=120&amp;START_MAXIMIZED=FALSE&amp;creator=factset&amp;display_string=Audit"}</definedName>
    <definedName name="_48__FDSAUDITLINK__" localSheetId="3" hidden="1">{"fdsup://Directions/FactSet Auditing Viewer?action=AUDIT_VALUE&amp;DB=129&amp;ID1=471475&amp;VALUEID=01251&amp;SDATE=2008&amp;PERIODTYPE=ANN_STD&amp;SCFT=3&amp;window=popup_no_bar&amp;width=385&amp;height=120&amp;START_MAXIMIZED=FALSE&amp;creator=factset&amp;display_string=Audit"}</definedName>
    <definedName name="_48__FDSAUDITLINK__" hidden="1">{"fdsup://Directions/FactSet Auditing Viewer?action=AUDIT_VALUE&amp;DB=129&amp;ID1=471475&amp;VALUEID=01251&amp;SDATE=2008&amp;PERIODTYPE=ANN_STD&amp;SCFT=3&amp;window=popup_no_bar&amp;width=385&amp;height=120&amp;START_MAXIMIZED=FALSE&amp;creator=factset&amp;display_string=Audit"}</definedName>
    <definedName name="_49__FDSAUDITLINK__" localSheetId="9" hidden="1">{"fdsup://Directions/FactSet Auditing Viewer?action=AUDIT_VALUE&amp;DB=129&amp;ID1=471475&amp;VALUEID=03040&amp;SDATE=2009&amp;PERIODTYPE=ANN_STD&amp;SCFT=3&amp;window=popup_no_bar&amp;width=385&amp;height=120&amp;START_MAXIMIZED=FALSE&amp;creator=factset&amp;display_string=Audit"}</definedName>
    <definedName name="_49__FDSAUDITLINK__" localSheetId="12" hidden="1">{"fdsup://Directions/FactSet Auditing Viewer?action=AUDIT_VALUE&amp;DB=129&amp;ID1=471475&amp;VALUEID=03040&amp;SDATE=2009&amp;PERIODTYPE=ANN_STD&amp;SCFT=3&amp;window=popup_no_bar&amp;width=385&amp;height=120&amp;START_MAXIMIZED=FALSE&amp;creator=factset&amp;display_string=Audit"}</definedName>
    <definedName name="_49__FDSAUDITLINK__" localSheetId="10" hidden="1">{"fdsup://Directions/FactSet Auditing Viewer?action=AUDIT_VALUE&amp;DB=129&amp;ID1=471475&amp;VALUEID=03040&amp;SDATE=2009&amp;PERIODTYPE=ANN_STD&amp;SCFT=3&amp;window=popup_no_bar&amp;width=385&amp;height=120&amp;START_MAXIMIZED=FALSE&amp;creator=factset&amp;display_string=Audit"}</definedName>
    <definedName name="_49__FDSAUDITLINK__" localSheetId="3" hidden="1">{"fdsup://Directions/FactSet Auditing Viewer?action=AUDIT_VALUE&amp;DB=129&amp;ID1=471475&amp;VALUEID=03040&amp;SDATE=2009&amp;PERIODTYPE=ANN_STD&amp;SCFT=3&amp;window=popup_no_bar&amp;width=385&amp;height=120&amp;START_MAXIMIZED=FALSE&amp;creator=factset&amp;display_string=Audit"}</definedName>
    <definedName name="_49__FDSAUDITLINK__" hidden="1">{"fdsup://Directions/FactSet Auditing Viewer?action=AUDIT_VALUE&amp;DB=129&amp;ID1=471475&amp;VALUEID=03040&amp;SDATE=2009&amp;PERIODTYPE=ANN_STD&amp;SCFT=3&amp;window=popup_no_bar&amp;width=385&amp;height=120&amp;START_MAXIMIZED=FALSE&amp;creator=factset&amp;display_string=Audit"}</definedName>
    <definedName name="_5__123Graph_ACHART_30" hidden="1">#REF!</definedName>
    <definedName name="_5__123Graph_AChart_4" hidden="1">#REF!</definedName>
    <definedName name="_5__123Graph_ACHART_9" hidden="1">#REF!</definedName>
    <definedName name="_5__FDSAUDITLINK__" localSheetId="9" hidden="1">{"fdsup://directions/FAT Viewer?action=UPDATE&amp;creator=factset&amp;DYN_ARGS=TRUE&amp;DOC_NAME=FAT:FQL_AUDITING_CLIENT_TEMPLATE.FAT&amp;display_string=Audit&amp;VAR:KEY=ABGVSXGTYZ&amp;VAR:QUERY=RkZfREVCVChRVFIsMzk3MjEsLCxSRik=&amp;WINDOW=FIRST_POPUP&amp;HEIGHT=450&amp;WIDTH=450&amp;START_MAXIMI","ZED=FALSE&amp;VAR:CALENDAR=FIVEDAY&amp;VAR:SYMBOL=B01ZVZ&amp;VAR:INDEX=0"}</definedName>
    <definedName name="_5__FDSAUDITLINK__" localSheetId="12" hidden="1">{"fdsup://directions/FAT Viewer?action=UPDATE&amp;creator=factset&amp;DYN_ARGS=TRUE&amp;DOC_NAME=FAT:FQL_AUDITING_CLIENT_TEMPLATE.FAT&amp;display_string=Audit&amp;VAR:KEY=ABGVSXGTYZ&amp;VAR:QUERY=RkZfREVCVChRVFIsMzk3MjEsLCxSRik=&amp;WINDOW=FIRST_POPUP&amp;HEIGHT=450&amp;WIDTH=450&amp;START_MAXIMI","ZED=FALSE&amp;VAR:CALENDAR=FIVEDAY&amp;VAR:SYMBOL=B01ZVZ&amp;VAR:INDEX=0"}</definedName>
    <definedName name="_5__FDSAUDITLINK__" localSheetId="10" hidden="1">{"fdsup://directions/FAT Viewer?action=UPDATE&amp;creator=factset&amp;DYN_ARGS=TRUE&amp;DOC_NAME=FAT:FQL_AUDITING_CLIENT_TEMPLATE.FAT&amp;display_string=Audit&amp;VAR:KEY=ABGVSXGTYZ&amp;VAR:QUERY=RkZfREVCVChRVFIsMzk3MjEsLCxSRik=&amp;WINDOW=FIRST_POPUP&amp;HEIGHT=450&amp;WIDTH=450&amp;START_MAXIMI","ZED=FALSE&amp;VAR:CALENDAR=FIVEDAY&amp;VAR:SYMBOL=B01ZVZ&amp;VAR:INDEX=0"}</definedName>
    <definedName name="_5__FDSAUDITLINK__" localSheetId="3" hidden="1">{"fdsup://directions/FAT Viewer?action=UPDATE&amp;creator=factset&amp;DYN_ARGS=TRUE&amp;DOC_NAME=FAT:FQL_AUDITING_CLIENT_TEMPLATE.FAT&amp;display_string=Audit&amp;VAR:KEY=ABGVSXGTYZ&amp;VAR:QUERY=RkZfREVCVChRVFIsMzk3MjEsLCxSRik=&amp;WINDOW=FIRST_POPUP&amp;HEIGHT=450&amp;WIDTH=450&amp;START_MAXIMI","ZED=FALSE&amp;VAR:CALENDAR=FIVEDAY&amp;VAR:SYMBOL=B01ZVZ&amp;VAR:INDEX=0"}</definedName>
    <definedName name="_5__FDSAUDITLINK__" hidden="1">{"fdsup://directions/FAT Viewer?action=UPDATE&amp;creator=factset&amp;DYN_ARGS=TRUE&amp;DOC_NAME=FAT:FQL_AUDITING_CLIENT_TEMPLATE.FAT&amp;display_string=Audit&amp;VAR:KEY=ABGVSXGTYZ&amp;VAR:QUERY=RkZfREVCVChRVFIsMzk3MjEsLCxSRik=&amp;WINDOW=FIRST_POPUP&amp;HEIGHT=450&amp;WIDTH=450&amp;START_MAXIMI","ZED=FALSE&amp;VAR:CALENDAR=FIVEDAY&amp;VAR:SYMBOL=B01ZVZ&amp;VAR:INDEX=0"}</definedName>
    <definedName name="_50__FDSAUDITLINK__" localSheetId="9" hidden="1">{"fdsup://directions/FAT Viewer?action=UPDATE&amp;creator=factset&amp;DYN_ARGS=TRUE&amp;DOC_NAME=FAT:FQL_AUDITING_CLIENT_TEMPLATE.FAT&amp;display_string=Audit&amp;VAR:KEY=UJAZMTSHMX&amp;VAR:QUERY=RkZfTkVUX0lOQyhBTk4sMjAxMSwsLCxFVVIp&amp;WINDOW=FIRST_POPUP&amp;HEIGHT=450&amp;WIDTH=450&amp;START_MA","XIMIZED=FALSE&amp;VAR:CALENDAR=FIVEDAY&amp;VAR:SYMBOL=563692&amp;VAR:INDEX=0"}</definedName>
    <definedName name="_50__FDSAUDITLINK__" localSheetId="12" hidden="1">{"fdsup://directions/FAT Viewer?action=UPDATE&amp;creator=factset&amp;DYN_ARGS=TRUE&amp;DOC_NAME=FAT:FQL_AUDITING_CLIENT_TEMPLATE.FAT&amp;display_string=Audit&amp;VAR:KEY=UJAZMTSHMX&amp;VAR:QUERY=RkZfTkVUX0lOQyhBTk4sMjAxMSwsLCxFVVIp&amp;WINDOW=FIRST_POPUP&amp;HEIGHT=450&amp;WIDTH=450&amp;START_MA","XIMIZED=FALSE&amp;VAR:CALENDAR=FIVEDAY&amp;VAR:SYMBOL=563692&amp;VAR:INDEX=0"}</definedName>
    <definedName name="_50__FDSAUDITLINK__" localSheetId="10" hidden="1">{"fdsup://directions/FAT Viewer?action=UPDATE&amp;creator=factset&amp;DYN_ARGS=TRUE&amp;DOC_NAME=FAT:FQL_AUDITING_CLIENT_TEMPLATE.FAT&amp;display_string=Audit&amp;VAR:KEY=UJAZMTSHMX&amp;VAR:QUERY=RkZfTkVUX0lOQyhBTk4sMjAxMSwsLCxFVVIp&amp;WINDOW=FIRST_POPUP&amp;HEIGHT=450&amp;WIDTH=450&amp;START_MA","XIMIZED=FALSE&amp;VAR:CALENDAR=FIVEDAY&amp;VAR:SYMBOL=563692&amp;VAR:INDEX=0"}</definedName>
    <definedName name="_50__FDSAUDITLINK__" localSheetId="3" hidden="1">{"fdsup://directions/FAT Viewer?action=UPDATE&amp;creator=factset&amp;DYN_ARGS=TRUE&amp;DOC_NAME=FAT:FQL_AUDITING_CLIENT_TEMPLATE.FAT&amp;display_string=Audit&amp;VAR:KEY=UJAZMTSHMX&amp;VAR:QUERY=RkZfTkVUX0lOQyhBTk4sMjAxMSwsLCxFVVIp&amp;WINDOW=FIRST_POPUP&amp;HEIGHT=450&amp;WIDTH=450&amp;START_MA","XIMIZED=FALSE&amp;VAR:CALENDAR=FIVEDAY&amp;VAR:SYMBOL=563692&amp;VAR:INDEX=0"}</definedName>
    <definedName name="_50__FDSAUDITLINK__" hidden="1">{"fdsup://directions/FAT Viewer?action=UPDATE&amp;creator=factset&amp;DYN_ARGS=TRUE&amp;DOC_NAME=FAT:FQL_AUDITING_CLIENT_TEMPLATE.FAT&amp;display_string=Audit&amp;VAR:KEY=UJAZMTSHMX&amp;VAR:QUERY=RkZfTkVUX0lOQyhBTk4sMjAxMSwsLCxFVVIp&amp;WINDOW=FIRST_POPUP&amp;HEIGHT=450&amp;WIDTH=450&amp;START_MA","XIMIZED=FALSE&amp;VAR:CALENDAR=FIVEDAY&amp;VAR:SYMBOL=563692&amp;VAR:INDEX=0"}</definedName>
    <definedName name="_51__FDSAUDITLINK__" localSheetId="9" hidden="1">{"fdsup://Directions/FactSet Auditing Viewer?action=AUDIT_VALUE&amp;DB=129&amp;ID1=471475&amp;VALUEID=02051&amp;SDATE=2010&amp;PERIODTYPE=ANN_STD&amp;SCFT=3&amp;window=popup_no_bar&amp;width=385&amp;height=120&amp;START_MAXIMIZED=FALSE&amp;creator=factset&amp;display_string=Audit"}</definedName>
    <definedName name="_51__FDSAUDITLINK__" localSheetId="12" hidden="1">{"fdsup://Directions/FactSet Auditing Viewer?action=AUDIT_VALUE&amp;DB=129&amp;ID1=471475&amp;VALUEID=02051&amp;SDATE=2010&amp;PERIODTYPE=ANN_STD&amp;SCFT=3&amp;window=popup_no_bar&amp;width=385&amp;height=120&amp;START_MAXIMIZED=FALSE&amp;creator=factset&amp;display_string=Audit"}</definedName>
    <definedName name="_51__FDSAUDITLINK__" localSheetId="10" hidden="1">{"fdsup://Directions/FactSet Auditing Viewer?action=AUDIT_VALUE&amp;DB=129&amp;ID1=471475&amp;VALUEID=02051&amp;SDATE=2010&amp;PERIODTYPE=ANN_STD&amp;SCFT=3&amp;window=popup_no_bar&amp;width=385&amp;height=120&amp;START_MAXIMIZED=FALSE&amp;creator=factset&amp;display_string=Audit"}</definedName>
    <definedName name="_51__FDSAUDITLINK__" localSheetId="3" hidden="1">{"fdsup://Directions/FactSet Auditing Viewer?action=AUDIT_VALUE&amp;DB=129&amp;ID1=471475&amp;VALUEID=02051&amp;SDATE=2010&amp;PERIODTYPE=ANN_STD&amp;SCFT=3&amp;window=popup_no_bar&amp;width=385&amp;height=120&amp;START_MAXIMIZED=FALSE&amp;creator=factset&amp;display_string=Audit"}</definedName>
    <definedName name="_51__FDSAUDITLINK__" hidden="1">{"fdsup://Directions/FactSet Auditing Viewer?action=AUDIT_VALUE&amp;DB=129&amp;ID1=471475&amp;VALUEID=02051&amp;SDATE=2010&amp;PERIODTYPE=ANN_STD&amp;SCFT=3&amp;window=popup_no_bar&amp;width=385&amp;height=120&amp;START_MAXIMIZED=FALSE&amp;creator=factset&amp;display_string=Audit"}</definedName>
    <definedName name="_52__FDSAUDITLINK__" localSheetId="9" hidden="1">{"fdsup://Directions/FactSet Auditing Viewer?action=AUDIT_VALUE&amp;DB=129&amp;ID1=471475&amp;VALUEID=02501&amp;SDATE=2009&amp;PERIODTYPE=ANN_STD&amp;SCFT=3&amp;window=popup_no_bar&amp;width=385&amp;height=120&amp;START_MAXIMIZED=FALSE&amp;creator=factset&amp;display_string=Audit"}</definedName>
    <definedName name="_52__FDSAUDITLINK__" localSheetId="12" hidden="1">{"fdsup://Directions/FactSet Auditing Viewer?action=AUDIT_VALUE&amp;DB=129&amp;ID1=471475&amp;VALUEID=02501&amp;SDATE=2009&amp;PERIODTYPE=ANN_STD&amp;SCFT=3&amp;window=popup_no_bar&amp;width=385&amp;height=120&amp;START_MAXIMIZED=FALSE&amp;creator=factset&amp;display_string=Audit"}</definedName>
    <definedName name="_52__FDSAUDITLINK__" localSheetId="10" hidden="1">{"fdsup://Directions/FactSet Auditing Viewer?action=AUDIT_VALUE&amp;DB=129&amp;ID1=471475&amp;VALUEID=02501&amp;SDATE=2009&amp;PERIODTYPE=ANN_STD&amp;SCFT=3&amp;window=popup_no_bar&amp;width=385&amp;height=120&amp;START_MAXIMIZED=FALSE&amp;creator=factset&amp;display_string=Audit"}</definedName>
    <definedName name="_52__FDSAUDITLINK__" localSheetId="3" hidden="1">{"fdsup://Directions/FactSet Auditing Viewer?action=AUDIT_VALUE&amp;DB=129&amp;ID1=471475&amp;VALUEID=02501&amp;SDATE=2009&amp;PERIODTYPE=ANN_STD&amp;SCFT=3&amp;window=popup_no_bar&amp;width=385&amp;height=120&amp;START_MAXIMIZED=FALSE&amp;creator=factset&amp;display_string=Audit"}</definedName>
    <definedName name="_52__FDSAUDITLINK__" hidden="1">{"fdsup://Directions/FactSet Auditing Viewer?action=AUDIT_VALUE&amp;DB=129&amp;ID1=471475&amp;VALUEID=02501&amp;SDATE=2009&amp;PERIODTYPE=ANN_STD&amp;SCFT=3&amp;window=popup_no_bar&amp;width=385&amp;height=120&amp;START_MAXIMIZED=FALSE&amp;creator=factset&amp;display_string=Audit"}</definedName>
    <definedName name="_53__FDSAUDITLINK__" localSheetId="9" hidden="1">{"fdsup://Directions/FactSet Auditing Viewer?action=AUDIT_VALUE&amp;DB=129&amp;ID1=471475&amp;VALUEID=01401&amp;SDATE=2010&amp;PERIODTYPE=ANN_STD&amp;SCFT=3&amp;window=popup_no_bar&amp;width=385&amp;height=120&amp;START_MAXIMIZED=FALSE&amp;creator=factset&amp;display_string=Audit"}</definedName>
    <definedName name="_53__FDSAUDITLINK__" localSheetId="12" hidden="1">{"fdsup://Directions/FactSet Auditing Viewer?action=AUDIT_VALUE&amp;DB=129&amp;ID1=471475&amp;VALUEID=01401&amp;SDATE=2010&amp;PERIODTYPE=ANN_STD&amp;SCFT=3&amp;window=popup_no_bar&amp;width=385&amp;height=120&amp;START_MAXIMIZED=FALSE&amp;creator=factset&amp;display_string=Audit"}</definedName>
    <definedName name="_53__FDSAUDITLINK__" localSheetId="10" hidden="1">{"fdsup://Directions/FactSet Auditing Viewer?action=AUDIT_VALUE&amp;DB=129&amp;ID1=471475&amp;VALUEID=01401&amp;SDATE=2010&amp;PERIODTYPE=ANN_STD&amp;SCFT=3&amp;window=popup_no_bar&amp;width=385&amp;height=120&amp;START_MAXIMIZED=FALSE&amp;creator=factset&amp;display_string=Audit"}</definedName>
    <definedName name="_53__FDSAUDITLINK__" localSheetId="3" hidden="1">{"fdsup://Directions/FactSet Auditing Viewer?action=AUDIT_VALUE&amp;DB=129&amp;ID1=471475&amp;VALUEID=01401&amp;SDATE=2010&amp;PERIODTYPE=ANN_STD&amp;SCFT=3&amp;window=popup_no_bar&amp;width=385&amp;height=120&amp;START_MAXIMIZED=FALSE&amp;creator=factset&amp;display_string=Audit"}</definedName>
    <definedName name="_53__FDSAUDITLINK__" hidden="1">{"fdsup://Directions/FactSet Auditing Viewer?action=AUDIT_VALUE&amp;DB=129&amp;ID1=471475&amp;VALUEID=01401&amp;SDATE=2010&amp;PERIODTYPE=ANN_STD&amp;SCFT=3&amp;window=popup_no_bar&amp;width=385&amp;height=120&amp;START_MAXIMIZED=FALSE&amp;creator=factset&amp;display_string=Audit"}</definedName>
    <definedName name="_55__FDSAUDITLINK__" localSheetId="9" hidden="1">{"fdsup://Directions/FactSet Auditing Viewer?action=AUDIT_VALUE&amp;DB=129&amp;ID1=471475&amp;VALUEID=04601&amp;SDATE=2010&amp;PERIODTYPE=ANN_STD&amp;SCFT=3&amp;window=popup_no_bar&amp;width=385&amp;height=120&amp;START_MAXIMIZED=FALSE&amp;creator=factset&amp;display_string=Audit"}</definedName>
    <definedName name="_55__FDSAUDITLINK__" localSheetId="12" hidden="1">{"fdsup://Directions/FactSet Auditing Viewer?action=AUDIT_VALUE&amp;DB=129&amp;ID1=471475&amp;VALUEID=04601&amp;SDATE=2010&amp;PERIODTYPE=ANN_STD&amp;SCFT=3&amp;window=popup_no_bar&amp;width=385&amp;height=120&amp;START_MAXIMIZED=FALSE&amp;creator=factset&amp;display_string=Audit"}</definedName>
    <definedName name="_55__FDSAUDITLINK__" localSheetId="10" hidden="1">{"fdsup://Directions/FactSet Auditing Viewer?action=AUDIT_VALUE&amp;DB=129&amp;ID1=471475&amp;VALUEID=04601&amp;SDATE=2010&amp;PERIODTYPE=ANN_STD&amp;SCFT=3&amp;window=popup_no_bar&amp;width=385&amp;height=120&amp;START_MAXIMIZED=FALSE&amp;creator=factset&amp;display_string=Audit"}</definedName>
    <definedName name="_55__FDSAUDITLINK__" localSheetId="3" hidden="1">{"fdsup://Directions/FactSet Auditing Viewer?action=AUDIT_VALUE&amp;DB=129&amp;ID1=471475&amp;VALUEID=04601&amp;SDATE=2010&amp;PERIODTYPE=ANN_STD&amp;SCFT=3&amp;window=popup_no_bar&amp;width=385&amp;height=120&amp;START_MAXIMIZED=FALSE&amp;creator=factset&amp;display_string=Audit"}</definedName>
    <definedName name="_55__FDSAUDITLINK__" hidden="1">{"fdsup://Directions/FactSet Auditing Viewer?action=AUDIT_VALUE&amp;DB=129&amp;ID1=471475&amp;VALUEID=04601&amp;SDATE=2010&amp;PERIODTYPE=ANN_STD&amp;SCFT=3&amp;window=popup_no_bar&amp;width=385&amp;height=120&amp;START_MAXIMIZED=FALSE&amp;creator=factset&amp;display_string=Audit"}</definedName>
    <definedName name="_56__FDSAUDITLINK__" localSheetId="9" hidden="1">{"fdsup://Directions/FactSet Auditing Viewer?action=AUDIT_VALUE&amp;DB=129&amp;ID1=471475&amp;VALUEID=02051&amp;SDATE=2008&amp;PERIODTYPE=ANN_STD&amp;SCFT=3&amp;window=popup_no_bar&amp;width=385&amp;height=120&amp;START_MAXIMIZED=FALSE&amp;creator=factset&amp;display_string=Audit"}</definedName>
    <definedName name="_56__FDSAUDITLINK__" localSheetId="12" hidden="1">{"fdsup://Directions/FactSet Auditing Viewer?action=AUDIT_VALUE&amp;DB=129&amp;ID1=471475&amp;VALUEID=02051&amp;SDATE=2008&amp;PERIODTYPE=ANN_STD&amp;SCFT=3&amp;window=popup_no_bar&amp;width=385&amp;height=120&amp;START_MAXIMIZED=FALSE&amp;creator=factset&amp;display_string=Audit"}</definedName>
    <definedName name="_56__FDSAUDITLINK__" localSheetId="10" hidden="1">{"fdsup://Directions/FactSet Auditing Viewer?action=AUDIT_VALUE&amp;DB=129&amp;ID1=471475&amp;VALUEID=02051&amp;SDATE=2008&amp;PERIODTYPE=ANN_STD&amp;SCFT=3&amp;window=popup_no_bar&amp;width=385&amp;height=120&amp;START_MAXIMIZED=FALSE&amp;creator=factset&amp;display_string=Audit"}</definedName>
    <definedName name="_56__FDSAUDITLINK__" localSheetId="3" hidden="1">{"fdsup://Directions/FactSet Auditing Viewer?action=AUDIT_VALUE&amp;DB=129&amp;ID1=471475&amp;VALUEID=02051&amp;SDATE=2008&amp;PERIODTYPE=ANN_STD&amp;SCFT=3&amp;window=popup_no_bar&amp;width=385&amp;height=120&amp;START_MAXIMIZED=FALSE&amp;creator=factset&amp;display_string=Audit"}</definedName>
    <definedName name="_56__FDSAUDITLINK__" hidden="1">{"fdsup://Directions/FactSet Auditing Viewer?action=AUDIT_VALUE&amp;DB=129&amp;ID1=471475&amp;VALUEID=02051&amp;SDATE=2008&amp;PERIODTYPE=ANN_STD&amp;SCFT=3&amp;window=popup_no_bar&amp;width=385&amp;height=120&amp;START_MAXIMIZED=FALSE&amp;creator=factset&amp;display_string=Audit"}</definedName>
    <definedName name="_57__123Graph_LBL_ACHART_11" hidden="1">#REF!</definedName>
    <definedName name="_57__FDSAUDITLINK__" localSheetId="9" hidden="1">{"fdsup://Directions/FactSet Auditing Viewer?action=AUDIT_VALUE&amp;DB=129&amp;ID1=471475&amp;VALUEID=01251&amp;SDATE=2007&amp;PERIODTYPE=ANN_STD&amp;SCFT=3&amp;window=popup_no_bar&amp;width=385&amp;height=120&amp;START_MAXIMIZED=FALSE&amp;creator=factset&amp;display_string=Audit"}</definedName>
    <definedName name="_57__FDSAUDITLINK__" localSheetId="12" hidden="1">{"fdsup://Directions/FactSet Auditing Viewer?action=AUDIT_VALUE&amp;DB=129&amp;ID1=471475&amp;VALUEID=01251&amp;SDATE=2007&amp;PERIODTYPE=ANN_STD&amp;SCFT=3&amp;window=popup_no_bar&amp;width=385&amp;height=120&amp;START_MAXIMIZED=FALSE&amp;creator=factset&amp;display_string=Audit"}</definedName>
    <definedName name="_57__FDSAUDITLINK__" localSheetId="10" hidden="1">{"fdsup://Directions/FactSet Auditing Viewer?action=AUDIT_VALUE&amp;DB=129&amp;ID1=471475&amp;VALUEID=01251&amp;SDATE=2007&amp;PERIODTYPE=ANN_STD&amp;SCFT=3&amp;window=popup_no_bar&amp;width=385&amp;height=120&amp;START_MAXIMIZED=FALSE&amp;creator=factset&amp;display_string=Audit"}</definedName>
    <definedName name="_57__FDSAUDITLINK__" localSheetId="3" hidden="1">{"fdsup://Directions/FactSet Auditing Viewer?action=AUDIT_VALUE&amp;DB=129&amp;ID1=471475&amp;VALUEID=01251&amp;SDATE=2007&amp;PERIODTYPE=ANN_STD&amp;SCFT=3&amp;window=popup_no_bar&amp;width=385&amp;height=120&amp;START_MAXIMIZED=FALSE&amp;creator=factset&amp;display_string=Audit"}</definedName>
    <definedName name="_57__FDSAUDITLINK__" hidden="1">{"fdsup://Directions/FactSet Auditing Viewer?action=AUDIT_VALUE&amp;DB=129&amp;ID1=471475&amp;VALUEID=01251&amp;SDATE=2007&amp;PERIODTYPE=ANN_STD&amp;SCFT=3&amp;window=popup_no_bar&amp;width=385&amp;height=120&amp;START_MAXIMIZED=FALSE&amp;creator=factset&amp;display_string=Audit"}</definedName>
    <definedName name="_58__123Graph_LBL_ACHART_2" hidden="1">#REF!</definedName>
    <definedName name="_58__FDSAUDITLINK__" localSheetId="9" hidden="1">{"fdsup://Directions/FactSet Auditing Viewer?action=AUDIT_VALUE&amp;DB=129&amp;ID1=471475&amp;VALUEID=01401&amp;SDATE=2009&amp;PERIODTYPE=ANN_STD&amp;SCFT=3&amp;window=popup_no_bar&amp;width=385&amp;height=120&amp;START_MAXIMIZED=FALSE&amp;creator=factset&amp;display_string=Audit"}</definedName>
    <definedName name="_58__FDSAUDITLINK__" localSheetId="12" hidden="1">{"fdsup://Directions/FactSet Auditing Viewer?action=AUDIT_VALUE&amp;DB=129&amp;ID1=471475&amp;VALUEID=01401&amp;SDATE=2009&amp;PERIODTYPE=ANN_STD&amp;SCFT=3&amp;window=popup_no_bar&amp;width=385&amp;height=120&amp;START_MAXIMIZED=FALSE&amp;creator=factset&amp;display_string=Audit"}</definedName>
    <definedName name="_58__FDSAUDITLINK__" localSheetId="10" hidden="1">{"fdsup://Directions/FactSet Auditing Viewer?action=AUDIT_VALUE&amp;DB=129&amp;ID1=471475&amp;VALUEID=01401&amp;SDATE=2009&amp;PERIODTYPE=ANN_STD&amp;SCFT=3&amp;window=popup_no_bar&amp;width=385&amp;height=120&amp;START_MAXIMIZED=FALSE&amp;creator=factset&amp;display_string=Audit"}</definedName>
    <definedName name="_58__FDSAUDITLINK__" localSheetId="3" hidden="1">{"fdsup://Directions/FactSet Auditing Viewer?action=AUDIT_VALUE&amp;DB=129&amp;ID1=471475&amp;VALUEID=01401&amp;SDATE=2009&amp;PERIODTYPE=ANN_STD&amp;SCFT=3&amp;window=popup_no_bar&amp;width=385&amp;height=120&amp;START_MAXIMIZED=FALSE&amp;creator=factset&amp;display_string=Audit"}</definedName>
    <definedName name="_58__FDSAUDITLINK__" hidden="1">{"fdsup://Directions/FactSet Auditing Viewer?action=AUDIT_VALUE&amp;DB=129&amp;ID1=471475&amp;VALUEID=01401&amp;SDATE=2009&amp;PERIODTYPE=ANN_STD&amp;SCFT=3&amp;window=popup_no_bar&amp;width=385&amp;height=120&amp;START_MAXIMIZED=FALSE&amp;creator=factset&amp;display_string=Audit"}</definedName>
    <definedName name="_59__123Graph_LBL_ACHART_4" hidden="1">#REF!</definedName>
    <definedName name="_59__FDSAUDITLINK__" localSheetId="9" hidden="1">{"fdsup://Directions/FactSet Auditing Viewer?action=AUDIT_VALUE&amp;DB=129&amp;ID1=471475&amp;VALUEID=03351&amp;SDATE=2010&amp;PERIODTYPE=ANN_STD&amp;SCFT=3&amp;window=popup_no_bar&amp;width=385&amp;height=120&amp;START_MAXIMIZED=FALSE&amp;creator=factset&amp;display_string=Audit"}</definedName>
    <definedName name="_59__FDSAUDITLINK__" localSheetId="12" hidden="1">{"fdsup://Directions/FactSet Auditing Viewer?action=AUDIT_VALUE&amp;DB=129&amp;ID1=471475&amp;VALUEID=03351&amp;SDATE=2010&amp;PERIODTYPE=ANN_STD&amp;SCFT=3&amp;window=popup_no_bar&amp;width=385&amp;height=120&amp;START_MAXIMIZED=FALSE&amp;creator=factset&amp;display_string=Audit"}</definedName>
    <definedName name="_59__FDSAUDITLINK__" localSheetId="10" hidden="1">{"fdsup://Directions/FactSet Auditing Viewer?action=AUDIT_VALUE&amp;DB=129&amp;ID1=471475&amp;VALUEID=03351&amp;SDATE=2010&amp;PERIODTYPE=ANN_STD&amp;SCFT=3&amp;window=popup_no_bar&amp;width=385&amp;height=120&amp;START_MAXIMIZED=FALSE&amp;creator=factset&amp;display_string=Audit"}</definedName>
    <definedName name="_59__FDSAUDITLINK__" localSheetId="3" hidden="1">{"fdsup://Directions/FactSet Auditing Viewer?action=AUDIT_VALUE&amp;DB=129&amp;ID1=471475&amp;VALUEID=03351&amp;SDATE=2010&amp;PERIODTYPE=ANN_STD&amp;SCFT=3&amp;window=popup_no_bar&amp;width=385&amp;height=120&amp;START_MAXIMIZED=FALSE&amp;creator=factset&amp;display_string=Audit"}</definedName>
    <definedName name="_59__FDSAUDITLINK__" hidden="1">{"fdsup://Directions/FactSet Auditing Viewer?action=AUDIT_VALUE&amp;DB=129&amp;ID1=471475&amp;VALUEID=03351&amp;SDATE=2010&amp;PERIODTYPE=ANN_STD&amp;SCFT=3&amp;window=popup_no_bar&amp;width=385&amp;height=120&amp;START_MAXIMIZED=FALSE&amp;creator=factset&amp;display_string=Audit"}</definedName>
    <definedName name="_6__123Graph_AChart_5" hidden="1">#REF!</definedName>
    <definedName name="_6__123Graph_BCHART_1" hidden="1">#REF!</definedName>
    <definedName name="_6__123Graph_BCHART_111" hidden="1">#REF!</definedName>
    <definedName name="_6__FDSAUDITLINK__" localSheetId="9" hidden="1">{"fdsup://Directions/FactSet Auditing Viewer?action=AUDIT_VALUE&amp;DB=129&amp;ID1=B05M8B&amp;VALUEID=02001&amp;SDATE=2010&amp;PERIODTYPE=ANN_STD&amp;SCFT=3&amp;window=popup_no_bar&amp;width=385&amp;height=120&amp;START_MAXIMIZED=FALSE&amp;creator=factset&amp;display_string=Audit"}</definedName>
    <definedName name="_6__FDSAUDITLINK__" localSheetId="12" hidden="1">{"fdsup://Directions/FactSet Auditing Viewer?action=AUDIT_VALUE&amp;DB=129&amp;ID1=B05M8B&amp;VALUEID=02001&amp;SDATE=2010&amp;PERIODTYPE=ANN_STD&amp;SCFT=3&amp;window=popup_no_bar&amp;width=385&amp;height=120&amp;START_MAXIMIZED=FALSE&amp;creator=factset&amp;display_string=Audit"}</definedName>
    <definedName name="_6__FDSAUDITLINK__" localSheetId="10" hidden="1">{"fdsup://Directions/FactSet Auditing Viewer?action=AUDIT_VALUE&amp;DB=129&amp;ID1=B05M8B&amp;VALUEID=02001&amp;SDATE=2010&amp;PERIODTYPE=ANN_STD&amp;SCFT=3&amp;window=popup_no_bar&amp;width=385&amp;height=120&amp;START_MAXIMIZED=FALSE&amp;creator=factset&amp;display_string=Audit"}</definedName>
    <definedName name="_6__FDSAUDITLINK__" localSheetId="3" hidden="1">{"fdsup://Directions/FactSet Auditing Viewer?action=AUDIT_VALUE&amp;DB=129&amp;ID1=B05M8B&amp;VALUEID=02001&amp;SDATE=2010&amp;PERIODTYPE=ANN_STD&amp;SCFT=3&amp;window=popup_no_bar&amp;width=385&amp;height=120&amp;START_MAXIMIZED=FALSE&amp;creator=factset&amp;display_string=Audit"}</definedName>
    <definedName name="_6__FDSAUDITLINK__" hidden="1">{"fdsup://Directions/FactSet Auditing Viewer?action=AUDIT_VALUE&amp;DB=129&amp;ID1=B05M8B&amp;VALUEID=02001&amp;SDATE=2010&amp;PERIODTYPE=ANN_STD&amp;SCFT=3&amp;window=popup_no_bar&amp;width=385&amp;height=120&amp;START_MAXIMIZED=FALSE&amp;creator=factset&amp;display_string=Audit"}</definedName>
    <definedName name="_61__123Graph_LBL_ACHART_6" hidden="1">#REF!</definedName>
    <definedName name="_61__FDSAUDITLINK__" localSheetId="9" hidden="1">{"fdsup://Directions/FactSet Auditing Viewer?action=AUDIT_VALUE&amp;DB=129&amp;ID1=471475&amp;VALUEID=02501&amp;SDATE=2008&amp;PERIODTYPE=ANN_STD&amp;SCFT=3&amp;window=popup_no_bar&amp;width=385&amp;height=120&amp;START_MAXIMIZED=FALSE&amp;creator=factset&amp;display_string=Audit"}</definedName>
    <definedName name="_61__FDSAUDITLINK__" localSheetId="12" hidden="1">{"fdsup://Directions/FactSet Auditing Viewer?action=AUDIT_VALUE&amp;DB=129&amp;ID1=471475&amp;VALUEID=02501&amp;SDATE=2008&amp;PERIODTYPE=ANN_STD&amp;SCFT=3&amp;window=popup_no_bar&amp;width=385&amp;height=120&amp;START_MAXIMIZED=FALSE&amp;creator=factset&amp;display_string=Audit"}</definedName>
    <definedName name="_61__FDSAUDITLINK__" localSheetId="10" hidden="1">{"fdsup://Directions/FactSet Auditing Viewer?action=AUDIT_VALUE&amp;DB=129&amp;ID1=471475&amp;VALUEID=02501&amp;SDATE=2008&amp;PERIODTYPE=ANN_STD&amp;SCFT=3&amp;window=popup_no_bar&amp;width=385&amp;height=120&amp;START_MAXIMIZED=FALSE&amp;creator=factset&amp;display_string=Audit"}</definedName>
    <definedName name="_61__FDSAUDITLINK__" localSheetId="3" hidden="1">{"fdsup://Directions/FactSet Auditing Viewer?action=AUDIT_VALUE&amp;DB=129&amp;ID1=471475&amp;VALUEID=02501&amp;SDATE=2008&amp;PERIODTYPE=ANN_STD&amp;SCFT=3&amp;window=popup_no_bar&amp;width=385&amp;height=120&amp;START_MAXIMIZED=FALSE&amp;creator=factset&amp;display_string=Audit"}</definedName>
    <definedName name="_61__FDSAUDITLINK__" hidden="1">{"fdsup://Directions/FactSet Auditing Viewer?action=AUDIT_VALUE&amp;DB=129&amp;ID1=471475&amp;VALUEID=02501&amp;SDATE=2008&amp;PERIODTYPE=ANN_STD&amp;SCFT=3&amp;window=popup_no_bar&amp;width=385&amp;height=120&amp;START_MAXIMIZED=FALSE&amp;creator=factset&amp;display_string=Audit"}</definedName>
    <definedName name="_62__123Graph_LBL_ACHART_7" hidden="1">#REF!</definedName>
    <definedName name="_62__FDSAUDITLINK__" localSheetId="9" hidden="1">{"fdsup://Directions/FactSet Auditing Viewer?action=AUDIT_VALUE&amp;DB=129&amp;ID1=471475&amp;VALUEID=03040&amp;SDATE=2008&amp;PERIODTYPE=ANN_STD&amp;SCFT=3&amp;window=popup_no_bar&amp;width=385&amp;height=120&amp;START_MAXIMIZED=FALSE&amp;creator=factset&amp;display_string=Audit"}</definedName>
    <definedName name="_62__FDSAUDITLINK__" localSheetId="12" hidden="1">{"fdsup://Directions/FactSet Auditing Viewer?action=AUDIT_VALUE&amp;DB=129&amp;ID1=471475&amp;VALUEID=03040&amp;SDATE=2008&amp;PERIODTYPE=ANN_STD&amp;SCFT=3&amp;window=popup_no_bar&amp;width=385&amp;height=120&amp;START_MAXIMIZED=FALSE&amp;creator=factset&amp;display_string=Audit"}</definedName>
    <definedName name="_62__FDSAUDITLINK__" localSheetId="10" hidden="1">{"fdsup://Directions/FactSet Auditing Viewer?action=AUDIT_VALUE&amp;DB=129&amp;ID1=471475&amp;VALUEID=03040&amp;SDATE=2008&amp;PERIODTYPE=ANN_STD&amp;SCFT=3&amp;window=popup_no_bar&amp;width=385&amp;height=120&amp;START_MAXIMIZED=FALSE&amp;creator=factset&amp;display_string=Audit"}</definedName>
    <definedName name="_62__FDSAUDITLINK__" localSheetId="3" hidden="1">{"fdsup://Directions/FactSet Auditing Viewer?action=AUDIT_VALUE&amp;DB=129&amp;ID1=471475&amp;VALUEID=03040&amp;SDATE=2008&amp;PERIODTYPE=ANN_STD&amp;SCFT=3&amp;window=popup_no_bar&amp;width=385&amp;height=120&amp;START_MAXIMIZED=FALSE&amp;creator=factset&amp;display_string=Audit"}</definedName>
    <definedName name="_62__FDSAUDITLINK__" hidden="1">{"fdsup://Directions/FactSet Auditing Viewer?action=AUDIT_VALUE&amp;DB=129&amp;ID1=471475&amp;VALUEID=03040&amp;SDATE=2008&amp;PERIODTYPE=ANN_STD&amp;SCFT=3&amp;window=popup_no_bar&amp;width=385&amp;height=120&amp;START_MAXIMIZED=FALSE&amp;creator=factset&amp;display_string=Audit"}</definedName>
    <definedName name="_63__123Graph_LBL_ACHART_8" hidden="1">#REF!</definedName>
    <definedName name="_63__FDSAUDITLINK__" localSheetId="9" hidden="1">{"fdsup://Directions/FactSet Auditing Viewer?action=AUDIT_VALUE&amp;DB=129&amp;ID1=471475&amp;VALUEID=04601&amp;SDATE=2008&amp;PERIODTYPE=ANN_STD&amp;SCFT=3&amp;window=popup_no_bar&amp;width=385&amp;height=120&amp;START_MAXIMIZED=FALSE&amp;creator=factset&amp;display_string=Audit"}</definedName>
    <definedName name="_63__FDSAUDITLINK__" localSheetId="12" hidden="1">{"fdsup://Directions/FactSet Auditing Viewer?action=AUDIT_VALUE&amp;DB=129&amp;ID1=471475&amp;VALUEID=04601&amp;SDATE=2008&amp;PERIODTYPE=ANN_STD&amp;SCFT=3&amp;window=popup_no_bar&amp;width=385&amp;height=120&amp;START_MAXIMIZED=FALSE&amp;creator=factset&amp;display_string=Audit"}</definedName>
    <definedName name="_63__FDSAUDITLINK__" localSheetId="10" hidden="1">{"fdsup://Directions/FactSet Auditing Viewer?action=AUDIT_VALUE&amp;DB=129&amp;ID1=471475&amp;VALUEID=04601&amp;SDATE=2008&amp;PERIODTYPE=ANN_STD&amp;SCFT=3&amp;window=popup_no_bar&amp;width=385&amp;height=120&amp;START_MAXIMIZED=FALSE&amp;creator=factset&amp;display_string=Audit"}</definedName>
    <definedName name="_63__FDSAUDITLINK__" localSheetId="3" hidden="1">{"fdsup://Directions/FactSet Auditing Viewer?action=AUDIT_VALUE&amp;DB=129&amp;ID1=471475&amp;VALUEID=04601&amp;SDATE=2008&amp;PERIODTYPE=ANN_STD&amp;SCFT=3&amp;window=popup_no_bar&amp;width=385&amp;height=120&amp;START_MAXIMIZED=FALSE&amp;creator=factset&amp;display_string=Audit"}</definedName>
    <definedName name="_63__FDSAUDITLINK__" hidden="1">{"fdsup://Directions/FactSet Auditing Viewer?action=AUDIT_VALUE&amp;DB=129&amp;ID1=471475&amp;VALUEID=04601&amp;SDATE=2008&amp;PERIODTYPE=ANN_STD&amp;SCFT=3&amp;window=popup_no_bar&amp;width=385&amp;height=120&amp;START_MAXIMIZED=FALSE&amp;creator=factset&amp;display_string=Audit"}</definedName>
    <definedName name="_64__123Graph_LBL_BCHART_10" hidden="1">#REF!</definedName>
    <definedName name="_64__FDSAUDITLINK__" localSheetId="9" hidden="1">{"fdsup://Directions/FactSet Auditing Viewer?action=AUDIT_VALUE&amp;DB=129&amp;ID1=471475&amp;VALUEID=02051&amp;SDATE=2007&amp;PERIODTYPE=ANN_STD&amp;SCFT=3&amp;window=popup_no_bar&amp;width=385&amp;height=120&amp;START_MAXIMIZED=FALSE&amp;creator=factset&amp;display_string=Audit"}</definedName>
    <definedName name="_64__FDSAUDITLINK__" localSheetId="12" hidden="1">{"fdsup://Directions/FactSet Auditing Viewer?action=AUDIT_VALUE&amp;DB=129&amp;ID1=471475&amp;VALUEID=02051&amp;SDATE=2007&amp;PERIODTYPE=ANN_STD&amp;SCFT=3&amp;window=popup_no_bar&amp;width=385&amp;height=120&amp;START_MAXIMIZED=FALSE&amp;creator=factset&amp;display_string=Audit"}</definedName>
    <definedName name="_64__FDSAUDITLINK__" localSheetId="10" hidden="1">{"fdsup://Directions/FactSet Auditing Viewer?action=AUDIT_VALUE&amp;DB=129&amp;ID1=471475&amp;VALUEID=02051&amp;SDATE=2007&amp;PERIODTYPE=ANN_STD&amp;SCFT=3&amp;window=popup_no_bar&amp;width=385&amp;height=120&amp;START_MAXIMIZED=FALSE&amp;creator=factset&amp;display_string=Audit"}</definedName>
    <definedName name="_64__FDSAUDITLINK__" localSheetId="3" hidden="1">{"fdsup://Directions/FactSet Auditing Viewer?action=AUDIT_VALUE&amp;DB=129&amp;ID1=471475&amp;VALUEID=02051&amp;SDATE=2007&amp;PERIODTYPE=ANN_STD&amp;SCFT=3&amp;window=popup_no_bar&amp;width=385&amp;height=120&amp;START_MAXIMIZED=FALSE&amp;creator=factset&amp;display_string=Audit"}</definedName>
    <definedName name="_64__FDSAUDITLINK__" hidden="1">{"fdsup://Directions/FactSet Auditing Viewer?action=AUDIT_VALUE&amp;DB=129&amp;ID1=471475&amp;VALUEID=02051&amp;SDATE=2007&amp;PERIODTYPE=ANN_STD&amp;SCFT=3&amp;window=popup_no_bar&amp;width=385&amp;height=120&amp;START_MAXIMIZED=FALSE&amp;creator=factset&amp;display_string=Audit"}</definedName>
    <definedName name="_65__123Graph_LBL_BCHART_11" hidden="1">#REF!</definedName>
    <definedName name="_65__FDSAUDITLINK__" localSheetId="9" hidden="1">{"fdsup://Directions/FactSet Auditing Viewer?action=AUDIT_VALUE&amp;DB=129&amp;ID1=471475&amp;VALUEID=01251&amp;SDATE=2006&amp;PERIODTYPE=ANN_STD&amp;SCFT=3&amp;window=popup_no_bar&amp;width=385&amp;height=120&amp;START_MAXIMIZED=FALSE&amp;creator=factset&amp;display_string=Audit"}</definedName>
    <definedName name="_65__FDSAUDITLINK__" localSheetId="12" hidden="1">{"fdsup://Directions/FactSet Auditing Viewer?action=AUDIT_VALUE&amp;DB=129&amp;ID1=471475&amp;VALUEID=01251&amp;SDATE=2006&amp;PERIODTYPE=ANN_STD&amp;SCFT=3&amp;window=popup_no_bar&amp;width=385&amp;height=120&amp;START_MAXIMIZED=FALSE&amp;creator=factset&amp;display_string=Audit"}</definedName>
    <definedName name="_65__FDSAUDITLINK__" localSheetId="10" hidden="1">{"fdsup://Directions/FactSet Auditing Viewer?action=AUDIT_VALUE&amp;DB=129&amp;ID1=471475&amp;VALUEID=01251&amp;SDATE=2006&amp;PERIODTYPE=ANN_STD&amp;SCFT=3&amp;window=popup_no_bar&amp;width=385&amp;height=120&amp;START_MAXIMIZED=FALSE&amp;creator=factset&amp;display_string=Audit"}</definedName>
    <definedName name="_65__FDSAUDITLINK__" localSheetId="3" hidden="1">{"fdsup://Directions/FactSet Auditing Viewer?action=AUDIT_VALUE&amp;DB=129&amp;ID1=471475&amp;VALUEID=01251&amp;SDATE=2006&amp;PERIODTYPE=ANN_STD&amp;SCFT=3&amp;window=popup_no_bar&amp;width=385&amp;height=120&amp;START_MAXIMIZED=FALSE&amp;creator=factset&amp;display_string=Audit"}</definedName>
    <definedName name="_65__FDSAUDITLINK__" hidden="1">{"fdsup://Directions/FactSet Auditing Viewer?action=AUDIT_VALUE&amp;DB=129&amp;ID1=471475&amp;VALUEID=01251&amp;SDATE=2006&amp;PERIODTYPE=ANN_STD&amp;SCFT=3&amp;window=popup_no_bar&amp;width=385&amp;height=120&amp;START_MAXIMIZED=FALSE&amp;creator=factset&amp;display_string=Audit"}</definedName>
    <definedName name="_66__123Graph_LBL_BCHART_5" hidden="1">#REF!</definedName>
    <definedName name="_66__FDSAUDITLINK__" localSheetId="9" hidden="1">{"fdsup://Directions/FactSet Auditing Viewer?action=AUDIT_VALUE&amp;DB=129&amp;ID1=471475&amp;VALUEID=03351&amp;SDATE=2009&amp;PERIODTYPE=ANN_STD&amp;SCFT=3&amp;window=popup_no_bar&amp;width=385&amp;height=120&amp;START_MAXIMIZED=FALSE&amp;creator=factset&amp;display_string=Audit"}</definedName>
    <definedName name="_66__FDSAUDITLINK__" localSheetId="12" hidden="1">{"fdsup://Directions/FactSet Auditing Viewer?action=AUDIT_VALUE&amp;DB=129&amp;ID1=471475&amp;VALUEID=03351&amp;SDATE=2009&amp;PERIODTYPE=ANN_STD&amp;SCFT=3&amp;window=popup_no_bar&amp;width=385&amp;height=120&amp;START_MAXIMIZED=FALSE&amp;creator=factset&amp;display_string=Audit"}</definedName>
    <definedName name="_66__FDSAUDITLINK__" localSheetId="10" hidden="1">{"fdsup://Directions/FactSet Auditing Viewer?action=AUDIT_VALUE&amp;DB=129&amp;ID1=471475&amp;VALUEID=03351&amp;SDATE=2009&amp;PERIODTYPE=ANN_STD&amp;SCFT=3&amp;window=popup_no_bar&amp;width=385&amp;height=120&amp;START_MAXIMIZED=FALSE&amp;creator=factset&amp;display_string=Audit"}</definedName>
    <definedName name="_66__FDSAUDITLINK__" localSheetId="3" hidden="1">{"fdsup://Directions/FactSet Auditing Viewer?action=AUDIT_VALUE&amp;DB=129&amp;ID1=471475&amp;VALUEID=03351&amp;SDATE=2009&amp;PERIODTYPE=ANN_STD&amp;SCFT=3&amp;window=popup_no_bar&amp;width=385&amp;height=120&amp;START_MAXIMIZED=FALSE&amp;creator=factset&amp;display_string=Audit"}</definedName>
    <definedName name="_66__FDSAUDITLINK__" hidden="1">{"fdsup://Directions/FactSet Auditing Viewer?action=AUDIT_VALUE&amp;DB=129&amp;ID1=471475&amp;VALUEID=03351&amp;SDATE=2009&amp;PERIODTYPE=ANN_STD&amp;SCFT=3&amp;window=popup_no_bar&amp;width=385&amp;height=120&amp;START_MAXIMIZED=FALSE&amp;creator=factset&amp;display_string=Audit"}</definedName>
    <definedName name="_67__123Graph_LBL_BCHART_6" hidden="1">#REF!</definedName>
    <definedName name="_68__123Graph_LBL_BCHART_7" hidden="1">#REF!</definedName>
    <definedName name="_68__FDSAUDITLINK__" localSheetId="9" hidden="1">{"fdsup://Directions/FactSet Auditing Viewer?action=AUDIT_VALUE&amp;DB=129&amp;ID1=471475&amp;VALUEID=02501&amp;SDATE=2007&amp;PERIODTYPE=ANN_STD&amp;SCFT=3&amp;window=popup_no_bar&amp;width=385&amp;height=120&amp;START_MAXIMIZED=FALSE&amp;creator=factset&amp;display_string=Audit"}</definedName>
    <definedName name="_68__FDSAUDITLINK__" localSheetId="12" hidden="1">{"fdsup://Directions/FactSet Auditing Viewer?action=AUDIT_VALUE&amp;DB=129&amp;ID1=471475&amp;VALUEID=02501&amp;SDATE=2007&amp;PERIODTYPE=ANN_STD&amp;SCFT=3&amp;window=popup_no_bar&amp;width=385&amp;height=120&amp;START_MAXIMIZED=FALSE&amp;creator=factset&amp;display_string=Audit"}</definedName>
    <definedName name="_68__FDSAUDITLINK__" localSheetId="10" hidden="1">{"fdsup://Directions/FactSet Auditing Viewer?action=AUDIT_VALUE&amp;DB=129&amp;ID1=471475&amp;VALUEID=02501&amp;SDATE=2007&amp;PERIODTYPE=ANN_STD&amp;SCFT=3&amp;window=popup_no_bar&amp;width=385&amp;height=120&amp;START_MAXIMIZED=FALSE&amp;creator=factset&amp;display_string=Audit"}</definedName>
    <definedName name="_68__FDSAUDITLINK__" localSheetId="3" hidden="1">{"fdsup://Directions/FactSet Auditing Viewer?action=AUDIT_VALUE&amp;DB=129&amp;ID1=471475&amp;VALUEID=02501&amp;SDATE=2007&amp;PERIODTYPE=ANN_STD&amp;SCFT=3&amp;window=popup_no_bar&amp;width=385&amp;height=120&amp;START_MAXIMIZED=FALSE&amp;creator=factset&amp;display_string=Audit"}</definedName>
    <definedName name="_68__FDSAUDITLINK__" hidden="1">{"fdsup://Directions/FactSet Auditing Viewer?action=AUDIT_VALUE&amp;DB=129&amp;ID1=471475&amp;VALUEID=02501&amp;SDATE=2007&amp;PERIODTYPE=ANN_STD&amp;SCFT=3&amp;window=popup_no_bar&amp;width=385&amp;height=120&amp;START_MAXIMIZED=FALSE&amp;creator=factset&amp;display_string=Audit"}</definedName>
    <definedName name="_69__123Graph_LBL_BCHART_8" hidden="1">#REF!</definedName>
    <definedName name="_69__FDSAUDITLINK__" localSheetId="9" hidden="1">{"fdsup://Directions/FactSet Auditing Viewer?action=AUDIT_VALUE&amp;DB=129&amp;ID1=471475&amp;VALUEID=03040&amp;SDATE=2007&amp;PERIODTYPE=ANN_STD&amp;SCFT=3&amp;window=popup_no_bar&amp;width=385&amp;height=120&amp;START_MAXIMIZED=FALSE&amp;creator=factset&amp;display_string=Audit"}</definedName>
    <definedName name="_69__FDSAUDITLINK__" localSheetId="12" hidden="1">{"fdsup://Directions/FactSet Auditing Viewer?action=AUDIT_VALUE&amp;DB=129&amp;ID1=471475&amp;VALUEID=03040&amp;SDATE=2007&amp;PERIODTYPE=ANN_STD&amp;SCFT=3&amp;window=popup_no_bar&amp;width=385&amp;height=120&amp;START_MAXIMIZED=FALSE&amp;creator=factset&amp;display_string=Audit"}</definedName>
    <definedName name="_69__FDSAUDITLINK__" localSheetId="10" hidden="1">{"fdsup://Directions/FactSet Auditing Viewer?action=AUDIT_VALUE&amp;DB=129&amp;ID1=471475&amp;VALUEID=03040&amp;SDATE=2007&amp;PERIODTYPE=ANN_STD&amp;SCFT=3&amp;window=popup_no_bar&amp;width=385&amp;height=120&amp;START_MAXIMIZED=FALSE&amp;creator=factset&amp;display_string=Audit"}</definedName>
    <definedName name="_69__FDSAUDITLINK__" localSheetId="3" hidden="1">{"fdsup://Directions/FactSet Auditing Viewer?action=AUDIT_VALUE&amp;DB=129&amp;ID1=471475&amp;VALUEID=03040&amp;SDATE=2007&amp;PERIODTYPE=ANN_STD&amp;SCFT=3&amp;window=popup_no_bar&amp;width=385&amp;height=120&amp;START_MAXIMIZED=FALSE&amp;creator=factset&amp;display_string=Audit"}</definedName>
    <definedName name="_69__FDSAUDITLINK__" hidden="1">{"fdsup://Directions/FactSet Auditing Viewer?action=AUDIT_VALUE&amp;DB=129&amp;ID1=471475&amp;VALUEID=03040&amp;SDATE=2007&amp;PERIODTYPE=ANN_STD&amp;SCFT=3&amp;window=popup_no_bar&amp;width=385&amp;height=120&amp;START_MAXIMIZED=FALSE&amp;creator=factset&amp;display_string=Audit"}</definedName>
    <definedName name="_7__123Graph_AChart_6" hidden="1">#REF!</definedName>
    <definedName name="_7__123Graph_BCHART_112" hidden="1">#REF!</definedName>
    <definedName name="_7__123Graph_BCHART_2" hidden="1">#REF!</definedName>
    <definedName name="_7__FDSAUDITLINK__" localSheetId="9" hidden="1">{"fdsup://Directions/FactSet Auditing Viewer?action=AUDIT_VALUE&amp;DB=129&amp;ID1=B05M8B&amp;VALUEID=04601&amp;SDATE=2011&amp;PERIODTYPE=ANN_STD&amp;SCFT=3&amp;window=popup_no_bar&amp;width=385&amp;height=120&amp;START_MAXIMIZED=FALSE&amp;creator=factset&amp;display_string=Audit"}</definedName>
    <definedName name="_7__FDSAUDITLINK__" localSheetId="12" hidden="1">{"fdsup://Directions/FactSet Auditing Viewer?action=AUDIT_VALUE&amp;DB=129&amp;ID1=B05M8B&amp;VALUEID=04601&amp;SDATE=2011&amp;PERIODTYPE=ANN_STD&amp;SCFT=3&amp;window=popup_no_bar&amp;width=385&amp;height=120&amp;START_MAXIMIZED=FALSE&amp;creator=factset&amp;display_string=Audit"}</definedName>
    <definedName name="_7__FDSAUDITLINK__" localSheetId="10" hidden="1">{"fdsup://Directions/FactSet Auditing Viewer?action=AUDIT_VALUE&amp;DB=129&amp;ID1=B05M8B&amp;VALUEID=04601&amp;SDATE=2011&amp;PERIODTYPE=ANN_STD&amp;SCFT=3&amp;window=popup_no_bar&amp;width=385&amp;height=120&amp;START_MAXIMIZED=FALSE&amp;creator=factset&amp;display_string=Audit"}</definedName>
    <definedName name="_7__FDSAUDITLINK__" localSheetId="3" hidden="1">{"fdsup://Directions/FactSet Auditing Viewer?action=AUDIT_VALUE&amp;DB=129&amp;ID1=B05M8B&amp;VALUEID=04601&amp;SDATE=2011&amp;PERIODTYPE=ANN_STD&amp;SCFT=3&amp;window=popup_no_bar&amp;width=385&amp;height=120&amp;START_MAXIMIZED=FALSE&amp;creator=factset&amp;display_string=Audit"}</definedName>
    <definedName name="_7__FDSAUDITLINK__" hidden="1">{"fdsup://Directions/FactSet Auditing Viewer?action=AUDIT_VALUE&amp;DB=129&amp;ID1=B05M8B&amp;VALUEID=04601&amp;SDATE=2011&amp;PERIODTYPE=ANN_STD&amp;SCFT=3&amp;window=popup_no_bar&amp;width=385&amp;height=120&amp;START_MAXIMIZED=FALSE&amp;creator=factset&amp;display_string=Audit"}</definedName>
    <definedName name="_70__FDSAUDITLINK__" localSheetId="9" hidden="1">{"fdsup://Directions/FactSet Auditing Viewer?action=AUDIT_VALUE&amp;DB=129&amp;ID1=471475&amp;VALUEID=04601&amp;SDATE=2007&amp;PERIODTYPE=ANN_STD&amp;SCFT=3&amp;window=popup_no_bar&amp;width=385&amp;height=120&amp;START_MAXIMIZED=FALSE&amp;creator=factset&amp;display_string=Audit"}</definedName>
    <definedName name="_70__FDSAUDITLINK__" localSheetId="12" hidden="1">{"fdsup://Directions/FactSet Auditing Viewer?action=AUDIT_VALUE&amp;DB=129&amp;ID1=471475&amp;VALUEID=04601&amp;SDATE=2007&amp;PERIODTYPE=ANN_STD&amp;SCFT=3&amp;window=popup_no_bar&amp;width=385&amp;height=120&amp;START_MAXIMIZED=FALSE&amp;creator=factset&amp;display_string=Audit"}</definedName>
    <definedName name="_70__FDSAUDITLINK__" localSheetId="10" hidden="1">{"fdsup://Directions/FactSet Auditing Viewer?action=AUDIT_VALUE&amp;DB=129&amp;ID1=471475&amp;VALUEID=04601&amp;SDATE=2007&amp;PERIODTYPE=ANN_STD&amp;SCFT=3&amp;window=popup_no_bar&amp;width=385&amp;height=120&amp;START_MAXIMIZED=FALSE&amp;creator=factset&amp;display_string=Audit"}</definedName>
    <definedName name="_70__FDSAUDITLINK__" localSheetId="3" hidden="1">{"fdsup://Directions/FactSet Auditing Viewer?action=AUDIT_VALUE&amp;DB=129&amp;ID1=471475&amp;VALUEID=04601&amp;SDATE=2007&amp;PERIODTYPE=ANN_STD&amp;SCFT=3&amp;window=popup_no_bar&amp;width=385&amp;height=120&amp;START_MAXIMIZED=FALSE&amp;creator=factset&amp;display_string=Audit"}</definedName>
    <definedName name="_70__FDSAUDITLINK__" hidden="1">{"fdsup://Directions/FactSet Auditing Viewer?action=AUDIT_VALUE&amp;DB=129&amp;ID1=471475&amp;VALUEID=04601&amp;SDATE=2007&amp;PERIODTYPE=ANN_STD&amp;SCFT=3&amp;window=popup_no_bar&amp;width=385&amp;height=120&amp;START_MAXIMIZED=FALSE&amp;creator=factset&amp;display_string=Audit"}</definedName>
    <definedName name="_71__123Graph_XCHART_11" hidden="1">#REF!</definedName>
    <definedName name="_71__FDSAUDITLINK__" localSheetId="9" hidden="1">{"fdsup://Directions/FactSet Auditing Viewer?action=AUDIT_VALUE&amp;DB=129&amp;ID1=471475&amp;VALUEID=01001&amp;SDATE=2010&amp;PERIODTYPE=ANN_STD&amp;SCFT=3&amp;window=popup_no_bar&amp;width=385&amp;height=120&amp;START_MAXIMIZED=FALSE&amp;creator=factset&amp;display_string=Audit"}</definedName>
    <definedName name="_71__FDSAUDITLINK__" localSheetId="12" hidden="1">{"fdsup://Directions/FactSet Auditing Viewer?action=AUDIT_VALUE&amp;DB=129&amp;ID1=471475&amp;VALUEID=01001&amp;SDATE=2010&amp;PERIODTYPE=ANN_STD&amp;SCFT=3&amp;window=popup_no_bar&amp;width=385&amp;height=120&amp;START_MAXIMIZED=FALSE&amp;creator=factset&amp;display_string=Audit"}</definedName>
    <definedName name="_71__FDSAUDITLINK__" localSheetId="10" hidden="1">{"fdsup://Directions/FactSet Auditing Viewer?action=AUDIT_VALUE&amp;DB=129&amp;ID1=471475&amp;VALUEID=01001&amp;SDATE=2010&amp;PERIODTYPE=ANN_STD&amp;SCFT=3&amp;window=popup_no_bar&amp;width=385&amp;height=120&amp;START_MAXIMIZED=FALSE&amp;creator=factset&amp;display_string=Audit"}</definedName>
    <definedName name="_71__FDSAUDITLINK__" localSheetId="3" hidden="1">{"fdsup://Directions/FactSet Auditing Viewer?action=AUDIT_VALUE&amp;DB=129&amp;ID1=471475&amp;VALUEID=01001&amp;SDATE=2010&amp;PERIODTYPE=ANN_STD&amp;SCFT=3&amp;window=popup_no_bar&amp;width=385&amp;height=120&amp;START_MAXIMIZED=FALSE&amp;creator=factset&amp;display_string=Audit"}</definedName>
    <definedName name="_71__FDSAUDITLINK__" hidden="1">{"fdsup://Directions/FactSet Auditing Viewer?action=AUDIT_VALUE&amp;DB=129&amp;ID1=471475&amp;VALUEID=01001&amp;SDATE=2010&amp;PERIODTYPE=ANN_STD&amp;SCFT=3&amp;window=popup_no_bar&amp;width=385&amp;height=120&amp;START_MAXIMIZED=FALSE&amp;creator=factset&amp;display_string=Audit"}</definedName>
    <definedName name="_72__123Graph_XCHART_12" hidden="1">#REF!</definedName>
    <definedName name="_72__FDSAUDITLINK__" localSheetId="9" hidden="1">{"fdsup://Directions/FactSet Auditing Viewer?action=AUDIT_VALUE&amp;DB=129&amp;ID1=471475&amp;VALUEID=02051&amp;SDATE=2006&amp;PERIODTYPE=ANN_STD&amp;SCFT=3&amp;window=popup_no_bar&amp;width=385&amp;height=120&amp;START_MAXIMIZED=FALSE&amp;creator=factset&amp;display_string=Audit"}</definedName>
    <definedName name="_72__FDSAUDITLINK__" localSheetId="12" hidden="1">{"fdsup://Directions/FactSet Auditing Viewer?action=AUDIT_VALUE&amp;DB=129&amp;ID1=471475&amp;VALUEID=02051&amp;SDATE=2006&amp;PERIODTYPE=ANN_STD&amp;SCFT=3&amp;window=popup_no_bar&amp;width=385&amp;height=120&amp;START_MAXIMIZED=FALSE&amp;creator=factset&amp;display_string=Audit"}</definedName>
    <definedName name="_72__FDSAUDITLINK__" localSheetId="10" hidden="1">{"fdsup://Directions/FactSet Auditing Viewer?action=AUDIT_VALUE&amp;DB=129&amp;ID1=471475&amp;VALUEID=02051&amp;SDATE=2006&amp;PERIODTYPE=ANN_STD&amp;SCFT=3&amp;window=popup_no_bar&amp;width=385&amp;height=120&amp;START_MAXIMIZED=FALSE&amp;creator=factset&amp;display_string=Audit"}</definedName>
    <definedName name="_72__FDSAUDITLINK__" localSheetId="3" hidden="1">{"fdsup://Directions/FactSet Auditing Viewer?action=AUDIT_VALUE&amp;DB=129&amp;ID1=471475&amp;VALUEID=02051&amp;SDATE=2006&amp;PERIODTYPE=ANN_STD&amp;SCFT=3&amp;window=popup_no_bar&amp;width=385&amp;height=120&amp;START_MAXIMIZED=FALSE&amp;creator=factset&amp;display_string=Audit"}</definedName>
    <definedName name="_72__FDSAUDITLINK__" hidden="1">{"fdsup://Directions/FactSet Auditing Viewer?action=AUDIT_VALUE&amp;DB=129&amp;ID1=471475&amp;VALUEID=02051&amp;SDATE=2006&amp;PERIODTYPE=ANN_STD&amp;SCFT=3&amp;window=popup_no_bar&amp;width=385&amp;height=120&amp;START_MAXIMIZED=FALSE&amp;creator=factset&amp;display_string=Audit"}</definedName>
    <definedName name="_73__FDSAUDITLINK__" localSheetId="9" hidden="1">{"fdsup://Directions/FactSet Auditing Viewer?action=AUDIT_VALUE&amp;DB=129&amp;ID1=471475&amp;VALUEID=03351&amp;SDATE=2008&amp;PERIODTYPE=ANN_STD&amp;SCFT=3&amp;window=popup_no_bar&amp;width=385&amp;height=120&amp;START_MAXIMIZED=FALSE&amp;creator=factset&amp;display_string=Audit"}</definedName>
    <definedName name="_73__FDSAUDITLINK__" localSheetId="12" hidden="1">{"fdsup://Directions/FactSet Auditing Viewer?action=AUDIT_VALUE&amp;DB=129&amp;ID1=471475&amp;VALUEID=03351&amp;SDATE=2008&amp;PERIODTYPE=ANN_STD&amp;SCFT=3&amp;window=popup_no_bar&amp;width=385&amp;height=120&amp;START_MAXIMIZED=FALSE&amp;creator=factset&amp;display_string=Audit"}</definedName>
    <definedName name="_73__FDSAUDITLINK__" localSheetId="10" hidden="1">{"fdsup://Directions/FactSet Auditing Viewer?action=AUDIT_VALUE&amp;DB=129&amp;ID1=471475&amp;VALUEID=03351&amp;SDATE=2008&amp;PERIODTYPE=ANN_STD&amp;SCFT=3&amp;window=popup_no_bar&amp;width=385&amp;height=120&amp;START_MAXIMIZED=FALSE&amp;creator=factset&amp;display_string=Audit"}</definedName>
    <definedName name="_73__FDSAUDITLINK__" localSheetId="3" hidden="1">{"fdsup://Directions/FactSet Auditing Viewer?action=AUDIT_VALUE&amp;DB=129&amp;ID1=471475&amp;VALUEID=03351&amp;SDATE=2008&amp;PERIODTYPE=ANN_STD&amp;SCFT=3&amp;window=popup_no_bar&amp;width=385&amp;height=120&amp;START_MAXIMIZED=FALSE&amp;creator=factset&amp;display_string=Audit"}</definedName>
    <definedName name="_73__FDSAUDITLINK__" hidden="1">{"fdsup://Directions/FactSet Auditing Viewer?action=AUDIT_VALUE&amp;DB=129&amp;ID1=471475&amp;VALUEID=03351&amp;SDATE=2008&amp;PERIODTYPE=ANN_STD&amp;SCFT=3&amp;window=popup_no_bar&amp;width=385&amp;height=120&amp;START_MAXIMIZED=FALSE&amp;creator=factset&amp;display_string=Audit"}</definedName>
    <definedName name="_74__FDSAUDITLINK__" localSheetId="9" hidden="1">{"fdsup://Directions/FactSet Auditing Viewer?action=AUDIT_VALUE&amp;DB=129&amp;ID1=471475&amp;VALUEID=01401&amp;SDATE=2008&amp;PERIODTYPE=ANN_STD&amp;SCFT=3&amp;window=popup_no_bar&amp;width=385&amp;height=120&amp;START_MAXIMIZED=FALSE&amp;creator=factset&amp;display_string=Audit"}</definedName>
    <definedName name="_74__FDSAUDITLINK__" localSheetId="12" hidden="1">{"fdsup://Directions/FactSet Auditing Viewer?action=AUDIT_VALUE&amp;DB=129&amp;ID1=471475&amp;VALUEID=01401&amp;SDATE=2008&amp;PERIODTYPE=ANN_STD&amp;SCFT=3&amp;window=popup_no_bar&amp;width=385&amp;height=120&amp;START_MAXIMIZED=FALSE&amp;creator=factset&amp;display_string=Audit"}</definedName>
    <definedName name="_74__FDSAUDITLINK__" localSheetId="10" hidden="1">{"fdsup://Directions/FactSet Auditing Viewer?action=AUDIT_VALUE&amp;DB=129&amp;ID1=471475&amp;VALUEID=01401&amp;SDATE=2008&amp;PERIODTYPE=ANN_STD&amp;SCFT=3&amp;window=popup_no_bar&amp;width=385&amp;height=120&amp;START_MAXIMIZED=FALSE&amp;creator=factset&amp;display_string=Audit"}</definedName>
    <definedName name="_74__FDSAUDITLINK__" localSheetId="3" hidden="1">{"fdsup://Directions/FactSet Auditing Viewer?action=AUDIT_VALUE&amp;DB=129&amp;ID1=471475&amp;VALUEID=01401&amp;SDATE=2008&amp;PERIODTYPE=ANN_STD&amp;SCFT=3&amp;window=popup_no_bar&amp;width=385&amp;height=120&amp;START_MAXIMIZED=FALSE&amp;creator=factset&amp;display_string=Audit"}</definedName>
    <definedName name="_74__FDSAUDITLINK__" hidden="1">{"fdsup://Directions/FactSet Auditing Viewer?action=AUDIT_VALUE&amp;DB=129&amp;ID1=471475&amp;VALUEID=01401&amp;SDATE=2008&amp;PERIODTYPE=ANN_STD&amp;SCFT=3&amp;window=popup_no_bar&amp;width=385&amp;height=120&amp;START_MAXIMIZED=FALSE&amp;creator=factset&amp;display_string=Audit"}</definedName>
    <definedName name="_75__FDSAUDITLINK__" localSheetId="9" hidden="1">{"fdsup://Directions/FactSet Auditing Viewer?action=AUDIT_VALUE&amp;DB=129&amp;ID1=471475&amp;VALUEID=02501&amp;SDATE=2006&amp;PERIODTYPE=ANN_STD&amp;SCFT=3&amp;window=popup_no_bar&amp;width=385&amp;height=120&amp;START_MAXIMIZED=FALSE&amp;creator=factset&amp;display_string=Audit"}</definedName>
    <definedName name="_75__FDSAUDITLINK__" localSheetId="12" hidden="1">{"fdsup://Directions/FactSet Auditing Viewer?action=AUDIT_VALUE&amp;DB=129&amp;ID1=471475&amp;VALUEID=02501&amp;SDATE=2006&amp;PERIODTYPE=ANN_STD&amp;SCFT=3&amp;window=popup_no_bar&amp;width=385&amp;height=120&amp;START_MAXIMIZED=FALSE&amp;creator=factset&amp;display_string=Audit"}</definedName>
    <definedName name="_75__FDSAUDITLINK__" localSheetId="10" hidden="1">{"fdsup://Directions/FactSet Auditing Viewer?action=AUDIT_VALUE&amp;DB=129&amp;ID1=471475&amp;VALUEID=02501&amp;SDATE=2006&amp;PERIODTYPE=ANN_STD&amp;SCFT=3&amp;window=popup_no_bar&amp;width=385&amp;height=120&amp;START_MAXIMIZED=FALSE&amp;creator=factset&amp;display_string=Audit"}</definedName>
    <definedName name="_75__FDSAUDITLINK__" localSheetId="3" hidden="1">{"fdsup://Directions/FactSet Auditing Viewer?action=AUDIT_VALUE&amp;DB=129&amp;ID1=471475&amp;VALUEID=02501&amp;SDATE=2006&amp;PERIODTYPE=ANN_STD&amp;SCFT=3&amp;window=popup_no_bar&amp;width=385&amp;height=120&amp;START_MAXIMIZED=FALSE&amp;creator=factset&amp;display_string=Audit"}</definedName>
    <definedName name="_75__FDSAUDITLINK__" hidden="1">{"fdsup://Directions/FactSet Auditing Viewer?action=AUDIT_VALUE&amp;DB=129&amp;ID1=471475&amp;VALUEID=02501&amp;SDATE=2006&amp;PERIODTYPE=ANN_STD&amp;SCFT=3&amp;window=popup_no_bar&amp;width=385&amp;height=120&amp;START_MAXIMIZED=FALSE&amp;creator=factset&amp;display_string=Audit"}</definedName>
    <definedName name="_76__FDSAUDITLINK__" localSheetId="9" hidden="1">{"fdsup://Directions/FactSet Auditing Viewer?action=AUDIT_VALUE&amp;DB=129&amp;ID1=471475&amp;VALUEID=04601&amp;SDATE=2006&amp;PERIODTYPE=ANN_STD&amp;SCFT=3&amp;window=popup_no_bar&amp;width=385&amp;height=120&amp;START_MAXIMIZED=FALSE&amp;creator=factset&amp;display_string=Audit"}</definedName>
    <definedName name="_76__FDSAUDITLINK__" localSheetId="12" hidden="1">{"fdsup://Directions/FactSet Auditing Viewer?action=AUDIT_VALUE&amp;DB=129&amp;ID1=471475&amp;VALUEID=04601&amp;SDATE=2006&amp;PERIODTYPE=ANN_STD&amp;SCFT=3&amp;window=popup_no_bar&amp;width=385&amp;height=120&amp;START_MAXIMIZED=FALSE&amp;creator=factset&amp;display_string=Audit"}</definedName>
    <definedName name="_76__FDSAUDITLINK__" localSheetId="10" hidden="1">{"fdsup://Directions/FactSet Auditing Viewer?action=AUDIT_VALUE&amp;DB=129&amp;ID1=471475&amp;VALUEID=04601&amp;SDATE=2006&amp;PERIODTYPE=ANN_STD&amp;SCFT=3&amp;window=popup_no_bar&amp;width=385&amp;height=120&amp;START_MAXIMIZED=FALSE&amp;creator=factset&amp;display_string=Audit"}</definedName>
    <definedName name="_76__FDSAUDITLINK__" localSheetId="3" hidden="1">{"fdsup://Directions/FactSet Auditing Viewer?action=AUDIT_VALUE&amp;DB=129&amp;ID1=471475&amp;VALUEID=04601&amp;SDATE=2006&amp;PERIODTYPE=ANN_STD&amp;SCFT=3&amp;window=popup_no_bar&amp;width=385&amp;height=120&amp;START_MAXIMIZED=FALSE&amp;creator=factset&amp;display_string=Audit"}</definedName>
    <definedName name="_76__FDSAUDITLINK__" hidden="1">{"fdsup://Directions/FactSet Auditing Viewer?action=AUDIT_VALUE&amp;DB=129&amp;ID1=471475&amp;VALUEID=04601&amp;SDATE=2006&amp;PERIODTYPE=ANN_STD&amp;SCFT=3&amp;window=popup_no_bar&amp;width=385&amp;height=120&amp;START_MAXIMIZED=FALSE&amp;creator=factset&amp;display_string=Audit"}</definedName>
    <definedName name="_78__FDSAUDITLINK__" localSheetId="9" hidden="1">{"fdsup://Directions/FactSet Auditing Viewer?action=AUDIT_VALUE&amp;DB=129&amp;ID1=471475&amp;VALUEID=01001&amp;SDATE=2009&amp;PERIODTYPE=ANN_STD&amp;SCFT=3&amp;window=popup_no_bar&amp;width=385&amp;height=120&amp;START_MAXIMIZED=FALSE&amp;creator=factset&amp;display_string=Audit"}</definedName>
    <definedName name="_78__FDSAUDITLINK__" localSheetId="12" hidden="1">{"fdsup://Directions/FactSet Auditing Viewer?action=AUDIT_VALUE&amp;DB=129&amp;ID1=471475&amp;VALUEID=01001&amp;SDATE=2009&amp;PERIODTYPE=ANN_STD&amp;SCFT=3&amp;window=popup_no_bar&amp;width=385&amp;height=120&amp;START_MAXIMIZED=FALSE&amp;creator=factset&amp;display_string=Audit"}</definedName>
    <definedName name="_78__FDSAUDITLINK__" localSheetId="10" hidden="1">{"fdsup://Directions/FactSet Auditing Viewer?action=AUDIT_VALUE&amp;DB=129&amp;ID1=471475&amp;VALUEID=01001&amp;SDATE=2009&amp;PERIODTYPE=ANN_STD&amp;SCFT=3&amp;window=popup_no_bar&amp;width=385&amp;height=120&amp;START_MAXIMIZED=FALSE&amp;creator=factset&amp;display_string=Audit"}</definedName>
    <definedName name="_78__FDSAUDITLINK__" localSheetId="3" hidden="1">{"fdsup://Directions/FactSet Auditing Viewer?action=AUDIT_VALUE&amp;DB=129&amp;ID1=471475&amp;VALUEID=01001&amp;SDATE=2009&amp;PERIODTYPE=ANN_STD&amp;SCFT=3&amp;window=popup_no_bar&amp;width=385&amp;height=120&amp;START_MAXIMIZED=FALSE&amp;creator=factset&amp;display_string=Audit"}</definedName>
    <definedName name="_78__FDSAUDITLINK__" hidden="1">{"fdsup://Directions/FactSet Auditing Viewer?action=AUDIT_VALUE&amp;DB=129&amp;ID1=471475&amp;VALUEID=01001&amp;SDATE=2009&amp;PERIODTYPE=ANN_STD&amp;SCFT=3&amp;window=popup_no_bar&amp;width=385&amp;height=120&amp;START_MAXIMIZED=FALSE&amp;creator=factset&amp;display_string=Audit"}</definedName>
    <definedName name="_79__FDSAUDITLINK__" localSheetId="9" hidden="1">{"fdsup://Directions/FactSet Auditing Viewer?action=AUDIT_VALUE&amp;DB=129&amp;ID1=471475&amp;VALUEID=02001&amp;SDATE=2010&amp;PERIODTYPE=ANN_STD&amp;SCFT=3&amp;window=popup_no_bar&amp;width=385&amp;height=120&amp;START_MAXIMIZED=FALSE&amp;creator=factset&amp;display_string=Audit"}</definedName>
    <definedName name="_79__FDSAUDITLINK__" localSheetId="12" hidden="1">{"fdsup://Directions/FactSet Auditing Viewer?action=AUDIT_VALUE&amp;DB=129&amp;ID1=471475&amp;VALUEID=02001&amp;SDATE=2010&amp;PERIODTYPE=ANN_STD&amp;SCFT=3&amp;window=popup_no_bar&amp;width=385&amp;height=120&amp;START_MAXIMIZED=FALSE&amp;creator=factset&amp;display_string=Audit"}</definedName>
    <definedName name="_79__FDSAUDITLINK__" localSheetId="10" hidden="1">{"fdsup://Directions/FactSet Auditing Viewer?action=AUDIT_VALUE&amp;DB=129&amp;ID1=471475&amp;VALUEID=02001&amp;SDATE=2010&amp;PERIODTYPE=ANN_STD&amp;SCFT=3&amp;window=popup_no_bar&amp;width=385&amp;height=120&amp;START_MAXIMIZED=FALSE&amp;creator=factset&amp;display_string=Audit"}</definedName>
    <definedName name="_79__FDSAUDITLINK__" localSheetId="3" hidden="1">{"fdsup://Directions/FactSet Auditing Viewer?action=AUDIT_VALUE&amp;DB=129&amp;ID1=471475&amp;VALUEID=02001&amp;SDATE=2010&amp;PERIODTYPE=ANN_STD&amp;SCFT=3&amp;window=popup_no_bar&amp;width=385&amp;height=120&amp;START_MAXIMIZED=FALSE&amp;creator=factset&amp;display_string=Audit"}</definedName>
    <definedName name="_79__FDSAUDITLINK__" hidden="1">{"fdsup://Directions/FactSet Auditing Viewer?action=AUDIT_VALUE&amp;DB=129&amp;ID1=471475&amp;VALUEID=02001&amp;SDATE=2010&amp;PERIODTYPE=ANN_STD&amp;SCFT=3&amp;window=popup_no_bar&amp;width=385&amp;height=120&amp;START_MAXIMIZED=FALSE&amp;creator=factset&amp;display_string=Audit"}</definedName>
    <definedName name="_8__123Graph_B_Chart_1A" hidden="1">#REF!</definedName>
    <definedName name="_8__123Graph_BCHART_26" hidden="1">#REF!</definedName>
    <definedName name="_8__123Graph_BCHART_3" hidden="1">#REF!</definedName>
    <definedName name="_8__FDSAUDITLINK__" localSheetId="9" hidden="1">{"fdsup://Directions/FactSet Auditing Viewer?action=AUDIT_VALUE&amp;DB=129&amp;ID1=B05M8B&amp;VALUEID=04601&amp;SDATE=2011&amp;PERIODTYPE=ANN_STD&amp;SCFT=3&amp;window=popup_no_bar&amp;width=385&amp;height=120&amp;START_MAXIMIZED=FALSE&amp;creator=factset&amp;display_string=Audit"}</definedName>
    <definedName name="_8__FDSAUDITLINK__" localSheetId="12" hidden="1">{"fdsup://Directions/FactSet Auditing Viewer?action=AUDIT_VALUE&amp;DB=129&amp;ID1=B05M8B&amp;VALUEID=04601&amp;SDATE=2011&amp;PERIODTYPE=ANN_STD&amp;SCFT=3&amp;window=popup_no_bar&amp;width=385&amp;height=120&amp;START_MAXIMIZED=FALSE&amp;creator=factset&amp;display_string=Audit"}</definedName>
    <definedName name="_8__FDSAUDITLINK__" localSheetId="10" hidden="1">{"fdsup://Directions/FactSet Auditing Viewer?action=AUDIT_VALUE&amp;DB=129&amp;ID1=B05M8B&amp;VALUEID=04601&amp;SDATE=2011&amp;PERIODTYPE=ANN_STD&amp;SCFT=3&amp;window=popup_no_bar&amp;width=385&amp;height=120&amp;START_MAXIMIZED=FALSE&amp;creator=factset&amp;display_string=Audit"}</definedName>
    <definedName name="_8__FDSAUDITLINK__" localSheetId="3" hidden="1">{"fdsup://Directions/FactSet Auditing Viewer?action=AUDIT_VALUE&amp;DB=129&amp;ID1=B05M8B&amp;VALUEID=04601&amp;SDATE=2011&amp;PERIODTYPE=ANN_STD&amp;SCFT=3&amp;window=popup_no_bar&amp;width=385&amp;height=120&amp;START_MAXIMIZED=FALSE&amp;creator=factset&amp;display_string=Audit"}</definedName>
    <definedName name="_8__FDSAUDITLINK__" hidden="1">{"fdsup://Directions/FactSet Auditing Viewer?action=AUDIT_VALUE&amp;DB=129&amp;ID1=B05M8B&amp;VALUEID=04601&amp;SDATE=2011&amp;PERIODTYPE=ANN_STD&amp;SCFT=3&amp;window=popup_no_bar&amp;width=385&amp;height=120&amp;START_MAXIMIZED=FALSE&amp;creator=factset&amp;display_string=Audit"}</definedName>
    <definedName name="_80__FDSAUDITLINK__" localSheetId="9" hidden="1">{"fdsup://Directions/FactSet Auditing Viewer?action=AUDIT_VALUE&amp;DB=129&amp;ID1=471475&amp;VALUEID=03351&amp;SDATE=2007&amp;PERIODTYPE=ANN_STD&amp;SCFT=3&amp;window=popup_no_bar&amp;width=385&amp;height=120&amp;START_MAXIMIZED=FALSE&amp;creator=factset&amp;display_string=Audit"}</definedName>
    <definedName name="_80__FDSAUDITLINK__" localSheetId="12" hidden="1">{"fdsup://Directions/FactSet Auditing Viewer?action=AUDIT_VALUE&amp;DB=129&amp;ID1=471475&amp;VALUEID=03351&amp;SDATE=2007&amp;PERIODTYPE=ANN_STD&amp;SCFT=3&amp;window=popup_no_bar&amp;width=385&amp;height=120&amp;START_MAXIMIZED=FALSE&amp;creator=factset&amp;display_string=Audit"}</definedName>
    <definedName name="_80__FDSAUDITLINK__" localSheetId="10" hidden="1">{"fdsup://Directions/FactSet Auditing Viewer?action=AUDIT_VALUE&amp;DB=129&amp;ID1=471475&amp;VALUEID=03351&amp;SDATE=2007&amp;PERIODTYPE=ANN_STD&amp;SCFT=3&amp;window=popup_no_bar&amp;width=385&amp;height=120&amp;START_MAXIMIZED=FALSE&amp;creator=factset&amp;display_string=Audit"}</definedName>
    <definedName name="_80__FDSAUDITLINK__" localSheetId="3" hidden="1">{"fdsup://Directions/FactSet Auditing Viewer?action=AUDIT_VALUE&amp;DB=129&amp;ID1=471475&amp;VALUEID=03351&amp;SDATE=2007&amp;PERIODTYPE=ANN_STD&amp;SCFT=3&amp;window=popup_no_bar&amp;width=385&amp;height=120&amp;START_MAXIMIZED=FALSE&amp;creator=factset&amp;display_string=Audit"}</definedName>
    <definedName name="_80__FDSAUDITLINK__" hidden="1">{"fdsup://Directions/FactSet Auditing Viewer?action=AUDIT_VALUE&amp;DB=129&amp;ID1=471475&amp;VALUEID=03351&amp;SDATE=2007&amp;PERIODTYPE=ANN_STD&amp;SCFT=3&amp;window=popup_no_bar&amp;width=385&amp;height=120&amp;START_MAXIMIZED=FALSE&amp;creator=factset&amp;display_string=Audit"}</definedName>
    <definedName name="_81__FDSAUDITLINK__" localSheetId="9" hidden="1">{"fdsup://Directions/FactSet Auditing Viewer?action=AUDIT_VALUE&amp;DB=129&amp;ID1=471475&amp;VALUEID=02201&amp;SDATE=2010&amp;PERIODTYPE=ANN_STD&amp;SCFT=3&amp;window=popup_no_bar&amp;width=385&amp;height=120&amp;START_MAXIMIZED=FALSE&amp;creator=factset&amp;display_string=Audit"}</definedName>
    <definedName name="_81__FDSAUDITLINK__" localSheetId="12" hidden="1">{"fdsup://Directions/FactSet Auditing Viewer?action=AUDIT_VALUE&amp;DB=129&amp;ID1=471475&amp;VALUEID=02201&amp;SDATE=2010&amp;PERIODTYPE=ANN_STD&amp;SCFT=3&amp;window=popup_no_bar&amp;width=385&amp;height=120&amp;START_MAXIMIZED=FALSE&amp;creator=factset&amp;display_string=Audit"}</definedName>
    <definedName name="_81__FDSAUDITLINK__" localSheetId="10" hidden="1">{"fdsup://Directions/FactSet Auditing Viewer?action=AUDIT_VALUE&amp;DB=129&amp;ID1=471475&amp;VALUEID=02201&amp;SDATE=2010&amp;PERIODTYPE=ANN_STD&amp;SCFT=3&amp;window=popup_no_bar&amp;width=385&amp;height=120&amp;START_MAXIMIZED=FALSE&amp;creator=factset&amp;display_string=Audit"}</definedName>
    <definedName name="_81__FDSAUDITLINK__" localSheetId="3" hidden="1">{"fdsup://Directions/FactSet Auditing Viewer?action=AUDIT_VALUE&amp;DB=129&amp;ID1=471475&amp;VALUEID=02201&amp;SDATE=2010&amp;PERIODTYPE=ANN_STD&amp;SCFT=3&amp;window=popup_no_bar&amp;width=385&amp;height=120&amp;START_MAXIMIZED=FALSE&amp;creator=factset&amp;display_string=Audit"}</definedName>
    <definedName name="_81__FDSAUDITLINK__" hidden="1">{"fdsup://Directions/FactSet Auditing Viewer?action=AUDIT_VALUE&amp;DB=129&amp;ID1=471475&amp;VALUEID=02201&amp;SDATE=2010&amp;PERIODTYPE=ANN_STD&amp;SCFT=3&amp;window=popup_no_bar&amp;width=385&amp;height=120&amp;START_MAXIMIZED=FALSE&amp;creator=factset&amp;display_string=Audit"}</definedName>
    <definedName name="_82__FDSAUDITLINK__" localSheetId="9" hidden="1">{"fdsup://Directions/FactSet Auditing Viewer?action=AUDIT_VALUE&amp;DB=129&amp;ID1=471475&amp;VALUEID=01401&amp;SDATE=2007&amp;PERIODTYPE=ANN_STD&amp;SCFT=3&amp;window=popup_no_bar&amp;width=385&amp;height=120&amp;START_MAXIMIZED=FALSE&amp;creator=factset&amp;display_string=Audit"}</definedName>
    <definedName name="_82__FDSAUDITLINK__" localSheetId="12" hidden="1">{"fdsup://Directions/FactSet Auditing Viewer?action=AUDIT_VALUE&amp;DB=129&amp;ID1=471475&amp;VALUEID=01401&amp;SDATE=2007&amp;PERIODTYPE=ANN_STD&amp;SCFT=3&amp;window=popup_no_bar&amp;width=385&amp;height=120&amp;START_MAXIMIZED=FALSE&amp;creator=factset&amp;display_string=Audit"}</definedName>
    <definedName name="_82__FDSAUDITLINK__" localSheetId="10" hidden="1">{"fdsup://Directions/FactSet Auditing Viewer?action=AUDIT_VALUE&amp;DB=129&amp;ID1=471475&amp;VALUEID=01401&amp;SDATE=2007&amp;PERIODTYPE=ANN_STD&amp;SCFT=3&amp;window=popup_no_bar&amp;width=385&amp;height=120&amp;START_MAXIMIZED=FALSE&amp;creator=factset&amp;display_string=Audit"}</definedName>
    <definedName name="_82__FDSAUDITLINK__" localSheetId="3" hidden="1">{"fdsup://Directions/FactSet Auditing Viewer?action=AUDIT_VALUE&amp;DB=129&amp;ID1=471475&amp;VALUEID=01401&amp;SDATE=2007&amp;PERIODTYPE=ANN_STD&amp;SCFT=3&amp;window=popup_no_bar&amp;width=385&amp;height=120&amp;START_MAXIMIZED=FALSE&amp;creator=factset&amp;display_string=Audit"}</definedName>
    <definedName name="_82__FDSAUDITLINK__" hidden="1">{"fdsup://Directions/FactSet Auditing Viewer?action=AUDIT_VALUE&amp;DB=129&amp;ID1=471475&amp;VALUEID=01401&amp;SDATE=2007&amp;PERIODTYPE=ANN_STD&amp;SCFT=3&amp;window=popup_no_bar&amp;width=385&amp;height=120&amp;START_MAXIMIZED=FALSE&amp;creator=factset&amp;display_string=Audit"}</definedName>
    <definedName name="_83__FDSAUDITLINK__" localSheetId="9" hidden="1">{"fdsup://Directions/FactSet Auditing Viewer?action=AUDIT_VALUE&amp;DB=129&amp;ID1=471475&amp;VALUEID=01551&amp;SDATE=2010&amp;PERIODTYPE=ANN_STD&amp;SCFT=3&amp;window=popup_no_bar&amp;width=385&amp;height=120&amp;START_MAXIMIZED=FALSE&amp;creator=factset&amp;display_string=Audit"}</definedName>
    <definedName name="_83__FDSAUDITLINK__" localSheetId="12" hidden="1">{"fdsup://Directions/FactSet Auditing Viewer?action=AUDIT_VALUE&amp;DB=129&amp;ID1=471475&amp;VALUEID=01551&amp;SDATE=2010&amp;PERIODTYPE=ANN_STD&amp;SCFT=3&amp;window=popup_no_bar&amp;width=385&amp;height=120&amp;START_MAXIMIZED=FALSE&amp;creator=factset&amp;display_string=Audit"}</definedName>
    <definedName name="_83__FDSAUDITLINK__" localSheetId="10" hidden="1">{"fdsup://Directions/FactSet Auditing Viewer?action=AUDIT_VALUE&amp;DB=129&amp;ID1=471475&amp;VALUEID=01551&amp;SDATE=2010&amp;PERIODTYPE=ANN_STD&amp;SCFT=3&amp;window=popup_no_bar&amp;width=385&amp;height=120&amp;START_MAXIMIZED=FALSE&amp;creator=factset&amp;display_string=Audit"}</definedName>
    <definedName name="_83__FDSAUDITLINK__" localSheetId="3" hidden="1">{"fdsup://Directions/FactSet Auditing Viewer?action=AUDIT_VALUE&amp;DB=129&amp;ID1=471475&amp;VALUEID=01551&amp;SDATE=2010&amp;PERIODTYPE=ANN_STD&amp;SCFT=3&amp;window=popup_no_bar&amp;width=385&amp;height=120&amp;START_MAXIMIZED=FALSE&amp;creator=factset&amp;display_string=Audit"}</definedName>
    <definedName name="_83__FDSAUDITLINK__" hidden="1">{"fdsup://Directions/FactSet Auditing Viewer?action=AUDIT_VALUE&amp;DB=129&amp;ID1=471475&amp;VALUEID=01551&amp;SDATE=2010&amp;PERIODTYPE=ANN_STD&amp;SCFT=3&amp;window=popup_no_bar&amp;width=385&amp;height=120&amp;START_MAXIMIZED=FALSE&amp;creator=factset&amp;display_string=Audit"}</definedName>
    <definedName name="_85__FDSAUDITLINK__" localSheetId="9" hidden="1">{"fdsup://Directions/FactSet Auditing Viewer?action=AUDIT_VALUE&amp;DB=129&amp;ID1=471475&amp;VALUEID=01001&amp;SDATE=2008&amp;PERIODTYPE=ANN_STD&amp;SCFT=3&amp;window=popup_no_bar&amp;width=385&amp;height=120&amp;START_MAXIMIZED=FALSE&amp;creator=factset&amp;display_string=Audit"}</definedName>
    <definedName name="_85__FDSAUDITLINK__" localSheetId="12" hidden="1">{"fdsup://Directions/FactSet Auditing Viewer?action=AUDIT_VALUE&amp;DB=129&amp;ID1=471475&amp;VALUEID=01001&amp;SDATE=2008&amp;PERIODTYPE=ANN_STD&amp;SCFT=3&amp;window=popup_no_bar&amp;width=385&amp;height=120&amp;START_MAXIMIZED=FALSE&amp;creator=factset&amp;display_string=Audit"}</definedName>
    <definedName name="_85__FDSAUDITLINK__" localSheetId="10" hidden="1">{"fdsup://Directions/FactSet Auditing Viewer?action=AUDIT_VALUE&amp;DB=129&amp;ID1=471475&amp;VALUEID=01001&amp;SDATE=2008&amp;PERIODTYPE=ANN_STD&amp;SCFT=3&amp;window=popup_no_bar&amp;width=385&amp;height=120&amp;START_MAXIMIZED=FALSE&amp;creator=factset&amp;display_string=Audit"}</definedName>
    <definedName name="_85__FDSAUDITLINK__" localSheetId="3" hidden="1">{"fdsup://Directions/FactSet Auditing Viewer?action=AUDIT_VALUE&amp;DB=129&amp;ID1=471475&amp;VALUEID=01001&amp;SDATE=2008&amp;PERIODTYPE=ANN_STD&amp;SCFT=3&amp;window=popup_no_bar&amp;width=385&amp;height=120&amp;START_MAXIMIZED=FALSE&amp;creator=factset&amp;display_string=Audit"}</definedName>
    <definedName name="_85__FDSAUDITLINK__" hidden="1">{"fdsup://Directions/FactSet Auditing Viewer?action=AUDIT_VALUE&amp;DB=129&amp;ID1=471475&amp;VALUEID=01001&amp;SDATE=2008&amp;PERIODTYPE=ANN_STD&amp;SCFT=3&amp;window=popup_no_bar&amp;width=385&amp;height=120&amp;START_MAXIMIZED=FALSE&amp;creator=factset&amp;display_string=Audit"}</definedName>
    <definedName name="_87__FDSAUDITLINK__" localSheetId="9" hidden="1">{"fdsup://Directions/FactSet Auditing Viewer?action=AUDIT_VALUE&amp;DB=129&amp;ID1=471475&amp;VALUEID=03040&amp;SDATE=2006&amp;PERIODTYPE=ANN_STD&amp;SCFT=3&amp;window=popup_no_bar&amp;width=385&amp;height=120&amp;START_MAXIMIZED=FALSE&amp;creator=factset&amp;display_string=Audit"}</definedName>
    <definedName name="_87__FDSAUDITLINK__" localSheetId="12" hidden="1">{"fdsup://Directions/FactSet Auditing Viewer?action=AUDIT_VALUE&amp;DB=129&amp;ID1=471475&amp;VALUEID=03040&amp;SDATE=2006&amp;PERIODTYPE=ANN_STD&amp;SCFT=3&amp;window=popup_no_bar&amp;width=385&amp;height=120&amp;START_MAXIMIZED=FALSE&amp;creator=factset&amp;display_string=Audit"}</definedName>
    <definedName name="_87__FDSAUDITLINK__" localSheetId="10" hidden="1">{"fdsup://Directions/FactSet Auditing Viewer?action=AUDIT_VALUE&amp;DB=129&amp;ID1=471475&amp;VALUEID=03040&amp;SDATE=2006&amp;PERIODTYPE=ANN_STD&amp;SCFT=3&amp;window=popup_no_bar&amp;width=385&amp;height=120&amp;START_MAXIMIZED=FALSE&amp;creator=factset&amp;display_string=Audit"}</definedName>
    <definedName name="_87__FDSAUDITLINK__" localSheetId="3" hidden="1">{"fdsup://Directions/FactSet Auditing Viewer?action=AUDIT_VALUE&amp;DB=129&amp;ID1=471475&amp;VALUEID=03040&amp;SDATE=2006&amp;PERIODTYPE=ANN_STD&amp;SCFT=3&amp;window=popup_no_bar&amp;width=385&amp;height=120&amp;START_MAXIMIZED=FALSE&amp;creator=factset&amp;display_string=Audit"}</definedName>
    <definedName name="_87__FDSAUDITLINK__" hidden="1">{"fdsup://Directions/FactSet Auditing Viewer?action=AUDIT_VALUE&amp;DB=129&amp;ID1=471475&amp;VALUEID=03040&amp;SDATE=2006&amp;PERIODTYPE=ANN_STD&amp;SCFT=3&amp;window=popup_no_bar&amp;width=385&amp;height=120&amp;START_MAXIMIZED=FALSE&amp;creator=factset&amp;display_string=Audit"}</definedName>
    <definedName name="_88__123Graph_ACHART_1" hidden="1">#REF!</definedName>
    <definedName name="_88__FDSAUDITLINK__" localSheetId="9" hidden="1">{"fdsup://Directions/FactSet Auditing Viewer?action=AUDIT_VALUE&amp;DB=129&amp;ID1=471475&amp;VALUEID=01551&amp;SDATE=2009&amp;PERIODTYPE=ANN_STD&amp;SCFT=3&amp;window=popup_no_bar&amp;width=385&amp;height=120&amp;START_MAXIMIZED=FALSE&amp;creator=factset&amp;display_string=Audit"}</definedName>
    <definedName name="_88__FDSAUDITLINK__" localSheetId="12" hidden="1">{"fdsup://Directions/FactSet Auditing Viewer?action=AUDIT_VALUE&amp;DB=129&amp;ID1=471475&amp;VALUEID=01551&amp;SDATE=2009&amp;PERIODTYPE=ANN_STD&amp;SCFT=3&amp;window=popup_no_bar&amp;width=385&amp;height=120&amp;START_MAXIMIZED=FALSE&amp;creator=factset&amp;display_string=Audit"}</definedName>
    <definedName name="_88__FDSAUDITLINK__" localSheetId="10" hidden="1">{"fdsup://Directions/FactSet Auditing Viewer?action=AUDIT_VALUE&amp;DB=129&amp;ID1=471475&amp;VALUEID=01551&amp;SDATE=2009&amp;PERIODTYPE=ANN_STD&amp;SCFT=3&amp;window=popup_no_bar&amp;width=385&amp;height=120&amp;START_MAXIMIZED=FALSE&amp;creator=factset&amp;display_string=Audit"}</definedName>
    <definedName name="_88__FDSAUDITLINK__" localSheetId="3" hidden="1">{"fdsup://Directions/FactSet Auditing Viewer?action=AUDIT_VALUE&amp;DB=129&amp;ID1=471475&amp;VALUEID=01551&amp;SDATE=2009&amp;PERIODTYPE=ANN_STD&amp;SCFT=3&amp;window=popup_no_bar&amp;width=385&amp;height=120&amp;START_MAXIMIZED=FALSE&amp;creator=factset&amp;display_string=Audit"}</definedName>
    <definedName name="_88__FDSAUDITLINK__" hidden="1">{"fdsup://Directions/FactSet Auditing Viewer?action=AUDIT_VALUE&amp;DB=129&amp;ID1=471475&amp;VALUEID=01551&amp;SDATE=2009&amp;PERIODTYPE=ANN_STD&amp;SCFT=3&amp;window=popup_no_bar&amp;width=385&amp;height=120&amp;START_MAXIMIZED=FALSE&amp;creator=factset&amp;display_string=Audit"}</definedName>
    <definedName name="_89__123Graph_ACHART_1" hidden="1">#REF!</definedName>
    <definedName name="_89__123Graph_ACHART_3" localSheetId="3" hidden="1">#REF!</definedName>
    <definedName name="_89__123Graph_ACHART_3" hidden="1">#REF!</definedName>
    <definedName name="_89__FDSAUDITLINK__" localSheetId="9" hidden="1">{"fdsup://Directions/FactSet Auditing Viewer?action=AUDIT_VALUE&amp;DB=129&amp;ID1=471475&amp;VALUEID=03101&amp;SDATE=2006&amp;PERIODTYPE=ANN_STD&amp;SCFT=3&amp;window=popup_no_bar&amp;width=385&amp;height=120&amp;START_MAXIMIZED=FALSE&amp;creator=factset&amp;display_string=Audit"}</definedName>
    <definedName name="_89__FDSAUDITLINK__" localSheetId="12" hidden="1">{"fdsup://Directions/FactSet Auditing Viewer?action=AUDIT_VALUE&amp;DB=129&amp;ID1=471475&amp;VALUEID=03101&amp;SDATE=2006&amp;PERIODTYPE=ANN_STD&amp;SCFT=3&amp;window=popup_no_bar&amp;width=385&amp;height=120&amp;START_MAXIMIZED=FALSE&amp;creator=factset&amp;display_string=Audit"}</definedName>
    <definedName name="_89__FDSAUDITLINK__" localSheetId="10" hidden="1">{"fdsup://Directions/FactSet Auditing Viewer?action=AUDIT_VALUE&amp;DB=129&amp;ID1=471475&amp;VALUEID=03101&amp;SDATE=2006&amp;PERIODTYPE=ANN_STD&amp;SCFT=3&amp;window=popup_no_bar&amp;width=385&amp;height=120&amp;START_MAXIMIZED=FALSE&amp;creator=factset&amp;display_string=Audit"}</definedName>
    <definedName name="_89__FDSAUDITLINK__" localSheetId="3" hidden="1">{"fdsup://Directions/FactSet Auditing Viewer?action=AUDIT_VALUE&amp;DB=129&amp;ID1=471475&amp;VALUEID=03101&amp;SDATE=2006&amp;PERIODTYPE=ANN_STD&amp;SCFT=3&amp;window=popup_no_bar&amp;width=385&amp;height=120&amp;START_MAXIMIZED=FALSE&amp;creator=factset&amp;display_string=Audit"}</definedName>
    <definedName name="_89__FDSAUDITLINK__" hidden="1">{"fdsup://Directions/FactSet Auditing Viewer?action=AUDIT_VALUE&amp;DB=129&amp;ID1=471475&amp;VALUEID=03101&amp;SDATE=2006&amp;PERIODTYPE=ANN_STD&amp;SCFT=3&amp;window=popup_no_bar&amp;width=385&amp;height=120&amp;START_MAXIMIZED=FALSE&amp;creator=factset&amp;display_string=Audit"}</definedName>
    <definedName name="_9__123Graph_BCHART_29" hidden="1">#REF!</definedName>
    <definedName name="_9__123Graph_BCHART_4" hidden="1">#REF!</definedName>
    <definedName name="_9__123Graph_C_Chart_1A" hidden="1">#REF!</definedName>
    <definedName name="_9__FDSAUDITLINK__" localSheetId="9" hidden="1">{"fdsup://Directions/FactSet Auditing Viewer?action=AUDIT_VALUE&amp;DB=129&amp;ID1=B05M8B&amp;VALUEID=01551&amp;SDATE=2011&amp;PERIODTYPE=ANN_STD&amp;SCFT=3&amp;window=popup_no_bar&amp;width=385&amp;height=120&amp;START_MAXIMIZED=FALSE&amp;creator=factset&amp;display_string=Audit"}</definedName>
    <definedName name="_9__FDSAUDITLINK__" localSheetId="12" hidden="1">{"fdsup://Directions/FactSet Auditing Viewer?action=AUDIT_VALUE&amp;DB=129&amp;ID1=B05M8B&amp;VALUEID=01551&amp;SDATE=2011&amp;PERIODTYPE=ANN_STD&amp;SCFT=3&amp;window=popup_no_bar&amp;width=385&amp;height=120&amp;START_MAXIMIZED=FALSE&amp;creator=factset&amp;display_string=Audit"}</definedName>
    <definedName name="_9__FDSAUDITLINK__" localSheetId="10" hidden="1">{"fdsup://Directions/FactSet Auditing Viewer?action=AUDIT_VALUE&amp;DB=129&amp;ID1=B05M8B&amp;VALUEID=01551&amp;SDATE=2011&amp;PERIODTYPE=ANN_STD&amp;SCFT=3&amp;window=popup_no_bar&amp;width=385&amp;height=120&amp;START_MAXIMIZED=FALSE&amp;creator=factset&amp;display_string=Audit"}</definedName>
    <definedName name="_9__FDSAUDITLINK__" localSheetId="3" hidden="1">{"fdsup://Directions/FactSet Auditing Viewer?action=AUDIT_VALUE&amp;DB=129&amp;ID1=B05M8B&amp;VALUEID=01551&amp;SDATE=2011&amp;PERIODTYPE=ANN_STD&amp;SCFT=3&amp;window=popup_no_bar&amp;width=385&amp;height=120&amp;START_MAXIMIZED=FALSE&amp;creator=factset&amp;display_string=Audit"}</definedName>
    <definedName name="_9__FDSAUDITLINK__" hidden="1">{"fdsup://Directions/FactSet Auditing Viewer?action=AUDIT_VALUE&amp;DB=129&amp;ID1=B05M8B&amp;VALUEID=01551&amp;SDATE=2011&amp;PERIODTYPE=ANN_STD&amp;SCFT=3&amp;window=popup_no_bar&amp;width=385&amp;height=120&amp;START_MAXIMIZED=FALSE&amp;creator=factset&amp;display_string=Audit"}</definedName>
    <definedName name="_90__123Graph_ACHART_3" localSheetId="3" hidden="1">#REF!</definedName>
    <definedName name="_90__123Graph_ACHART_3" hidden="1">#REF!</definedName>
    <definedName name="_90__123Graph_BCHART_1" hidden="1">#REF!</definedName>
    <definedName name="_90__FDSAUDITLINK__" localSheetId="9" hidden="1">{"fdsup://Directions/FactSet Auditing Viewer?action=AUDIT_VALUE&amp;DB=129&amp;ID1=471475&amp;VALUEID=01001&amp;SDATE=2007&amp;PERIODTYPE=ANN_STD&amp;SCFT=3&amp;window=popup_no_bar&amp;width=385&amp;height=120&amp;START_MAXIMIZED=FALSE&amp;creator=factset&amp;display_string=Audit"}</definedName>
    <definedName name="_90__FDSAUDITLINK__" localSheetId="12" hidden="1">{"fdsup://Directions/FactSet Auditing Viewer?action=AUDIT_VALUE&amp;DB=129&amp;ID1=471475&amp;VALUEID=01001&amp;SDATE=2007&amp;PERIODTYPE=ANN_STD&amp;SCFT=3&amp;window=popup_no_bar&amp;width=385&amp;height=120&amp;START_MAXIMIZED=FALSE&amp;creator=factset&amp;display_string=Audit"}</definedName>
    <definedName name="_90__FDSAUDITLINK__" localSheetId="10" hidden="1">{"fdsup://Directions/FactSet Auditing Viewer?action=AUDIT_VALUE&amp;DB=129&amp;ID1=471475&amp;VALUEID=01001&amp;SDATE=2007&amp;PERIODTYPE=ANN_STD&amp;SCFT=3&amp;window=popup_no_bar&amp;width=385&amp;height=120&amp;START_MAXIMIZED=FALSE&amp;creator=factset&amp;display_string=Audit"}</definedName>
    <definedName name="_90__FDSAUDITLINK__" localSheetId="3" hidden="1">{"fdsup://Directions/FactSet Auditing Viewer?action=AUDIT_VALUE&amp;DB=129&amp;ID1=471475&amp;VALUEID=01001&amp;SDATE=2007&amp;PERIODTYPE=ANN_STD&amp;SCFT=3&amp;window=popup_no_bar&amp;width=385&amp;height=120&amp;START_MAXIMIZED=FALSE&amp;creator=factset&amp;display_string=Audit"}</definedName>
    <definedName name="_90__FDSAUDITLINK__" hidden="1">{"fdsup://Directions/FactSet Auditing Viewer?action=AUDIT_VALUE&amp;DB=129&amp;ID1=471475&amp;VALUEID=01001&amp;SDATE=2007&amp;PERIODTYPE=ANN_STD&amp;SCFT=3&amp;window=popup_no_bar&amp;width=385&amp;height=120&amp;START_MAXIMIZED=FALSE&amp;creator=factset&amp;display_string=Audit"}</definedName>
    <definedName name="_91__123Graph_BCHART_1" hidden="1">#REF!</definedName>
    <definedName name="_91__123Graph_BCHART_3" localSheetId="3" hidden="1">#REF!</definedName>
    <definedName name="_91__123Graph_BCHART_3" hidden="1">#REF!</definedName>
    <definedName name="_92__123Graph_BCHART_3" localSheetId="3" hidden="1">#REF!</definedName>
    <definedName name="_92__123Graph_BCHART_3" hidden="1">#REF!</definedName>
    <definedName name="_92__123Graph_DCHART_1" hidden="1">#REF!</definedName>
    <definedName name="_92__FDSAUDITLINK__" localSheetId="9" hidden="1">{"fdsup://Directions/FactSet Auditing Viewer?action=AUDIT_VALUE&amp;DB=129&amp;ID1=471475&amp;VALUEID=02051&amp;SDATE=2009&amp;PERIODTYPE=ANN_STD&amp;SCFT=3&amp;window=popup_no_bar&amp;width=385&amp;height=120&amp;START_MAXIMIZED=FALSE&amp;creator=factset&amp;display_string=Audit"}</definedName>
    <definedName name="_92__FDSAUDITLINK__" localSheetId="12" hidden="1">{"fdsup://Directions/FactSet Auditing Viewer?action=AUDIT_VALUE&amp;DB=129&amp;ID1=471475&amp;VALUEID=02051&amp;SDATE=2009&amp;PERIODTYPE=ANN_STD&amp;SCFT=3&amp;window=popup_no_bar&amp;width=385&amp;height=120&amp;START_MAXIMIZED=FALSE&amp;creator=factset&amp;display_string=Audit"}</definedName>
    <definedName name="_92__FDSAUDITLINK__" localSheetId="10" hidden="1">{"fdsup://Directions/FactSet Auditing Viewer?action=AUDIT_VALUE&amp;DB=129&amp;ID1=471475&amp;VALUEID=02051&amp;SDATE=2009&amp;PERIODTYPE=ANN_STD&amp;SCFT=3&amp;window=popup_no_bar&amp;width=385&amp;height=120&amp;START_MAXIMIZED=FALSE&amp;creator=factset&amp;display_string=Audit"}</definedName>
    <definedName name="_92__FDSAUDITLINK__" localSheetId="3" hidden="1">{"fdsup://Directions/FactSet Auditing Viewer?action=AUDIT_VALUE&amp;DB=129&amp;ID1=471475&amp;VALUEID=02051&amp;SDATE=2009&amp;PERIODTYPE=ANN_STD&amp;SCFT=3&amp;window=popup_no_bar&amp;width=385&amp;height=120&amp;START_MAXIMIZED=FALSE&amp;creator=factset&amp;display_string=Audit"}</definedName>
    <definedName name="_92__FDSAUDITLINK__" hidden="1">{"fdsup://Directions/FactSet Auditing Viewer?action=AUDIT_VALUE&amp;DB=129&amp;ID1=471475&amp;VALUEID=02051&amp;SDATE=2009&amp;PERIODTYPE=ANN_STD&amp;SCFT=3&amp;window=popup_no_bar&amp;width=385&amp;height=120&amp;START_MAXIMIZED=FALSE&amp;creator=factset&amp;display_string=Audit"}</definedName>
    <definedName name="_93__123Graph_DCHART_1" hidden="1">#REF!</definedName>
    <definedName name="_93__123Graph_LBL_ACHART_1" hidden="1">#REF!</definedName>
    <definedName name="_93__FDSAUDITLINK__" localSheetId="9" hidden="1">{"fdsup://Directions/FactSet Auditing Viewer?action=AUDIT_VALUE&amp;DB=129&amp;ID1=471475&amp;VALUEID=04601&amp;SDATE=2009&amp;PERIODTYPE=ANN_STD&amp;SCFT=3&amp;window=popup_no_bar&amp;width=385&amp;height=120&amp;START_MAXIMIZED=FALSE&amp;creator=factset&amp;display_string=Audit"}</definedName>
    <definedName name="_93__FDSAUDITLINK__" localSheetId="12" hidden="1">{"fdsup://Directions/FactSet Auditing Viewer?action=AUDIT_VALUE&amp;DB=129&amp;ID1=471475&amp;VALUEID=04601&amp;SDATE=2009&amp;PERIODTYPE=ANN_STD&amp;SCFT=3&amp;window=popup_no_bar&amp;width=385&amp;height=120&amp;START_MAXIMIZED=FALSE&amp;creator=factset&amp;display_string=Audit"}</definedName>
    <definedName name="_93__FDSAUDITLINK__" localSheetId="10" hidden="1">{"fdsup://Directions/FactSet Auditing Viewer?action=AUDIT_VALUE&amp;DB=129&amp;ID1=471475&amp;VALUEID=04601&amp;SDATE=2009&amp;PERIODTYPE=ANN_STD&amp;SCFT=3&amp;window=popup_no_bar&amp;width=385&amp;height=120&amp;START_MAXIMIZED=FALSE&amp;creator=factset&amp;display_string=Audit"}</definedName>
    <definedName name="_93__FDSAUDITLINK__" localSheetId="3" hidden="1">{"fdsup://Directions/FactSet Auditing Viewer?action=AUDIT_VALUE&amp;DB=129&amp;ID1=471475&amp;VALUEID=04601&amp;SDATE=2009&amp;PERIODTYPE=ANN_STD&amp;SCFT=3&amp;window=popup_no_bar&amp;width=385&amp;height=120&amp;START_MAXIMIZED=FALSE&amp;creator=factset&amp;display_string=Audit"}</definedName>
    <definedName name="_93__FDSAUDITLINK__" hidden="1">{"fdsup://Directions/FactSet Auditing Viewer?action=AUDIT_VALUE&amp;DB=129&amp;ID1=471475&amp;VALUEID=04601&amp;SDATE=2009&amp;PERIODTYPE=ANN_STD&amp;SCFT=3&amp;window=popup_no_bar&amp;width=385&amp;height=120&amp;START_MAXIMIZED=FALSE&amp;creator=factset&amp;display_string=Audit"}</definedName>
    <definedName name="_94__123Graph_LBL_ACHART_1" hidden="1">#REF!</definedName>
    <definedName name="_94__123Graph_LBL_ACHART_3" localSheetId="3" hidden="1">#REF!</definedName>
    <definedName name="_94__123Graph_LBL_ACHART_3" hidden="1">#REF!</definedName>
    <definedName name="_94__FDSAUDITLINK__" localSheetId="9" hidden="1">{"fdsup://Directions/FactSet Auditing Viewer?action=AUDIT_VALUE&amp;DB=129&amp;ID1=91131210&amp;VALUEID=03351&amp;SDATE=201103&amp;PERIODTYPE=QTR_STD&amp;SCFT=3&amp;window=popup_no_bar&amp;width=385&amp;height=120&amp;START_MAXIMIZED=FALSE&amp;creator=factset&amp;display_string=Audit"}</definedName>
    <definedName name="_94__FDSAUDITLINK__" localSheetId="12" hidden="1">{"fdsup://Directions/FactSet Auditing Viewer?action=AUDIT_VALUE&amp;DB=129&amp;ID1=91131210&amp;VALUEID=03351&amp;SDATE=201103&amp;PERIODTYPE=QTR_STD&amp;SCFT=3&amp;window=popup_no_bar&amp;width=385&amp;height=120&amp;START_MAXIMIZED=FALSE&amp;creator=factset&amp;display_string=Audit"}</definedName>
    <definedName name="_94__FDSAUDITLINK__" localSheetId="10" hidden="1">{"fdsup://Directions/FactSet Auditing Viewer?action=AUDIT_VALUE&amp;DB=129&amp;ID1=91131210&amp;VALUEID=03351&amp;SDATE=201103&amp;PERIODTYPE=QTR_STD&amp;SCFT=3&amp;window=popup_no_bar&amp;width=385&amp;height=120&amp;START_MAXIMIZED=FALSE&amp;creator=factset&amp;display_string=Audit"}</definedName>
    <definedName name="_94__FDSAUDITLINK__" localSheetId="3" hidden="1">{"fdsup://Directions/FactSet Auditing Viewer?action=AUDIT_VALUE&amp;DB=129&amp;ID1=91131210&amp;VALUEID=03351&amp;SDATE=201103&amp;PERIODTYPE=QTR_STD&amp;SCFT=3&amp;window=popup_no_bar&amp;width=385&amp;height=120&amp;START_MAXIMIZED=FALSE&amp;creator=factset&amp;display_string=Audit"}</definedName>
    <definedName name="_94__FDSAUDITLINK__" hidden="1">{"fdsup://Directions/FactSet Auditing Viewer?action=AUDIT_VALUE&amp;DB=129&amp;ID1=91131210&amp;VALUEID=03351&amp;SDATE=201103&amp;PERIODTYPE=QTR_STD&amp;SCFT=3&amp;window=popup_no_bar&amp;width=385&amp;height=120&amp;START_MAXIMIZED=FALSE&amp;creator=factset&amp;display_string=Audit"}</definedName>
    <definedName name="_95__123Graph_LBL_ACHART_3" localSheetId="3" hidden="1">#REF!</definedName>
    <definedName name="_95__123Graph_LBL_ACHART_3" hidden="1">#REF!</definedName>
    <definedName name="_95__123Graph_LBL_DCHART_1" hidden="1">#REF!</definedName>
    <definedName name="_95__123Graph_XCHART_6" hidden="1">#REF!</definedName>
    <definedName name="_95__FDSAUDITLINK__" localSheetId="9" hidden="1">{"fdsup://Directions/FactSet Auditing Viewer?action=AUDIT_VALUE&amp;DB=129&amp;ID1=91131210&amp;VALUEID=03351&amp;SDATE=2010&amp;PERIODTYPE=ANN_STD&amp;SCFT=3&amp;window=popup_no_bar&amp;width=385&amp;height=120&amp;START_MAXIMIZED=FALSE&amp;creator=factset&amp;display_string=Audit"}</definedName>
    <definedName name="_95__FDSAUDITLINK__" localSheetId="12" hidden="1">{"fdsup://Directions/FactSet Auditing Viewer?action=AUDIT_VALUE&amp;DB=129&amp;ID1=91131210&amp;VALUEID=03351&amp;SDATE=2010&amp;PERIODTYPE=ANN_STD&amp;SCFT=3&amp;window=popup_no_bar&amp;width=385&amp;height=120&amp;START_MAXIMIZED=FALSE&amp;creator=factset&amp;display_string=Audit"}</definedName>
    <definedName name="_95__FDSAUDITLINK__" localSheetId="10" hidden="1">{"fdsup://Directions/FactSet Auditing Viewer?action=AUDIT_VALUE&amp;DB=129&amp;ID1=91131210&amp;VALUEID=03351&amp;SDATE=2010&amp;PERIODTYPE=ANN_STD&amp;SCFT=3&amp;window=popup_no_bar&amp;width=385&amp;height=120&amp;START_MAXIMIZED=FALSE&amp;creator=factset&amp;display_string=Audit"}</definedName>
    <definedName name="_95__FDSAUDITLINK__" localSheetId="3" hidden="1">{"fdsup://Directions/FactSet Auditing Viewer?action=AUDIT_VALUE&amp;DB=129&amp;ID1=91131210&amp;VALUEID=03351&amp;SDATE=2010&amp;PERIODTYPE=ANN_STD&amp;SCFT=3&amp;window=popup_no_bar&amp;width=385&amp;height=120&amp;START_MAXIMIZED=FALSE&amp;creator=factset&amp;display_string=Audit"}</definedName>
    <definedName name="_95__FDSAUDITLINK__" hidden="1">{"fdsup://Directions/FactSet Auditing Viewer?action=AUDIT_VALUE&amp;DB=129&amp;ID1=91131210&amp;VALUEID=03351&amp;SDATE=2010&amp;PERIODTYPE=ANN_STD&amp;SCFT=3&amp;window=popup_no_bar&amp;width=385&amp;height=120&amp;START_MAXIMIZED=FALSE&amp;creator=factset&amp;display_string=Audit"}</definedName>
    <definedName name="_96__123Graph_LBL_DCHART_1" hidden="1">#REF!</definedName>
    <definedName name="_96__123Graph_XCHART_7" hidden="1">#REF!</definedName>
    <definedName name="_96__FDSAUDITLINK__" localSheetId="9" hidden="1">{"fdsup://Directions/FactSet Auditing Viewer?action=AUDIT_VALUE&amp;DB=129&amp;ID1=91131210&amp;VALUEID=03351&amp;SDATE=2009&amp;PERIODTYPE=ANN_STD&amp;SCFT=3&amp;window=popup_no_bar&amp;width=385&amp;height=120&amp;START_MAXIMIZED=FALSE&amp;creator=factset&amp;display_string=Audit"}</definedName>
    <definedName name="_96__FDSAUDITLINK__" localSheetId="12" hidden="1">{"fdsup://Directions/FactSet Auditing Viewer?action=AUDIT_VALUE&amp;DB=129&amp;ID1=91131210&amp;VALUEID=03351&amp;SDATE=2009&amp;PERIODTYPE=ANN_STD&amp;SCFT=3&amp;window=popup_no_bar&amp;width=385&amp;height=120&amp;START_MAXIMIZED=FALSE&amp;creator=factset&amp;display_string=Audit"}</definedName>
    <definedName name="_96__FDSAUDITLINK__" localSheetId="10" hidden="1">{"fdsup://Directions/FactSet Auditing Viewer?action=AUDIT_VALUE&amp;DB=129&amp;ID1=91131210&amp;VALUEID=03351&amp;SDATE=2009&amp;PERIODTYPE=ANN_STD&amp;SCFT=3&amp;window=popup_no_bar&amp;width=385&amp;height=120&amp;START_MAXIMIZED=FALSE&amp;creator=factset&amp;display_string=Audit"}</definedName>
    <definedName name="_96__FDSAUDITLINK__" localSheetId="3" hidden="1">{"fdsup://Directions/FactSet Auditing Viewer?action=AUDIT_VALUE&amp;DB=129&amp;ID1=91131210&amp;VALUEID=03351&amp;SDATE=2009&amp;PERIODTYPE=ANN_STD&amp;SCFT=3&amp;window=popup_no_bar&amp;width=385&amp;height=120&amp;START_MAXIMIZED=FALSE&amp;creator=factset&amp;display_string=Audit"}</definedName>
    <definedName name="_96__FDSAUDITLINK__" hidden="1">{"fdsup://Directions/FactSet Auditing Viewer?action=AUDIT_VALUE&amp;DB=129&amp;ID1=91131210&amp;VALUEID=03351&amp;SDATE=2009&amp;PERIODTYPE=ANN_STD&amp;SCFT=3&amp;window=popup_no_bar&amp;width=385&amp;height=120&amp;START_MAXIMIZED=FALSE&amp;creator=factset&amp;display_string=Audit"}</definedName>
    <definedName name="_97__123Graph_XCHART_8" hidden="1">#REF!</definedName>
    <definedName name="_97__FDSAUDITLINK__" localSheetId="9" hidden="1">{"fdsup://Directions/FactSet Auditing Viewer?action=AUDIT_VALUE&amp;DB=129&amp;ID1=91131210&amp;VALUEID=03351&amp;SDATE=2008&amp;PERIODTYPE=ANN_STD&amp;SCFT=3&amp;window=popup_no_bar&amp;width=385&amp;height=120&amp;START_MAXIMIZED=FALSE&amp;creator=factset&amp;display_string=Audit"}</definedName>
    <definedName name="_97__FDSAUDITLINK__" localSheetId="12" hidden="1">{"fdsup://Directions/FactSet Auditing Viewer?action=AUDIT_VALUE&amp;DB=129&amp;ID1=91131210&amp;VALUEID=03351&amp;SDATE=2008&amp;PERIODTYPE=ANN_STD&amp;SCFT=3&amp;window=popup_no_bar&amp;width=385&amp;height=120&amp;START_MAXIMIZED=FALSE&amp;creator=factset&amp;display_string=Audit"}</definedName>
    <definedName name="_97__FDSAUDITLINK__" localSheetId="10" hidden="1">{"fdsup://Directions/FactSet Auditing Viewer?action=AUDIT_VALUE&amp;DB=129&amp;ID1=91131210&amp;VALUEID=03351&amp;SDATE=2008&amp;PERIODTYPE=ANN_STD&amp;SCFT=3&amp;window=popup_no_bar&amp;width=385&amp;height=120&amp;START_MAXIMIZED=FALSE&amp;creator=factset&amp;display_string=Audit"}</definedName>
    <definedName name="_97__FDSAUDITLINK__" localSheetId="3" hidden="1">{"fdsup://Directions/FactSet Auditing Viewer?action=AUDIT_VALUE&amp;DB=129&amp;ID1=91131210&amp;VALUEID=03351&amp;SDATE=2008&amp;PERIODTYPE=ANN_STD&amp;SCFT=3&amp;window=popup_no_bar&amp;width=385&amp;height=120&amp;START_MAXIMIZED=FALSE&amp;creator=factset&amp;display_string=Audit"}</definedName>
    <definedName name="_97__FDSAUDITLINK__" hidden="1">{"fdsup://Directions/FactSet Auditing Viewer?action=AUDIT_VALUE&amp;DB=129&amp;ID1=91131210&amp;VALUEID=03351&amp;SDATE=2008&amp;PERIODTYPE=ANN_STD&amp;SCFT=3&amp;window=popup_no_bar&amp;width=385&amp;height=120&amp;START_MAXIMIZED=FALSE&amp;creator=factset&amp;display_string=Audit"}</definedName>
    <definedName name="_98__123Graph_XCHART_9" hidden="1">#REF!</definedName>
    <definedName name="_98__FDSAUDITLINK__" localSheetId="9" hidden="1">{"fdsup://Directions/FactSet Auditing Viewer?action=AUDIT_VALUE&amp;DB=129&amp;ID1=91131210&amp;VALUEID=03101&amp;SDATE=201103&amp;PERIODTYPE=QTR_STD&amp;SCFT=3&amp;window=popup_no_bar&amp;width=385&amp;height=120&amp;START_MAXIMIZED=FALSE&amp;creator=factset&amp;display_string=Audit"}</definedName>
    <definedName name="_98__FDSAUDITLINK__" localSheetId="12" hidden="1">{"fdsup://Directions/FactSet Auditing Viewer?action=AUDIT_VALUE&amp;DB=129&amp;ID1=91131210&amp;VALUEID=03101&amp;SDATE=201103&amp;PERIODTYPE=QTR_STD&amp;SCFT=3&amp;window=popup_no_bar&amp;width=385&amp;height=120&amp;START_MAXIMIZED=FALSE&amp;creator=factset&amp;display_string=Audit"}</definedName>
    <definedName name="_98__FDSAUDITLINK__" localSheetId="10" hidden="1">{"fdsup://Directions/FactSet Auditing Viewer?action=AUDIT_VALUE&amp;DB=129&amp;ID1=91131210&amp;VALUEID=03101&amp;SDATE=201103&amp;PERIODTYPE=QTR_STD&amp;SCFT=3&amp;window=popup_no_bar&amp;width=385&amp;height=120&amp;START_MAXIMIZED=FALSE&amp;creator=factset&amp;display_string=Audit"}</definedName>
    <definedName name="_98__FDSAUDITLINK__" localSheetId="3" hidden="1">{"fdsup://Directions/FactSet Auditing Viewer?action=AUDIT_VALUE&amp;DB=129&amp;ID1=91131210&amp;VALUEID=03101&amp;SDATE=201103&amp;PERIODTYPE=QTR_STD&amp;SCFT=3&amp;window=popup_no_bar&amp;width=385&amp;height=120&amp;START_MAXIMIZED=FALSE&amp;creator=factset&amp;display_string=Audit"}</definedName>
    <definedName name="_98__FDSAUDITLINK__" hidden="1">{"fdsup://Directions/FactSet Auditing Viewer?action=AUDIT_VALUE&amp;DB=129&amp;ID1=91131210&amp;VALUEID=03101&amp;SDATE=201103&amp;PERIODTYPE=QTR_STD&amp;SCFT=3&amp;window=popup_no_bar&amp;width=385&amp;height=120&amp;START_MAXIMIZED=FALSE&amp;creator=factset&amp;display_string=Audit"}</definedName>
    <definedName name="_99__FDSAUDITLINK__" localSheetId="9" hidden="1">{"fdsup://Directions/FactSet Auditing Viewer?action=AUDIT_VALUE&amp;DB=129&amp;ID1=91131210&amp;VALUEID=03101&amp;SDATE=2010&amp;PERIODTYPE=ANN_STD&amp;SCFT=3&amp;window=popup_no_bar&amp;width=385&amp;height=120&amp;START_MAXIMIZED=FALSE&amp;creator=factset&amp;display_string=Audit"}</definedName>
    <definedName name="_99__FDSAUDITLINK__" localSheetId="12" hidden="1">{"fdsup://Directions/FactSet Auditing Viewer?action=AUDIT_VALUE&amp;DB=129&amp;ID1=91131210&amp;VALUEID=03101&amp;SDATE=2010&amp;PERIODTYPE=ANN_STD&amp;SCFT=3&amp;window=popup_no_bar&amp;width=385&amp;height=120&amp;START_MAXIMIZED=FALSE&amp;creator=factset&amp;display_string=Audit"}</definedName>
    <definedName name="_99__FDSAUDITLINK__" localSheetId="10" hidden="1">{"fdsup://Directions/FactSet Auditing Viewer?action=AUDIT_VALUE&amp;DB=129&amp;ID1=91131210&amp;VALUEID=03101&amp;SDATE=2010&amp;PERIODTYPE=ANN_STD&amp;SCFT=3&amp;window=popup_no_bar&amp;width=385&amp;height=120&amp;START_MAXIMIZED=FALSE&amp;creator=factset&amp;display_string=Audit"}</definedName>
    <definedName name="_99__FDSAUDITLINK__" localSheetId="3" hidden="1">{"fdsup://Directions/FactSet Auditing Viewer?action=AUDIT_VALUE&amp;DB=129&amp;ID1=91131210&amp;VALUEID=03101&amp;SDATE=2010&amp;PERIODTYPE=ANN_STD&amp;SCFT=3&amp;window=popup_no_bar&amp;width=385&amp;height=120&amp;START_MAXIMIZED=FALSE&amp;creator=factset&amp;display_string=Audit"}</definedName>
    <definedName name="_99__FDSAUDITLINK__" hidden="1">{"fdsup://Directions/FactSet Auditing Viewer?action=AUDIT_VALUE&amp;DB=129&amp;ID1=91131210&amp;VALUEID=03101&amp;SDATE=2010&amp;PERIODTYPE=ANN_STD&amp;SCFT=3&amp;window=popup_no_bar&amp;width=385&amp;height=120&amp;START_MAXIMIZED=FALSE&amp;creator=factset&amp;display_string=Audit"}</definedName>
    <definedName name="_abc1" hidden="1">{"'W.W. Summary'!$A$1:$K$37"}</definedName>
    <definedName name="_abc5" hidden="1">{"'W.W. Summary'!$A$1:$K$37"}</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bdm.00492CF60B56436394BAFADCD2AFF823.edm" hidden="1">#REF!</definedName>
    <definedName name="_bdm.01EBA9F46DE54BFDBA7D6F45C9419928.edm" hidden="1">#REF!</definedName>
    <definedName name="_bdm.02D2EAA4A13B47A4A3C9C341F13A9D8B.edm" hidden="1">#REF!</definedName>
    <definedName name="_bdm.05247A451FF3448CAAE30D069D99445B.edm" hidden="1">#REF!</definedName>
    <definedName name="_bdm.07142EED4E7E431D8708EF156B0051CA.edm" hidden="1">#REF!</definedName>
    <definedName name="_bdm.08C3E841A0A54450A4A3B4B5093C2D7A.edm" hidden="1">#REF!</definedName>
    <definedName name="_bdm.0A2BF517ACB742CDA2E48FC85C79E01C.edm" hidden="1">#REF!</definedName>
    <definedName name="_bdm.0BEDEF97842B4CAB8F2E597C5A9A2378.edm" localSheetId="3" hidden="1">#REF!</definedName>
    <definedName name="_bdm.0BEDEF97842B4CAB8F2E597C5A9A2378.edm" hidden="1">#REF!</definedName>
    <definedName name="_bdm.0D3AC084A80143679CC2BEF351D9C459.edm" localSheetId="3" hidden="1">#REF!</definedName>
    <definedName name="_bdm.0D3AC084A80143679CC2BEF351D9C459.edm" hidden="1">#REF!</definedName>
    <definedName name="_bdm.0D754B08CD4A4F3CBC47A055D13EB99D.edm" hidden="1">#REF!</definedName>
    <definedName name="_bdm.0EF22ED97B1543649F89DECF05A76846.edm" hidden="1">#REF!</definedName>
    <definedName name="_bdm.0F61DD3F8F1F41F3AF68C886FE5B019E.edm" hidden="1">#REF!</definedName>
    <definedName name="_bdm.1204ED9CF9D64BFC8527AEBD37CB694E.edm" localSheetId="3" hidden="1">#REF!</definedName>
    <definedName name="_bdm.1204ED9CF9D64BFC8527AEBD37CB694E.edm" hidden="1">#REF!</definedName>
    <definedName name="_bdm.123DCBA9612C477081829DA3A6DD4D08.edm" hidden="1">#REF!</definedName>
    <definedName name="_bdm.163AB3D061934AB4B66BD450E89CAD3D.edm" hidden="1">#REF!</definedName>
    <definedName name="_bdm.168E0425D55F41A8AE5DD3AC827F87BD.edm" hidden="1">#REF!</definedName>
    <definedName name="_bdm.1887A86B21154271B60586A0559AF85D.edm" hidden="1">#REF!</definedName>
    <definedName name="_bdm.19566D986DD14D11AF170AE25C1AA4BC.edm" hidden="1">#REF!</definedName>
    <definedName name="_bdm.1A0116EE96AB4488A3A4E0EFC50071AA.edm" localSheetId="3" hidden="1">#REF!</definedName>
    <definedName name="_bdm.1A0116EE96AB4488A3A4E0EFC50071AA.edm" hidden="1">#REF!</definedName>
    <definedName name="_bdm.1A8457E5637D46D884386282429DCB92.edm" localSheetId="3" hidden="1">#REF!</definedName>
    <definedName name="_bdm.1A8457E5637D46D884386282429DCB92.edm" hidden="1">#REF!</definedName>
    <definedName name="_bdm.1C6A49AFDEC541BF8E9133D482E933A9.edm" hidden="1">#REF!</definedName>
    <definedName name="_bdm.1D1C526AED3611D69518000347933D20.edm" localSheetId="3" hidden="1">#REF!</definedName>
    <definedName name="_bdm.1D1C526AED3611D69518000347933D20.edm" hidden="1">#REF!</definedName>
    <definedName name="_bdm.1E6416139CB44934988E1AFE7D73069B.edm" hidden="1">#REF!</definedName>
    <definedName name="_bdm.2396CD72AEF54881A0DFE95CD27D3E24.edm" hidden="1">#REF!</definedName>
    <definedName name="_bdm.2456D01A026F4335BB32F491D594E2A8.edm" hidden="1">#REF!</definedName>
    <definedName name="_bdm.253B010443A7422888990CC8430D6A31.edm" hidden="1">#REF!</definedName>
    <definedName name="_bdm.2A1B9BC9F3314807B8259C1FB5DA58FF.edm" hidden="1">#REF!</definedName>
    <definedName name="_bdm.2DE3DC1CA1E445B790CB1AB90EEAB806.edm" hidden="1">#REF!</definedName>
    <definedName name="_bdm.30694412DE56492B8E546B88CCDB0EE0.edm" localSheetId="3" hidden="1">#REF!</definedName>
    <definedName name="_bdm.30694412DE56492B8E546B88CCDB0EE0.edm" hidden="1">#REF!</definedName>
    <definedName name="_bdm.3130C1E318F84ED39711DC8786E372F2.edm" localSheetId="3" hidden="1">#REF!</definedName>
    <definedName name="_bdm.3130C1E318F84ED39711DC8786E372F2.edm" hidden="1">#REF!</definedName>
    <definedName name="_bdm.31CFCB5BFB664E5D9E2135C27B0AB380.edm" hidden="1">#REF!</definedName>
    <definedName name="_bdm.337FC59AB18E4E80AA4F25EF6DE56EF6.edm" hidden="1">#REF!</definedName>
    <definedName name="_bdm.346ABA87AF044078BE4C502E30110AE9.edm" hidden="1">#REF!</definedName>
    <definedName name="_bdm.3569AB305F6A401C8DFD4F4CDD6BD534.edm" hidden="1">#REF!</definedName>
    <definedName name="_bdm.3698040E7BA1459A8771A42C71A7B8C9.edm" hidden="1">#REF!</definedName>
    <definedName name="_bdm.374AA19C9BDE49A6B6DA1ECDB195CEE9.edm" hidden="1">#REF!</definedName>
    <definedName name="_bdm.3910D74A8D0E44E3BC4BB798CFE2D556.edm" localSheetId="3" hidden="1">#REF!</definedName>
    <definedName name="_bdm.3910D74A8D0E44E3BC4BB798CFE2D556.edm" hidden="1">#REF!</definedName>
    <definedName name="_bdm.3960F70F0B714C548C181EBEA59BEAF6.edm" hidden="1">#REF!</definedName>
    <definedName name="_bdm.3BA71FB1494D49DEA423BD8EF144954A.edm" localSheetId="3" hidden="1">#REF!</definedName>
    <definedName name="_bdm.3BA71FB1494D49DEA423BD8EF144954A.edm" hidden="1">#REF!</definedName>
    <definedName name="_bdm.3C530FEE28F24BCDAC4CE361154D1D30.edm" hidden="1">#REF!</definedName>
    <definedName name="_bdm.3CBCE45D0B034B739B05439A81798791.edm" hidden="1">#REF!</definedName>
    <definedName name="_bdm.3DBC805536D0424E8C45B5A367B578C8.edm" hidden="1">#REF!</definedName>
    <definedName name="_bdm.40090F7A0D1848C4AE7D4B623387D3B0.edm" localSheetId="3" hidden="1">#REF!</definedName>
    <definedName name="_bdm.40090F7A0D1848C4AE7D4B623387D3B0.edm" hidden="1">#REF!</definedName>
    <definedName name="_bdm.40E293A83C58445B8211D8EC5BFA8580.edm" hidden="1">#REF!</definedName>
    <definedName name="_bdm.41BEBC277DD34371A7F5020E3F3B2A78.edm" localSheetId="3" hidden="1">#REF!</definedName>
    <definedName name="_bdm.41BEBC277DD34371A7F5020E3F3B2A78.edm" hidden="1">#REF!</definedName>
    <definedName name="_bdm.43B163F42F8841978E4656EABE3C28AD.edm" localSheetId="3" hidden="1">#REF!</definedName>
    <definedName name="_bdm.43B163F42F8841978E4656EABE3C28AD.edm" hidden="1">#REF!</definedName>
    <definedName name="_bdm.46BCF80DF01149ADABF13058A9167120.edm" hidden="1">#REF!</definedName>
    <definedName name="_bdm.48BE3653EABF48F19BCA58C580F202B1.edm" hidden="1">#REF!</definedName>
    <definedName name="_bdm.49C8B6C5B10B4025934F29CEA44E47CF.edm" localSheetId="3" hidden="1">#REF!</definedName>
    <definedName name="_bdm.49C8B6C5B10B4025934F29CEA44E47CF.edm" hidden="1">#REF!</definedName>
    <definedName name="_bdm.4CD1A85FEF874F09A7745E8137FCF12C.edm" hidden="1">#REF!</definedName>
    <definedName name="_bdm.4F82B4680D134BC8A09A4460D6D51C86.edm" localSheetId="3" hidden="1">#REF!</definedName>
    <definedName name="_bdm.4F82B4680D134BC8A09A4460D6D51C86.edm" hidden="1">#REF!</definedName>
    <definedName name="_bdm.4FFDE305504F4B1F8ECF84FEDC1A2D69.edm" hidden="1">#REF!</definedName>
    <definedName name="_bdm.5381896E41114048B7525DE4CB0EDC7B.edm" hidden="1">#REF!</definedName>
    <definedName name="_bdm.5495A57E18794A3E900213BBB8881167.edm" hidden="1">#REF!</definedName>
    <definedName name="_bdm.554B8120164C43C088277432CED6E12C.edm" hidden="1">#REF!</definedName>
    <definedName name="_bdm.5601BD8E27884BD3B9167AB9D7B6BBFF.edm" localSheetId="3" hidden="1">#REF!</definedName>
    <definedName name="_bdm.5601BD8E27884BD3B9167AB9D7B6BBFF.edm" hidden="1">#REF!</definedName>
    <definedName name="_bdm.5679979EBAB048F4935CA60321368EB4.edm" localSheetId="3" hidden="1">#REF!</definedName>
    <definedName name="_bdm.5679979EBAB048F4935CA60321368EB4.edm" hidden="1">#REF!</definedName>
    <definedName name="_bdm.58769CB26C964392BA46C66DF0BC251C.edm" hidden="1">#REF!</definedName>
    <definedName name="_bdm.59BDB8AEAFF34175B456193DFDB95DCF.edm" localSheetId="3" hidden="1">#REF!</definedName>
    <definedName name="_bdm.59BDB8AEAFF34175B456193DFDB95DCF.edm" hidden="1">#REF!</definedName>
    <definedName name="_bdm.5BE5135FC3F7468E8FB21CFA889F22DF.edm" hidden="1">#REF!</definedName>
    <definedName name="_bdm.5C8B60D3578E40FA913519A7C8142199.edm" hidden="1">#REF!</definedName>
    <definedName name="_bdm.5D9E139D53EE4C80B4F388664E3C414A.edm" localSheetId="3" hidden="1">#REF!</definedName>
    <definedName name="_bdm.5D9E139D53EE4C80B4F388664E3C414A.edm" hidden="1">#REF!</definedName>
    <definedName name="_bdm.5DA6EC8315054E759B2D02E7B5C7DFF6.edm" hidden="1">#REF!</definedName>
    <definedName name="_bdm.6128D82AB38A497F8A9B8865BCF0A70F.edm" hidden="1">#REF!</definedName>
    <definedName name="_bdm.612F7A808AB911D6A4210008021EFA83.edm" localSheetId="3" hidden="1">#REF!</definedName>
    <definedName name="_bdm.612F7A808AB911D6A4210008021EFA83.edm" hidden="1">#REF!</definedName>
    <definedName name="_bdm.6145E54A28F545E496F98DA93635503C.edm" localSheetId="3" hidden="1">#REF!</definedName>
    <definedName name="_bdm.6145E54A28F545E496F98DA93635503C.edm" hidden="1">#REF!</definedName>
    <definedName name="_bdm.63A5B22420F845379B0043BE6D5B9B7B.edm" hidden="1">#REF!</definedName>
    <definedName name="_bdm.65009D41AC464D67A2DE633B0AB94B94.edm" hidden="1">#REF!</definedName>
    <definedName name="_bdm.65CF035982894DB5AED042DF6DAF0737.edm" hidden="1">#REF!</definedName>
    <definedName name="_bdm.65E32F5BBDEB40758A3E075FDDCFB523.edm" hidden="1">#REF!</definedName>
    <definedName name="_bdm.674B70D3B201470E8E66B91759C1EF91.edm" hidden="1">#REF!</definedName>
    <definedName name="_bdm.67A21D91D4D74A27A9E5C5DDCCE632CE.edm" hidden="1">#REF!</definedName>
    <definedName name="_bdm.67E5C12161AB4A4D80D07F4D097134B2.edm" localSheetId="3" hidden="1">#REF!</definedName>
    <definedName name="_bdm.67E5C12161AB4A4D80D07F4D097134B2.edm" hidden="1">#REF!</definedName>
    <definedName name="_bdm.687410B4E10040F2A7A3944406AE5AEB.edm" hidden="1">#REF!</definedName>
    <definedName name="_bdm.6AB3DBB241904531ADEFC4708EB812AE.edm" hidden="1">#REF!</definedName>
    <definedName name="_bdm.6BFE975CDDB64263BD8FF8BEE06E0133.edm" hidden="1">#REF!</definedName>
    <definedName name="_bdm.6F25087889C342F0B58A487D4E75EF47.edm" hidden="1">#REF!</definedName>
    <definedName name="_bdm.6FCD09CD59D64FAA92D79C3DEF8AF181.edm" hidden="1">#REF!</definedName>
    <definedName name="_bdm.71D13F9723B0432E8C0812EC0D6ED127.edm" localSheetId="3" hidden="1">#REF!</definedName>
    <definedName name="_bdm.71D13F9723B0432E8C0812EC0D6ED127.edm" hidden="1">#REF!</definedName>
    <definedName name="_bdm.73C13B5166E84C7C8A4DFEE8965D6AE7.edm" localSheetId="3" hidden="1">#REF!</definedName>
    <definedName name="_bdm.73C13B5166E84C7C8A4DFEE8965D6AE7.edm" hidden="1">#REF!</definedName>
    <definedName name="_bdm.7424E5AEE2E04C20B785168F7BD3A49B.edm" hidden="1">#REF!</definedName>
    <definedName name="_bdm.74CCD88278734C10B26ADE3C655527E0.edm" hidden="1">#REF!</definedName>
    <definedName name="_bdm.7717F662C54044228682608C280DFA98.edm" hidden="1">#REF!</definedName>
    <definedName name="_bdm.775E6B480C9A430C9E5956A560C03E1A.edm" hidden="1">#REF!</definedName>
    <definedName name="_bdm.7B208DCE929F48EDB5B1AB94252FF044.edm" hidden="1">#REF!</definedName>
    <definedName name="_bdm.7B6DC272DBD04EEF953C462C10541B02.edm" hidden="1">#REF!</definedName>
    <definedName name="_bdm.7D4F9A04037F4FC6AF1117E2D5D72ED1.edm" localSheetId="3" hidden="1">#REF!</definedName>
    <definedName name="_bdm.7D4F9A04037F4FC6AF1117E2D5D72ED1.edm" hidden="1">#REF!</definedName>
    <definedName name="_bdm.7F59E828527D47F1930E667CEAF76D10.edm" localSheetId="3" hidden="1">#REF!</definedName>
    <definedName name="_bdm.7F59E828527D47F1930E667CEAF76D10.edm" hidden="1">#REF!</definedName>
    <definedName name="_bdm.81E1F053A4E34EED818B5279AA536D27.edm" localSheetId="3" hidden="1">#REF!</definedName>
    <definedName name="_bdm.81E1F053A4E34EED818B5279AA536D27.edm" hidden="1">#REF!</definedName>
    <definedName name="_bdm.831A4F6AE9C2468CA00C5DD223748FEC.edm" hidden="1">#REF!</definedName>
    <definedName name="_bdm.8390395FD8AF4DD4A71A0A7E3A24B185.edm" hidden="1">#REF!</definedName>
    <definedName name="_bdm.85D2B4EB09004673967DE9CBAFFBEEE8.edm" localSheetId="3" hidden="1">#REF!</definedName>
    <definedName name="_bdm.85D2B4EB09004673967DE9CBAFFBEEE8.edm" hidden="1">#REF!</definedName>
    <definedName name="_bdm.85F2EA7281C2447D9A2537B2DB491242.edm" localSheetId="3" hidden="1">#REF!</definedName>
    <definedName name="_bdm.85F2EA7281C2447D9A2537B2DB491242.edm" hidden="1">#REF!</definedName>
    <definedName name="_bdm.87AC86C2C328478C88F5FF60D0FA7D71.edm" hidden="1">#REF!</definedName>
    <definedName name="_bdm.91D638734D8D4E29A8611475608A82F5.edm" localSheetId="3" hidden="1">#REF!</definedName>
    <definedName name="_bdm.91D638734D8D4E29A8611475608A82F5.edm" hidden="1">#REF!</definedName>
    <definedName name="_bdm.91DCDEF9499D4CB3A5D7AAED8DFDA3FD.edm" localSheetId="3" hidden="1">#REF!</definedName>
    <definedName name="_bdm.91DCDEF9499D4CB3A5D7AAED8DFDA3FD.edm" hidden="1">#REF!</definedName>
    <definedName name="_bdm.949AC43A5B9F4C5494B834A5DA1A089E.edm" hidden="1">#REF!</definedName>
    <definedName name="_bdm.94C65D70875841EC9F0F60BEED075A6B.edm" localSheetId="3" hidden="1">#REF!</definedName>
    <definedName name="_bdm.94C65D70875841EC9F0F60BEED075A6B.edm" hidden="1">#REF!</definedName>
    <definedName name="_bdm.9581F13EAB284598A7ADE6109BE55718.edm" hidden="1">#REF!</definedName>
    <definedName name="_bdm.97B3AA699BE54C50B01B0E53099135FF.edm" hidden="1">#REF!</definedName>
    <definedName name="_bdm.98206FBD48264399970FDA2ED347879C.edm" hidden="1">#REF!</definedName>
    <definedName name="_bdm.98E5AB28E38B45EAA1491716A7A6531F.edm" hidden="1">#REF!</definedName>
    <definedName name="_bdm.99B6C72028DF47CD9161A6B2DD0174A2.edm" hidden="1">#REF!</definedName>
    <definedName name="_bdm.9A5670CC14CF4BCB98830E60DAAE6D85.edm" localSheetId="3" hidden="1">#REF!</definedName>
    <definedName name="_bdm.9A5670CC14CF4BCB98830E60DAAE6D85.edm" hidden="1">#REF!</definedName>
    <definedName name="_bdm.9B96FE0CB56645F888FDA20F083A1ABA.edm" hidden="1">#REF!</definedName>
    <definedName name="_bdm.9D099762ACED45DDAD69D590CED93DCE.edm" hidden="1">#REF!</definedName>
    <definedName name="_bdm.9E0760F8A7424AE6873A9368FD1032EE.edm" hidden="1">#REF!</definedName>
    <definedName name="_bdm.A0C8DF17FDD145BFB351A3D979C03FCA.edm" hidden="1">#REF!</definedName>
    <definedName name="_bdm.A1795F28623844B8981FE6AC68BE6CFA.edm" hidden="1">#REF!</definedName>
    <definedName name="_bdm.A578626267E44385B118F2B3CB983D8B.edm" hidden="1">#REF!</definedName>
    <definedName name="_bdm.A57CE2ECC59E408F9CB6EE11F13C6648.edm" hidden="1">#REF!</definedName>
    <definedName name="_bdm.A88CEF1DB6FE488ABEFF7517DE43BE84.edm" hidden="1">#REF!</definedName>
    <definedName name="_bdm.A8DD0D9B98D74F62BDDA1643B16C0190.edm" localSheetId="3" hidden="1">#REF!</definedName>
    <definedName name="_bdm.A8DD0D9B98D74F62BDDA1643B16C0190.edm" hidden="1">#REF!</definedName>
    <definedName name="_bdm.AC4A766985A94D129C1B448F12485EF0.edm" hidden="1">#REF!</definedName>
    <definedName name="_bdm.ACC45775AF0E4D7E9E6111F1806A42A7.edm" localSheetId="3" hidden="1">#REF!</definedName>
    <definedName name="_bdm.ACC45775AF0E4D7E9E6111F1806A42A7.edm" hidden="1">#REF!</definedName>
    <definedName name="_bdm.AD42EE21A7D5476EBAB72C21779CE5BE.edm" localSheetId="3" hidden="1">#REF!</definedName>
    <definedName name="_bdm.AD42EE21A7D5476EBAB72C21779CE5BE.edm" hidden="1">#REF!</definedName>
    <definedName name="_bdm.AE44D4798ACB11D6A4210008021EFA83.edm" localSheetId="3" hidden="1">#REF!</definedName>
    <definedName name="_bdm.AE44D4798ACB11D6A4210008021EFA83.edm" hidden="1">#REF!</definedName>
    <definedName name="_bdm.AEF32CC9E75C49109B6228CF8B5C98E5.edm" hidden="1">#REF!</definedName>
    <definedName name="_bdm.AFF96BD422FC49F792648FE7CC8576E2.edm" hidden="1">#REF!</definedName>
    <definedName name="_bdm.B031EC69C2F44005A6C884B8265D67AD.edm" localSheetId="3" hidden="1">#REF!</definedName>
    <definedName name="_bdm.B031EC69C2F44005A6C884B8265D67AD.edm" hidden="1">#REF!</definedName>
    <definedName name="_bdm.B1C94F3BF0F94015B5906E59DE1C108F.edm" hidden="1">#REF!</definedName>
    <definedName name="_bdm.B264FF83D8EE4D4FAF2A53920235D995.edm" hidden="1">#REF!</definedName>
    <definedName name="_bdm.B4344AF7774F4BFAADD22D3A26F88C11.edm" hidden="1">#REF!</definedName>
    <definedName name="_bdm.B64AD794B4E64D18A8701DAD2EAB8F8A.edm" localSheetId="3" hidden="1">#REF!</definedName>
    <definedName name="_bdm.B64AD794B4E64D18A8701DAD2EAB8F8A.edm" hidden="1">#REF!</definedName>
    <definedName name="_bdm.B756B21E975B42A89219F7F3E1EF93F6.edm" localSheetId="3" hidden="1">#REF!</definedName>
    <definedName name="_bdm.B756B21E975B42A89219F7F3E1EF93F6.edm" hidden="1">#REF!</definedName>
    <definedName name="_bdm.B8669612945742C98143D8B103956D0F.edm" hidden="1">#REF!</definedName>
    <definedName name="_bdm.B8A7708FB95A4E54A724A0459FF81BD0.edm" hidden="1">#REF!</definedName>
    <definedName name="_bdm.BC68B29B7B0B4F01BD2DB349C8390E96.edm" localSheetId="3" hidden="1">#REF!</definedName>
    <definedName name="_bdm.BC68B29B7B0B4F01BD2DB349C8390E96.edm" hidden="1">#REF!</definedName>
    <definedName name="_bdm.BCC4D840C2F64A92B6F71FE807D0657A.edm" localSheetId="3" hidden="1">#REF!</definedName>
    <definedName name="_bdm.BCC4D840C2F64A92B6F71FE807D0657A.edm" hidden="1">#REF!</definedName>
    <definedName name="_bdm.C00C2330E1284E17A3F74B3A0AA8C8A8.edm" hidden="1">#REF!</definedName>
    <definedName name="_bdm.C1C9DB90A90F4EDEADC2020181064055.edm" hidden="1">#REF!</definedName>
    <definedName name="_bdm.C2DEFBCBCB3042BF8F2B1F60A42A8E52.edm" hidden="1">#REF!</definedName>
    <definedName name="_bdm.C304903E1B3D4B91ABF019A7C4B81BF1.edm" hidden="1">#REF!</definedName>
    <definedName name="_bdm.C719F7D5283E4D4E833CBEC07D3B5A45.edm" hidden="1">#REF!</definedName>
    <definedName name="_bdm.C71F74845B174B65A20BB894939B2AB0.edm" hidden="1">#REF!</definedName>
    <definedName name="_bdm.C7682996D3FF4231BC763D510653A73B.edm" hidden="1">#REF!</definedName>
    <definedName name="_bdm.C8E2220FA55D4DBA88CF6FDB5AF93DC8.edm" localSheetId="3" hidden="1">#REF!</definedName>
    <definedName name="_bdm.C8E2220FA55D4DBA88CF6FDB5AF93DC8.edm" hidden="1">#REF!</definedName>
    <definedName name="_bdm.CAA843101D094196B1AC0C5205FDF29A.edm" hidden="1">#REF!</definedName>
    <definedName name="_bdm.CB18C15C1E024455884192D17A414910.edm" hidden="1">#REF!</definedName>
    <definedName name="_bdm.CD7FF8949835415E8BA2C5209CBAAC7B.edm" hidden="1">#REF!</definedName>
    <definedName name="_bdm.CE0DF358F87A4A0F8641C686915DCE4B.edm" hidden="1">#REF!</definedName>
    <definedName name="_bdm.CE50A06D1B6C43D9B8AF73E722724993.edm" hidden="1">#REF!</definedName>
    <definedName name="_bdm.D4F1CD819219445BB8BEDD621CCCFE01.edm" localSheetId="3" hidden="1">#REF!</definedName>
    <definedName name="_bdm.D4F1CD819219445BB8BEDD621CCCFE01.edm" hidden="1">#REF!</definedName>
    <definedName name="_bdm.D80F1DCA95F94669A4FD9AC27775EF06.edm" hidden="1">#REF!</definedName>
    <definedName name="_bdm.DA3B9870A15F45409A335F45E47C5565.edm" localSheetId="3" hidden="1">#REF!</definedName>
    <definedName name="_bdm.DA3B9870A15F45409A335F45E47C5565.edm" hidden="1">#REF!</definedName>
    <definedName name="_bdm.DC2C44CBAA8E422E923D514051DD9554.edm" hidden="1">#REF!</definedName>
    <definedName name="_bdm.DCFDAF4EE1E348D29FAB9678865D323C.edm" hidden="1">#REF!</definedName>
    <definedName name="_bdm.DE6F21F426D045A4B80CE5BA3D668FE9.edm" hidden="1">#REF!</definedName>
    <definedName name="_bdm.DF5300C54F0C4266B383478430759052.edm" hidden="1">#REF!</definedName>
    <definedName name="_bdm.E05239C5E4214EDF94C8BB58CEDD3814.edm" localSheetId="3" hidden="1">#REF!</definedName>
    <definedName name="_bdm.E05239C5E4214EDF94C8BB58CEDD3814.edm" hidden="1">#REF!</definedName>
    <definedName name="_bdm.E0D935ADA19547C08DC8ED4697A51FFD.edm" hidden="1">#REF!</definedName>
    <definedName name="_bdm.E27CDB54B4B94795A050FFC32F6D3E03.edm" hidden="1">#REF!</definedName>
    <definedName name="_bdm.E45D50CA2956452099C12ECBFD3ECF87.edm" hidden="1">#REF!</definedName>
    <definedName name="_bdm.E81429F461B8413B9E7D87A8A5789F70.edm" hidden="1">#REF!</definedName>
    <definedName name="_bdm.E82A57E4817C449E8C35A6C8CF210206.edm" hidden="1">#REF!</definedName>
    <definedName name="_bdm.EB5C0535C77E11D6A6FF0002A5CED235.edm" localSheetId="3" hidden="1">#REF!</definedName>
    <definedName name="_bdm.EB5C0535C77E11D6A6FF0002A5CED235.edm" hidden="1">#REF!</definedName>
    <definedName name="_bdm.EBF9B2B6931B4014937D1690FD825979.edm" hidden="1">#REF!</definedName>
    <definedName name="_bdm.EC53C10930E843DEA158047F9134AD92.edm" hidden="1">#REF!</definedName>
    <definedName name="_bdm.EE190412318345B49CC80A53ABC01BC2.edm" localSheetId="3" hidden="1">#REF!</definedName>
    <definedName name="_bdm.EE190412318345B49CC80A53ABC01BC2.edm" hidden="1">#REF!</definedName>
    <definedName name="_bdm.EE668DA4962540FA9D2EC8298AE06369.edm" hidden="1">#REF!</definedName>
    <definedName name="_bdm.EEECC665BC054272A8A3C63E0014E696.edm" localSheetId="3" hidden="1">#REF!</definedName>
    <definedName name="_bdm.EEECC665BC054272A8A3C63E0014E696.edm" hidden="1">#REF!</definedName>
    <definedName name="_bdm.EEECE97F698B4FDAB2E1D4AB081730DE.edm" hidden="1">#REF!</definedName>
    <definedName name="_bdm.EF5FF587FD0845769DDA2BCFDCE6CDCF.edm" hidden="1">#REF!</definedName>
    <definedName name="_bdm.EF8F0AC9DA064F29BCD99CDC396D9B30.edm" hidden="1">#REF!</definedName>
    <definedName name="_bdm.F072977E93524B26AE38D6F13F004E8A.edm" hidden="1">#REF!</definedName>
    <definedName name="_bdm.F1954BE0FBBA4C87853E4E79CF0E75AA.edm" hidden="1">#REF!</definedName>
    <definedName name="_bdm.F6D7600832B1405CACEC2C0FA7878EA1.edm" hidden="1">#REF!</definedName>
    <definedName name="_bdm.F6F55E78B7E24A7D82FDCF57F4CE47B6.edm" localSheetId="3" hidden="1">#REF!</definedName>
    <definedName name="_bdm.F6F55E78B7E24A7D82FDCF57F4CE47B6.edm" hidden="1">#REF!</definedName>
    <definedName name="_bdm.F7F4C49C418C445595FD3754DB1194A8.edm" hidden="1">#REF!</definedName>
    <definedName name="_bdm.FastTrackBookmark.11_7_2017_1_41_03_PM.edm" localSheetId="3" hidden="1">#REF!</definedName>
    <definedName name="_bdm.FastTrackBookmark.11_7_2017_1_41_03_PM.edm" hidden="1">#REF!</definedName>
    <definedName name="_bdm.FastTrackBookmark.11_7_2017_6_16_16_PM.edm" localSheetId="3" hidden="1">#REF!</definedName>
    <definedName name="_bdm.FastTrackBookmark.11_7_2017_6_16_16_PM.edm" hidden="1">#REF!</definedName>
    <definedName name="_bdm.FBB96E1A57FB453E9CEFCCF40D9CD201.edm" hidden="1">#REF!</definedName>
    <definedName name="_bdm.FCBC8EE314F141D4A76328BD1DDEFA82.edm" hidden="1">#REF!</definedName>
    <definedName name="_bdm.FF402B8D64844C168D65CADA8D3A685B.edm" hidden="1">#REF!</definedName>
    <definedName name="_bdm.FFAAF866DFCC406689BEC27126B34FE2.edm" hidden="1">#REF!</definedName>
    <definedName name="_CreditRatingA" hidden="1">#REF!</definedName>
    <definedName name="_CreditRatingB" hidden="1">#REF!</definedName>
    <definedName name="_DF4" hidden="1">#REF!</definedName>
    <definedName name="_Dist_Values" localSheetId="3" hidden="1">#REF!</definedName>
    <definedName name="_Dist_Values" hidden="1">#REF!</definedName>
    <definedName name="_dud5" localSheetId="9" hidden="1">{"'Demand Units'!$Z$2:$AF$53"}</definedName>
    <definedName name="_dud5" localSheetId="12" hidden="1">{"'Demand Units'!$Z$2:$AF$53"}</definedName>
    <definedName name="_dud5" localSheetId="10" hidden="1">{"'Demand Units'!$Z$2:$AF$53"}</definedName>
    <definedName name="_dud5" localSheetId="3" hidden="1">{"'Demand Units'!$Z$2:$AF$53"}</definedName>
    <definedName name="_dud5" hidden="1">{"'Demand Units'!$Z$2:$AF$53"}</definedName>
    <definedName name="_Fill" localSheetId="9" hidden="1">#REF!</definedName>
    <definedName name="_Fill" localSheetId="12" hidden="1">#REF!</definedName>
    <definedName name="_Fill" localSheetId="10" hidden="1">#REF!</definedName>
    <definedName name="_Fill" localSheetId="3" hidden="1">#REF!</definedName>
    <definedName name="_Fill" hidden="1">#REF!</definedName>
    <definedName name="_xlnm._FilterDatabase" localSheetId="13" hidden="1">'Trans Multiples'!$B$4:$I$43</definedName>
    <definedName name="_xlnm._FilterDatabase" hidden="1">#REF!</definedName>
    <definedName name="_Full" hidden="1">#REF!</definedName>
    <definedName name="_g1" hidden="1">{"'August 2000'!$A$1:$J$101"}</definedName>
    <definedName name="_graph_Y" hidden="1">#REF!</definedName>
    <definedName name="_jf01" hidden="1">#N/A</definedName>
    <definedName name="_Key1" localSheetId="9" hidden="1">#REF!</definedName>
    <definedName name="_Key1" localSheetId="12" hidden="1">#REF!</definedName>
    <definedName name="_Key1" localSheetId="10" hidden="1">#REF!</definedName>
    <definedName name="_Key1" localSheetId="3" hidden="1">#REF!</definedName>
    <definedName name="_Key1" hidden="1">#REF!</definedName>
    <definedName name="_Key2" localSheetId="9" hidden="1">#REF!</definedName>
    <definedName name="_Key2" localSheetId="12" hidden="1">#REF!</definedName>
    <definedName name="_Key2" localSheetId="10" hidden="1">#REF!</definedName>
    <definedName name="_Key2" localSheetId="3" hidden="1">#REF!</definedName>
    <definedName name="_Key2" hidden="1">#REF!</definedName>
    <definedName name="_mmm" localSheetId="3" hidden="1">{#N/A,#N/A,TRUE,"EWAR";#N/A,#N/A,TRUE,"Sad";#N/A,#N/A,TRUE,"Yat";#N/A,#N/A,TRUE,"Nav";#N/A,#N/A,TRUE,"Mor";#N/A,#N/A,TRUE,"Geit"}</definedName>
    <definedName name="_mmm" hidden="1">{#N/A,#N/A,TRUE,"EWAR";#N/A,#N/A,TRUE,"Sad";#N/A,#N/A,TRUE,"Yat";#N/A,#N/A,TRUE,"Nav";#N/A,#N/A,TRUE,"Mor";#N/A,#N/A,TRUE,"Geit"}</definedName>
    <definedName name="_o1" hidden="1">{#N/A,#N/A,FALSE,"SUMMARY";#N/A,#N/A,FALSE,"mcsh";#N/A,#N/A,FALSE,"vol&amp;rev";#N/A,#N/A,FALSE,"wkgcap";#N/A,#N/A,FALSE,"DEPR&amp;DT";#N/A,#N/A,FALSE,"ASSETS";#N/A,#N/A,FALSE,"NI&amp;OTH&amp;DIV";#N/A,#N/A,FALSE,"CASHFLOW";#N/A,#N/A,FALSE,"CAPEMPL";#N/A,#N/A,FALSE,"ROCE"}</definedName>
    <definedName name="_Order1">255</definedName>
    <definedName name="_Order2">255</definedName>
    <definedName name="_P00comps1" hidden="1">#REF!</definedName>
    <definedName name="_P00comps2" hidden="1">#REF!</definedName>
    <definedName name="_Parse_In" hidden="1">#REF!</definedName>
    <definedName name="_Parse_Out" hidden="1">#REF!</definedName>
    <definedName name="_pp1" localSheetId="3" hidden="1">{#N/A,#N/A,TRUE,"EWAR";#N/A,#N/A,TRUE,"Sad";#N/A,#N/A,TRUE,"Yat";#N/A,#N/A,TRUE,"Nav";#N/A,#N/A,TRUE,"Mor";#N/A,#N/A,TRUE,"Geit"}</definedName>
    <definedName name="_pp1" hidden="1">{#N/A,#N/A,TRUE,"EWAR";#N/A,#N/A,TRUE,"Sad";#N/A,#N/A,TRUE,"Yat";#N/A,#N/A,TRUE,"Nav";#N/A,#N/A,TRUE,"Mor";#N/A,#N/A,TRUE,"Geit"}</definedName>
    <definedName name="_q3" hidden="1">#REF!</definedName>
    <definedName name="_QQ1" localSheetId="3" hidden="1">{#N/A,#N/A,TRUE,"EWAR";#N/A,#N/A,TRUE,"Sad";#N/A,#N/A,TRUE,"Yat";#N/A,#N/A,TRUE,"Nav";#N/A,#N/A,TRUE,"Mor";#N/A,#N/A,TRUE,"Geit"}</definedName>
    <definedName name="_QQ1" hidden="1">{#N/A,#N/A,TRUE,"EWAR";#N/A,#N/A,TRUE,"Sad";#N/A,#N/A,TRUE,"Yat";#N/A,#N/A,TRUE,"Nav";#N/A,#N/A,TRUE,"Mor";#N/A,#N/A,TRUE,"Geit"}</definedName>
    <definedName name="_Regression_Int" hidden="1">1</definedName>
    <definedName name="_rev1" localSheetId="9" hidden="1">{"'Demand Units'!$Z$2:$AF$53"}</definedName>
    <definedName name="_rev1" localSheetId="12" hidden="1">{"'Demand Units'!$Z$2:$AF$53"}</definedName>
    <definedName name="_rev1" localSheetId="10" hidden="1">{"'Demand Units'!$Z$2:$AF$53"}</definedName>
    <definedName name="_rev1" localSheetId="3" hidden="1">{"'Demand Units'!$Z$2:$AF$53"}</definedName>
    <definedName name="_rev1" hidden="1">{"'Demand Units'!$Z$2:$AF$53"}</definedName>
    <definedName name="_s1" hidden="1">#REF!</definedName>
    <definedName name="_s2" hidden="1">#REF!</definedName>
    <definedName name="_s3" hidden="1">#REF!</definedName>
    <definedName name="_s4" hidden="1">#REF!</definedName>
    <definedName name="_s5" hidden="1">#REF!</definedName>
    <definedName name="_s6" hidden="1">#REF!</definedName>
    <definedName name="_Sort" localSheetId="3" hidden="1">#REF!</definedName>
    <definedName name="_Sort" hidden="1">#REF!</definedName>
    <definedName name="_Table1_In1" localSheetId="9" hidden="1">#REF!</definedName>
    <definedName name="_Table1_In1" localSheetId="12" hidden="1">#REF!</definedName>
    <definedName name="_Table1_In1" localSheetId="10" hidden="1">#REF!</definedName>
    <definedName name="_Table1_In1" localSheetId="3" hidden="1">#REF!</definedName>
    <definedName name="_Table1_In1" hidden="1">#REF!</definedName>
    <definedName name="_Table1_Out" localSheetId="9" hidden="1">#REF!</definedName>
    <definedName name="_Table1_Out" localSheetId="12" hidden="1">#REF!</definedName>
    <definedName name="_Table1_Out" localSheetId="10" hidden="1">#REF!</definedName>
    <definedName name="_Table1_Out" localSheetId="3" hidden="1">#REF!</definedName>
    <definedName name="_Table1_Out" hidden="1">#REF!</definedName>
    <definedName name="_Table2_In1" localSheetId="3" hidden="1">#REF!</definedName>
    <definedName name="_Table2_In1" hidden="1">#REF!</definedName>
    <definedName name="_Table2_In2" localSheetId="3" hidden="1">#REF!</definedName>
    <definedName name="_Table2_In2" hidden="1">#REF!</definedName>
    <definedName name="_Table2_Out" localSheetId="3" hidden="1">#REF!</definedName>
    <definedName name="_Table2_Out" hidden="1">#REF!</definedName>
    <definedName name="_Table3_In2" localSheetId="3" hidden="1">#REF!</definedName>
    <definedName name="_Table3_In2" hidden="1">#REF!</definedName>
    <definedName name="_X2002" hidden="1">{"Weekly",#N/A,FALSE,"Cash Projection";"Months",#N/A,FALSE,"Cash Projection"}</definedName>
    <definedName name="_xx" hidden="1">#REF!</definedName>
    <definedName name="_yw4" localSheetId="9" hidden="1">{"'Demand Units'!$Z$2:$AF$53"}</definedName>
    <definedName name="_yw4" localSheetId="12" hidden="1">{"'Demand Units'!$Z$2:$AF$53"}</definedName>
    <definedName name="_yw4" localSheetId="10" hidden="1">{"'Demand Units'!$Z$2:$AF$53"}</definedName>
    <definedName name="_yw4" localSheetId="3" hidden="1">{"'Demand Units'!$Z$2:$AF$53"}</definedName>
    <definedName name="_yw4" hidden="1">{"'Demand Units'!$Z$2:$AF$53"}</definedName>
    <definedName name="a" localSheetId="3" hidden="1">{"'Demand Units'!$Z$2:$AF$53"}</definedName>
    <definedName name="a" hidden="1">{"'Demand Units'!$Z$2:$AF$53"}</definedName>
    <definedName name="a_1" localSheetId="3" hidden="1">{"'Demand Units'!$Z$2:$AF$53"}</definedName>
    <definedName name="a_1" hidden="1">{"'Demand Units'!$Z$2:$AF$53"}</definedName>
    <definedName name="a_currency">#REF!</definedName>
    <definedName name="a_start">#REF!</definedName>
    <definedName name="a_start_year">#REF!</definedName>
    <definedName name="aa" localSheetId="3" hidden="1">{"Monthly6Q",#N/A,FALSE,"0614ESL"}</definedName>
    <definedName name="aa" hidden="1">{"Monthly6Q",#N/A,FALSE,"0614ESL"}</definedName>
    <definedName name="AA.Report.Files" hidden="1">#REF!</definedName>
    <definedName name="AA.Reports.Available" hidden="1">#REF!</definedName>
    <definedName name="aa_1" localSheetId="3" hidden="1">{"Monthly6Q",#N/A,FALSE,"0614ESL"}</definedName>
    <definedName name="aa_1" hidden="1">{"Monthly6Q",#N/A,FALSE,"0614ESL"}</definedName>
    <definedName name="aaa" localSheetId="3" hidden="1">{"'Demand Units'!$Z$2:$AF$53"}</definedName>
    <definedName name="aaa" hidden="1">#REF!</definedName>
    <definedName name="aaa_1" localSheetId="3" hidden="1">{"'Demand Units'!$Z$2:$AF$53"}</definedName>
    <definedName name="aaa_1" hidden="1">{"'Demand Units'!$Z$2:$AF$53"}</definedName>
    <definedName name="AAA_DOCTOPS" hidden="1">"AAA_SET"</definedName>
    <definedName name="AAA_duser" hidden="1">"OFF"</definedName>
    <definedName name="AAAAAAAA" localSheetId="9" hidden="1">1/EUReXToATS</definedName>
    <definedName name="AAAAAAAA" localSheetId="11" hidden="1">1/EUReXToATS</definedName>
    <definedName name="AAAAAAAA" localSheetId="12" hidden="1">1/EUReXToATS</definedName>
    <definedName name="AAAAAAAA" hidden="1">1/EUReXToATS</definedName>
    <definedName name="AAAAAAAAAA" localSheetId="9" hidden="1">1/EUReXToBEF</definedName>
    <definedName name="AAAAAAAAAA" localSheetId="11" hidden="1">1/EUReXToBEF</definedName>
    <definedName name="AAAAAAAAAA" localSheetId="12" hidden="1">1/EUReXToBEF</definedName>
    <definedName name="AAAAAAAAAA" hidden="1">1/EUReXToBEF</definedName>
    <definedName name="aaaaaaaaaaaa" localSheetId="9" hidden="1">{"'Demand Units'!$Z$2:$AF$53"}</definedName>
    <definedName name="aaaaaaaaaaaa" localSheetId="12" hidden="1">{"'Demand Units'!$Z$2:$AF$53"}</definedName>
    <definedName name="aaaaaaaaaaaa" localSheetId="10" hidden="1">{"'Demand Units'!$Z$2:$AF$53"}</definedName>
    <definedName name="aaaaaaaaaaaa" localSheetId="3" hidden="1">{"'Demand Units'!$Z$2:$AF$53"}</definedName>
    <definedName name="aaaaaaaaaaaa" hidden="1">{"'Demand Units'!$Z$2:$AF$53"}</definedName>
    <definedName name="aaaaaaaaaaaa_1" localSheetId="3" hidden="1">{"'Demand Units'!$Z$2:$AF$53"}</definedName>
    <definedName name="aaaaaaaaaaaa_1" hidden="1">{"'Demand Units'!$Z$2:$AF$53"}</definedName>
    <definedName name="AAAAAAAAAAAAAAA" localSheetId="9" hidden="1">1/EUReXToDEM</definedName>
    <definedName name="AAAAAAAAAAAAAAA" localSheetId="11" hidden="1">1/EUReXToDEM</definedName>
    <definedName name="AAAAAAAAAAAAAAA" localSheetId="12" hidden="1">1/EUReXToDEM</definedName>
    <definedName name="AAAAAAAAAAAAAAA" hidden="1">1/EUReXToDEM</definedName>
    <definedName name="aAAAaaAAAAAAAAAAAA" localSheetId="9" hidden="1">1/EUReXToDEM</definedName>
    <definedName name="aAAAaaAAAAAAAAAAAA" localSheetId="11" hidden="1">1/EUReXToDEM</definedName>
    <definedName name="aAAAaaAAAAAAAAAAAA" localSheetId="12" hidden="1">1/EUReXToDEM</definedName>
    <definedName name="aAAAaaAAAAAAAAAAAA" hidden="1">1/EUReXToDEM</definedName>
    <definedName name="AAAAAAAAAAAAAAAAAAAAAAAA"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AAAAAAAAAAAAAAAAAAAAAAA"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AAAAAAAAAAAAAAAAAAAAAAA"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AAAAAAAAAAAAAAAAAAAAAAA"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AAAAAAAAAAAAAAAAAAAAAAAAAA" localSheetId="9" hidden="1">1/EUReXToLUF</definedName>
    <definedName name="AAAAAAAAAAAAAAAAAAAAAAAAAAA" localSheetId="11" hidden="1">1/EUReXToLUF</definedName>
    <definedName name="AAAAAAAAAAAAAAAAAAAAAAAAAAA" localSheetId="12" hidden="1">1/EUReXToLUF</definedName>
    <definedName name="AAAAAAAAAAAAAAAAAAAAAAAAAAA" hidden="1">1/EUReXToLUF</definedName>
    <definedName name="AAAAAAAAAAAAAAAAAAAAAAAAAAAAAAAAAA" localSheetId="9" hidden="1">1/EUReXToFIM</definedName>
    <definedName name="AAAAAAAAAAAAAAAAAAAAAAAAAAAAAAAAAA" localSheetId="11" hidden="1">1/EUReXToFIM</definedName>
    <definedName name="AAAAAAAAAAAAAAAAAAAAAAAAAAAAAAAAAA" localSheetId="12" hidden="1">1/EUReXToFIM</definedName>
    <definedName name="AAAAAAAAAAAAAAAAAAAAAAAAAAAAAAAAAA" hidden="1">1/EUReXToFIM</definedName>
    <definedName name="AAAAAAAAAAAAAAAAAAAAAAAAAAAAAAAAAAAAAAAAAAAAAAA" localSheetId="9" hidden="1">1/EUReXToFRF</definedName>
    <definedName name="AAAAAAAAAAAAAAAAAAAAAAAAAAAAAAAAAAAAAAAAAAAAAAA" localSheetId="11" hidden="1">1/EUReXToFRF</definedName>
    <definedName name="AAAAAAAAAAAAAAAAAAAAAAAAAAAAAAAAAAAAAAAAAAAAAAA" localSheetId="12" hidden="1">1/EUReXToFRF</definedName>
    <definedName name="AAAAAAAAAAAAAAAAAAAAAAAAAAAAAAAAAAAAAAAAAAAAAAA" hidden="1">1/EUReXToFRF</definedName>
    <definedName name="AAAAAAAAAAAAAAAAAAAAAAAAAAAAAAAAAAAAAAAAAAAAAAAAAA" localSheetId="9" hidden="1">1/EUReXToLUF</definedName>
    <definedName name="AAAAAAAAAAAAAAAAAAAAAAAAAAAAAAAAAAAAAAAAAAAAAAAAAA" localSheetId="11" hidden="1">1/EUReXToLUF</definedName>
    <definedName name="AAAAAAAAAAAAAAAAAAAAAAAAAAAAAAAAAAAAAAAAAAAAAAAAAA" localSheetId="12" hidden="1">1/EUReXToLUF</definedName>
    <definedName name="AAAAAAAAAAAAAAAAAAAAAAAAAAAAAAAAAAAAAAAAAAAAAAAAAA" hidden="1">1/EUReXToLUF</definedName>
    <definedName name="AAAAAAAAAAAAAAAAAAAAAAAAAAAAAAAAAAAAAAAAAAAAAAAAAAAAAAAAAAAA" localSheetId="9" hidden="1">1/EUReXToIEP</definedName>
    <definedName name="AAAAAAAAAAAAAAAAAAAAAAAAAAAAAAAAAAAAAAAAAAAAAAAAAAAAAAAAAAAA" localSheetId="11" hidden="1">1/EUReXToIEP</definedName>
    <definedName name="AAAAAAAAAAAAAAAAAAAAAAAAAAAAAAAAAAAAAAAAAAAAAAAAAAAAAAAAAAAA" localSheetId="12" hidden="1">1/EUReXToIEP</definedName>
    <definedName name="AAAAAAAAAAAAAAAAAAAAAAAAAAAAAAAAAAAAAAAAAAAAAAAAAAAAAAAAAAAA" hidden="1">1/EUReXToIEP</definedName>
    <definedName name="AAAAAAAAAAAAAAAAAAAAAAAAAAAAAAAAAAAAAAAAAAAAAAAAAAAAAAAAAAAAAAAAAAA" localSheetId="9" hidden="1">1/EUReXToNLG</definedName>
    <definedName name="AAAAAAAAAAAAAAAAAAAAAAAAAAAAAAAAAAAAAAAAAAAAAAAAAAAAAAAAAAAAAAAAAAA" localSheetId="11" hidden="1">1/EUReXToNLG</definedName>
    <definedName name="AAAAAAAAAAAAAAAAAAAAAAAAAAAAAAAAAAAAAAAAAAAAAAAAAAAAAAAAAAAAAAAAAAA" localSheetId="12" hidden="1">1/EUReXToNLG</definedName>
    <definedName name="AAAAAAAAAAAAAAAAAAAAAAAAAAAAAAAAAAAAAAAAAAAAAAAAAAAAAAAAAAAAAAAAAAA" hidden="1">1/EUReXToNLG</definedName>
    <definedName name="AAAAAAAAAAAAAAAAAAAAAAAAAAAAAAAAAAAAAAAAAAAAAAAAAAAAAAAAAAAAAAAAAAAAAAAAAA" localSheetId="9" hidden="1">1/EUReXToATS</definedName>
    <definedName name="AAAAAAAAAAAAAAAAAAAAAAAAAAAAAAAAAAAAAAAAAAAAAAAAAAAAAAAAAAAAAAAAAAAAAAAAAA" localSheetId="11" hidden="1">1/EUReXToATS</definedName>
    <definedName name="AAAAAAAAAAAAAAAAAAAAAAAAAAAAAAAAAAAAAAAAAAAAAAAAAAAAAAAAAAAAAAAAAAAAAAAAAA" localSheetId="12" hidden="1">1/EUReXToATS</definedName>
    <definedName name="AAAAAAAAAAAAAAAAAAAAAAAAAAAAAAAAAAAAAAAAAAAAAAAAAAAAAAAAAAAAAAAAAAAAAAAAAA" hidden="1">1/EUReXToATS</definedName>
    <definedName name="AAAAAAAAAAAAAAAAAAAAAAAAAAAAAAAAAAAAAAAAAAAAAAAAAAAAAAAAAAAAAAAAAAAAAAAAAAAAAA" localSheetId="9" hidden="1">1/EUReXToITL</definedName>
    <definedName name="AAAAAAAAAAAAAAAAAAAAAAAAAAAAAAAAAAAAAAAAAAAAAAAAAAAAAAAAAAAAAAAAAAAAAAAAAAAAAA" localSheetId="11" hidden="1">1/EUReXToITL</definedName>
    <definedName name="AAAAAAAAAAAAAAAAAAAAAAAAAAAAAAAAAAAAAAAAAAAAAAAAAAAAAAAAAAAAAAAAAAAAAAAAAAAAAA" localSheetId="12" hidden="1">1/EUReXToITL</definedName>
    <definedName name="AAAAAAAAAAAAAAAAAAAAAAAAAAAAAAAAAAAAAAAAAAAAAAAAAAAAAAAAAAAAAAAAAAAAAAAAAAAAAA" hidden="1">1/EUReXToITL</definedName>
    <definedName name="AAAAAAAAAAAAAAAAAAAAAAAAAAAAAAAAAAAAAAAAAAAAAAAAAAAAAAAAAAAAAAAAAAAAAAAAAAAAAAAAAAAAAAAAAAA" localSheetId="9" hidden="1">1/EUReXToATS</definedName>
    <definedName name="AAAAAAAAAAAAAAAAAAAAAAAAAAAAAAAAAAAAAAAAAAAAAAAAAAAAAAAAAAAAAAAAAAAAAAAAAAAAAAAAAAAAAAAAAAA" localSheetId="11" hidden="1">1/EUReXToATS</definedName>
    <definedName name="AAAAAAAAAAAAAAAAAAAAAAAAAAAAAAAAAAAAAAAAAAAAAAAAAAAAAAAAAAAAAAAAAAAAAAAAAAAAAAAAAAAAAAAAAAA" localSheetId="12" hidden="1">1/EUReXToATS</definedName>
    <definedName name="AAAAAAAAAAAAAAAAAAAAAAAAAAAAAAAAAAAAAAAAAAAAAAAAAAAAAAAAAAAAAAAAAAAAAAAAAAAAAAAAAAAAAAAAAAA" hidden="1">1/EUReXToATS</definedName>
    <definedName name="AAAAAAAAAAAAAAAAABBBBBBBBBBCCCCCCCCCCCCC" localSheetId="9" hidden="1">1/EUReXToPTE</definedName>
    <definedName name="AAAAAAAAAAAAAAAAABBBBBBBBBBCCCCCCCCCCCCC" localSheetId="11" hidden="1">1/EUReXToPTE</definedName>
    <definedName name="AAAAAAAAAAAAAAAAABBBBBBBBBBCCCCCCCCCCCCC" localSheetId="12" hidden="1">1/EUReXToPTE</definedName>
    <definedName name="AAAAAAAAAAAAAAAAABBBBBBBBBBCCCCCCCCCCCCC" hidden="1">1/EUReXToPTE</definedName>
    <definedName name="AAAAAAAAAAAAAAbbbbbbbbbbbbbb" localSheetId="9" hidden="1">1/EUReXToITL</definedName>
    <definedName name="AAAAAAAAAAAAAAbbbbbbbbbbbbbb" localSheetId="11" hidden="1">1/EUReXToITL</definedName>
    <definedName name="AAAAAAAAAAAAAAbbbbbbbbbbbbbb" localSheetId="12" hidden="1">1/EUReXToITL</definedName>
    <definedName name="AAAAAAAAAAAAAAbbbbbbbbbbbbbb" hidden="1">1/EUReXToITL</definedName>
    <definedName name="AAAAAAAAAAAAABBBBBBBBBVVCC" localSheetId="9" hidden="1">1/EUReXToFRF</definedName>
    <definedName name="AAAAAAAAAAAAABBBBBBBBBVVCC" localSheetId="11" hidden="1">1/EUReXToFRF</definedName>
    <definedName name="AAAAAAAAAAAAABBBBBBBBBVVCC" localSheetId="12" hidden="1">1/EUReXToFRF</definedName>
    <definedName name="AAAAAAAAAAAAABBBBBBBBBVVCC" hidden="1">1/EUReXToFRF</definedName>
    <definedName name="AAAAAAAAAAAbbbbbb" localSheetId="9" hidden="1">1/EUReXToPTE</definedName>
    <definedName name="AAAAAAAAAAAbbbbbb" localSheetId="11" hidden="1">1/EUReXToPTE</definedName>
    <definedName name="AAAAAAAAAAAbbbbbb" localSheetId="12" hidden="1">1/EUReXToPTE</definedName>
    <definedName name="AAAAAAAAAAAbbbbbb" hidden="1">1/EUReXToPTE</definedName>
    <definedName name="AAAAAAAAAAABBBBBBBBCVCCCC" localSheetId="9" hidden="1">1/EUReXToIEP</definedName>
    <definedName name="AAAAAAAAAAABBBBBBBBCVCCCC" localSheetId="11" hidden="1">1/EUReXToIEP</definedName>
    <definedName name="AAAAAAAAAAABBBBBBBBCVCCCC" localSheetId="12" hidden="1">1/EUReXToIEP</definedName>
    <definedName name="AAAAAAAAAAABBBBBBBBCVCCCC" hidden="1">1/EUReXToIEP</definedName>
    <definedName name="AAAAAAAAAAbbbbbbbbbbbbbbb" localSheetId="9" hidden="1">1/EUReXToNLG</definedName>
    <definedName name="AAAAAAAAAAbbbbbbbbbbbbbbb" localSheetId="11" hidden="1">1/EUReXToNLG</definedName>
    <definedName name="AAAAAAAAAAbbbbbbbbbbbbbbb" localSheetId="12" hidden="1">1/EUReXToNLG</definedName>
    <definedName name="AAAAAAAAAAbbbbbbbbbbbbbbb" hidden="1">1/EUReXToNLG</definedName>
    <definedName name="AAAAAAAbbb" localSheetId="9" hidden="1">1/EUReXToATS</definedName>
    <definedName name="AAAAAAAbbb" localSheetId="11" hidden="1">1/EUReXToATS</definedName>
    <definedName name="AAAAAAAbbb" localSheetId="12" hidden="1">1/EUReXToATS</definedName>
    <definedName name="AAAAAAAbbb" hidden="1">1/EUReXToATS</definedName>
    <definedName name="AAB_Addin5" hidden="1">"AAB_Description for addin 5,Description for addin 5,Description for addin 5,Description for addin 5,Description for addin 5,Description for addin 5"</definedName>
    <definedName name="aaet" localSheetId="9" hidden="1">{"'Demand Units'!$Z$2:$AF$53"}</definedName>
    <definedName name="aaet" localSheetId="12" hidden="1">{"'Demand Units'!$Z$2:$AF$53"}</definedName>
    <definedName name="aaet" localSheetId="10" hidden="1">{"'Demand Units'!$Z$2:$AF$53"}</definedName>
    <definedName name="aaet" localSheetId="3" hidden="1">{"'Demand Units'!$Z$2:$AF$53"}</definedName>
    <definedName name="aaet" hidden="1">{"'Demand Units'!$Z$2:$AF$53"}</definedName>
    <definedName name="aaet_1" localSheetId="3" hidden="1">{"'Demand Units'!$Z$2:$AF$53"}</definedName>
    <definedName name="aaet_1" hidden="1">{"'Demand Units'!$Z$2:$AF$53"}</definedName>
    <definedName name="aaryah" localSheetId="3" hidden="1">{"Monthly6Q",#N/A,FALSE,"0614ESL"}</definedName>
    <definedName name="aaryah" hidden="1">{"Monthly6Q",#N/A,FALSE,"0614ESL"}</definedName>
    <definedName name="aaryah_1" localSheetId="3" hidden="1">{"Monthly6Q",#N/A,FALSE,"0614ESL"}</definedName>
    <definedName name="aaryah_1" hidden="1">{"Monthly6Q",#N/A,FALSE,"0614ESL"}</definedName>
    <definedName name="aasd" hidden="1">{#N/A,#N/A,TRUE,"BT M200 da 10x20"}</definedName>
    <definedName name="abc" hidden="1">{"'W.W. Summary'!$A$1:$K$37"}</definedName>
    <definedName name="AC" hidden="1">{#N/A,#N/A,TRUE,"Historicals";#N/A,#N/A,TRUE,"Charts";#N/A,#N/A,TRUE,"Forecasts"}</definedName>
    <definedName name="Access_Button" hidden="1">"Zusammenstellung_SGF_KGF_970515_Tabelle1_Liste"</definedName>
    <definedName name="AccessDatabase" hidden="1">"L:\STRATEGIE\Strategie_98-02\KGF-Strategien\Zusammenstellung SGF+KGF_970515.mdb"</definedName>
    <definedName name="ACCOUNT_CHANGE" hidden="1">"ACCOUNT_CHANGE"</definedName>
    <definedName name="Accounts">#REF!</definedName>
    <definedName name="ACCOUNTS_PAY" hidden="1">"ACCOUNTS_PAY"</definedName>
    <definedName name="Accr_Adj">#REF!</definedName>
    <definedName name="Accrual" localSheetId="9" hidden="1">{"'Demand Units'!$Z$2:$AF$53"}</definedName>
    <definedName name="Accrual" localSheetId="12" hidden="1">{"'Demand Units'!$Z$2:$AF$53"}</definedName>
    <definedName name="Accrual" localSheetId="10" hidden="1">{"'Demand Units'!$Z$2:$AF$53"}</definedName>
    <definedName name="Accrual" localSheetId="3" hidden="1">{"'Demand Units'!$Z$2:$AF$53"}</definedName>
    <definedName name="Accrual" hidden="1">{"'Demand Units'!$Z$2:$AF$53"}</definedName>
    <definedName name="Accrual_1" localSheetId="3" hidden="1">{"'Demand Units'!$Z$2:$AF$53"}</definedName>
    <definedName name="Accrual_1" hidden="1">{"'Demand Units'!$Z$2:$AF$53"}</definedName>
    <definedName name="Accruals" localSheetId="9" hidden="1">{"'Demand Units'!$Z$2:$AF$53"}</definedName>
    <definedName name="Accruals" localSheetId="12" hidden="1">{"'Demand Units'!$Z$2:$AF$53"}</definedName>
    <definedName name="Accruals" localSheetId="10" hidden="1">{"'Demand Units'!$Z$2:$AF$53"}</definedName>
    <definedName name="Accruals" localSheetId="3" hidden="1">{"'Demand Units'!$Z$2:$AF$53"}</definedName>
    <definedName name="Accruals" hidden="1">{"'Demand Units'!$Z$2:$AF$53"}</definedName>
    <definedName name="Accruals_1" localSheetId="3" hidden="1">{"'Demand Units'!$Z$2:$AF$53"}</definedName>
    <definedName name="Accruals_1" hidden="1">{"'Demand Units'!$Z$2:$AF$53"}</definedName>
    <definedName name="ACCRUED_EXP" hidden="1">"ACCRUED_EXP"</definedName>
    <definedName name="ACT" hidden="1">{#N/A,#N/A,TRUE,"Historicals";#N/A,#N/A,TRUE,"Charts";#N/A,#N/A,TRUE,"Forecasts"}</definedName>
    <definedName name="Actual" hidden="1">{#N/A,#N/A,TRUE,"Historicals";#N/A,#N/A,TRUE,"Charts";#N/A,#N/A,TRUE,"Forecasts"}</definedName>
    <definedName name="ACwvu.ADDITIVES._.IN." hidden="1">#REF!</definedName>
    <definedName name="ACwvu.CREWING." hidden="1">#REF!</definedName>
    <definedName name="ACwvu.FIXED._.COSTS." hidden="1">#REF!</definedName>
    <definedName name="add" hidden="1">#REF!</definedName>
    <definedName name="ADD_PAID_IN" hidden="1">"ADD_PAID_IN"</definedName>
    <definedName name="adf" localSheetId="9" hidden="1">{"'Demand Units'!$Z$2:$AF$53"}</definedName>
    <definedName name="adf" localSheetId="12" hidden="1">{"'Demand Units'!$Z$2:$AF$53"}</definedName>
    <definedName name="adf" localSheetId="10" hidden="1">{"'Demand Units'!$Z$2:$AF$53"}</definedName>
    <definedName name="adf" localSheetId="3" hidden="1">{"'Demand Units'!$Z$2:$AF$53"}</definedName>
    <definedName name="adf" hidden="1">{"'Demand Units'!$Z$2:$AF$53"}</definedName>
    <definedName name="adf_1" localSheetId="3" hidden="1">{"'Demand Units'!$Z$2:$AF$53"}</definedName>
    <definedName name="adf_1" hidden="1">{"'Demand Units'!$Z$2:$AF$53"}</definedName>
    <definedName name="adfgg" localSheetId="9" hidden="1">{"'Demand Units'!$Z$2:$AF$53"}</definedName>
    <definedName name="adfgg" localSheetId="12" hidden="1">{"'Demand Units'!$Z$2:$AF$53"}</definedName>
    <definedName name="adfgg" localSheetId="10" hidden="1">{"'Demand Units'!$Z$2:$AF$53"}</definedName>
    <definedName name="adfgg" localSheetId="3" hidden="1">{"'Demand Units'!$Z$2:$AF$53"}</definedName>
    <definedName name="adfgg" hidden="1">{"'Demand Units'!$Z$2:$AF$53"}</definedName>
    <definedName name="adfgg_1" localSheetId="3" hidden="1">{"'Demand Units'!$Z$2:$AF$53"}</definedName>
    <definedName name="adfgg_1" hidden="1">{"'Demand Units'!$Z$2:$AF$53"}</definedName>
    <definedName name="ADGD" localSheetId="9" hidden="1">{"'Demand Units'!$Z$2:$AF$53"}</definedName>
    <definedName name="ADGD" localSheetId="12" hidden="1">{"'Demand Units'!$Z$2:$AF$53"}</definedName>
    <definedName name="ADGD" localSheetId="10" hidden="1">{"'Demand Units'!$Z$2:$AF$53"}</definedName>
    <definedName name="ADGD" localSheetId="3" hidden="1">{"'Demand Units'!$Z$2:$AF$53"}</definedName>
    <definedName name="ADGD" hidden="1">{"'Demand Units'!$Z$2:$AF$53"}</definedName>
    <definedName name="ADGD_1" localSheetId="3" hidden="1">{"'Demand Units'!$Z$2:$AF$53"}</definedName>
    <definedName name="ADGD_1" hidden="1">{"'Demand Units'!$Z$2:$AF$53"}</definedName>
    <definedName name="adjkl" localSheetId="3" hidden="1">{"Monthly6Q",#N/A,FALSE,"0614ESL"}</definedName>
    <definedName name="adjkl" hidden="1">{"Monthly6Q",#N/A,FALSE,"0614ESL"}</definedName>
    <definedName name="adjkl_1" localSheetId="3" hidden="1">{"Monthly6Q",#N/A,FALSE,"0614ESL"}</definedName>
    <definedName name="adjkl_1" hidden="1">{"Monthly6Q",#N/A,FALSE,"0614ESL"}</definedName>
    <definedName name="adl" localSheetId="9" hidden="1">{"'Demand Units'!$Z$2:$AF$53"}</definedName>
    <definedName name="adl" localSheetId="12" hidden="1">{"'Demand Units'!$Z$2:$AF$53"}</definedName>
    <definedName name="adl" localSheetId="10" hidden="1">{"'Demand Units'!$Z$2:$AF$53"}</definedName>
    <definedName name="adl" localSheetId="3" hidden="1">{"'Demand Units'!$Z$2:$AF$53"}</definedName>
    <definedName name="adl" hidden="1">{"'Demand Units'!$Z$2:$AF$53"}</definedName>
    <definedName name="adl_1" localSheetId="3" hidden="1">{"'Demand Units'!$Z$2:$AF$53"}</definedName>
    <definedName name="adl_1" hidden="1">{"'Demand Units'!$Z$2:$AF$53"}</definedName>
    <definedName name="adlj" localSheetId="9" hidden="1">{"'Demand Units'!$Z$2:$AF$53"}</definedName>
    <definedName name="adlj" localSheetId="12" hidden="1">{"'Demand Units'!$Z$2:$AF$53"}</definedName>
    <definedName name="adlj" localSheetId="10" hidden="1">{"'Demand Units'!$Z$2:$AF$53"}</definedName>
    <definedName name="adlj" localSheetId="3" hidden="1">{"'Demand Units'!$Z$2:$AF$53"}</definedName>
    <definedName name="adlj" hidden="1">{"'Demand Units'!$Z$2:$AF$53"}</definedName>
    <definedName name="adlj_1" localSheetId="3" hidden="1">{"'Demand Units'!$Z$2:$AF$53"}</definedName>
    <definedName name="adlj_1" hidden="1">{"'Demand Units'!$Z$2:$AF$53"}</definedName>
    <definedName name="adlkfaj" localSheetId="9" hidden="1">{"'Demand Units'!$Z$2:$AF$53"}</definedName>
    <definedName name="adlkfaj" localSheetId="12" hidden="1">{"'Demand Units'!$Z$2:$AF$53"}</definedName>
    <definedName name="adlkfaj" localSheetId="10" hidden="1">{"'Demand Units'!$Z$2:$AF$53"}</definedName>
    <definedName name="adlkfaj" localSheetId="3" hidden="1">{"'Demand Units'!$Z$2:$AF$53"}</definedName>
    <definedName name="adlkfaj" hidden="1">{"'Demand Units'!$Z$2:$AF$53"}</definedName>
    <definedName name="adlkfaj_1" localSheetId="3" hidden="1">{"'Demand Units'!$Z$2:$AF$53"}</definedName>
    <definedName name="adlkfaj_1" hidden="1">{"'Demand Units'!$Z$2:$AF$53"}</definedName>
    <definedName name="adnlf" localSheetId="3" hidden="1">{"Monthly6Q",#N/A,FALSE,"0614ESL"}</definedName>
    <definedName name="adnlf" hidden="1">{"Monthly6Q",#N/A,FALSE,"0614ESL"}</definedName>
    <definedName name="adnlf_1" localSheetId="3" hidden="1">{"Monthly6Q",#N/A,FALSE,"0614ESL"}</definedName>
    <definedName name="adnlf_1" hidden="1">{"Monthly6Q",#N/A,FALSE,"0614ESL"}</definedName>
    <definedName name="adnlfj" localSheetId="3" hidden="1">{"Monthly6Q",#N/A,FALSE,"0614ESL"}</definedName>
    <definedName name="adnlfj" hidden="1">{"Monthly6Q",#N/A,FALSE,"0614ESL"}</definedName>
    <definedName name="adnlfj_1" localSheetId="3" hidden="1">{"Monthly6Q",#N/A,FALSE,"0614ESL"}</definedName>
    <definedName name="adnlfj_1" hidden="1">{"Monthly6Q",#N/A,FALSE,"0614ESL"}</definedName>
    <definedName name="ADSF" hidden="1">#REF!</definedName>
    <definedName name="adsfas"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ADSFASDFASDFA" hidden="1">#REF!</definedName>
    <definedName name="AdTech">#REF!</definedName>
    <definedName name="aeg" localSheetId="9" hidden="1">{"'Demand Units'!$Z$2:$AF$53"}</definedName>
    <definedName name="aeg" localSheetId="12" hidden="1">{"'Demand Units'!$Z$2:$AF$53"}</definedName>
    <definedName name="aeg" localSheetId="10" hidden="1">{"'Demand Units'!$Z$2:$AF$53"}</definedName>
    <definedName name="aeg" localSheetId="3" hidden="1">{"'Demand Units'!$Z$2:$AF$53"}</definedName>
    <definedName name="aeg" hidden="1">{"'Demand Units'!$Z$2:$AF$53"}</definedName>
    <definedName name="aeg_1" localSheetId="3" hidden="1">{"'Demand Units'!$Z$2:$AF$53"}</definedName>
    <definedName name="aeg_1" hidden="1">{"'Demand Units'!$Z$2:$AF$53"}</definedName>
    <definedName name="aegg" localSheetId="3" hidden="1">{"Monthly6Q",#N/A,FALSE,"0614ESL"}</definedName>
    <definedName name="aegg" hidden="1">{"Monthly6Q",#N/A,FALSE,"0614ESL"}</definedName>
    <definedName name="aegg_1" localSheetId="3" hidden="1">{"Monthly6Q",#N/A,FALSE,"0614ESL"}</definedName>
    <definedName name="aegg_1" hidden="1">{"Monthly6Q",#N/A,FALSE,"0614ESL"}</definedName>
    <definedName name="aeialr" localSheetId="3" hidden="1">{"Monthly6Q",#N/A,FALSE,"0614ESL"}</definedName>
    <definedName name="aeialr" hidden="1">{"Monthly6Q",#N/A,FALSE,"0614ESL"}</definedName>
    <definedName name="aeialr_1" localSheetId="3" hidden="1">{"Monthly6Q",#N/A,FALSE,"0614ESL"}</definedName>
    <definedName name="aeialr_1" hidden="1">{"Monthly6Q",#N/A,FALSE,"0614ESL"}</definedName>
    <definedName name="aeigl" localSheetId="9" hidden="1">{"'Demand Units'!$Z$2:$AF$53"}</definedName>
    <definedName name="aeigl" localSheetId="12" hidden="1">{"'Demand Units'!$Z$2:$AF$53"}</definedName>
    <definedName name="aeigl" localSheetId="10" hidden="1">{"'Demand Units'!$Z$2:$AF$53"}</definedName>
    <definedName name="aeigl" localSheetId="3" hidden="1">{"'Demand Units'!$Z$2:$AF$53"}</definedName>
    <definedName name="aeigl" hidden="1">{"'Demand Units'!$Z$2:$AF$53"}</definedName>
    <definedName name="aeigl_1" localSheetId="3" hidden="1">{"'Demand Units'!$Z$2:$AF$53"}</definedName>
    <definedName name="aeigl_1" hidden="1">{"'Demand Units'!$Z$2:$AF$53"}</definedName>
    <definedName name="aet" localSheetId="9" hidden="1">{"'Demand Units'!$Z$2:$AF$53"}</definedName>
    <definedName name="aet" localSheetId="12" hidden="1">{"'Demand Units'!$Z$2:$AF$53"}</definedName>
    <definedName name="aet" localSheetId="10" hidden="1">{"'Demand Units'!$Z$2:$AF$53"}</definedName>
    <definedName name="aet" localSheetId="3" hidden="1">{"'Demand Units'!$Z$2:$AF$53"}</definedName>
    <definedName name="aet" hidden="1">{"'Demand Units'!$Z$2:$AF$53"}</definedName>
    <definedName name="aet_1" localSheetId="3" hidden="1">{"'Demand Units'!$Z$2:$AF$53"}</definedName>
    <definedName name="aet_1" hidden="1">{"'Demand Units'!$Z$2:$AF$53"}</definedName>
    <definedName name="aeta" localSheetId="9" hidden="1">{"'Demand Units'!$Z$2:$AF$53"}</definedName>
    <definedName name="aeta" localSheetId="12" hidden="1">{"'Demand Units'!$Z$2:$AF$53"}</definedName>
    <definedName name="aeta" localSheetId="10" hidden="1">{"'Demand Units'!$Z$2:$AF$53"}</definedName>
    <definedName name="aeta" localSheetId="3" hidden="1">{"'Demand Units'!$Z$2:$AF$53"}</definedName>
    <definedName name="aeta" hidden="1">{"'Demand Units'!$Z$2:$AF$53"}</definedName>
    <definedName name="aeta_1" localSheetId="3" hidden="1">{"'Demand Units'!$Z$2:$AF$53"}</definedName>
    <definedName name="aeta_1" hidden="1">{"'Demand Units'!$Z$2:$AF$53"}</definedName>
    <definedName name="AFD" localSheetId="9" hidden="1">{"'Demand Units'!$Z$2:$AF$53"}</definedName>
    <definedName name="AFD" localSheetId="12" hidden="1">{"'Demand Units'!$Z$2:$AF$53"}</definedName>
    <definedName name="AFD" localSheetId="10" hidden="1">{"'Demand Units'!$Z$2:$AF$53"}</definedName>
    <definedName name="AFD" localSheetId="3" hidden="1">{"'Demand Units'!$Z$2:$AF$53"}</definedName>
    <definedName name="AFD" hidden="1">{"'Demand Units'!$Z$2:$AF$53"}</definedName>
    <definedName name="AFD_1" localSheetId="3" hidden="1">{"'Demand Units'!$Z$2:$AF$53"}</definedName>
    <definedName name="AFD_1" hidden="1">{"'Demand Units'!$Z$2:$AF$53"}</definedName>
    <definedName name="afdg" hidden="1">#REF!</definedName>
    <definedName name="afeg" localSheetId="9" hidden="1">{"'Demand Units'!$Z$2:$AF$53"}</definedName>
    <definedName name="afeg" localSheetId="12" hidden="1">{"'Demand Units'!$Z$2:$AF$53"}</definedName>
    <definedName name="afeg" localSheetId="10" hidden="1">{"'Demand Units'!$Z$2:$AF$53"}</definedName>
    <definedName name="afeg" localSheetId="3" hidden="1">{"'Demand Units'!$Z$2:$AF$53"}</definedName>
    <definedName name="afeg" hidden="1">{"'Demand Units'!$Z$2:$AF$53"}</definedName>
    <definedName name="afeg_1" localSheetId="3" hidden="1">{"'Demand Units'!$Z$2:$AF$53"}</definedName>
    <definedName name="afeg_1" hidden="1">{"'Demand Units'!$Z$2:$AF$53"}</definedName>
    <definedName name="ag4a" localSheetId="9" hidden="1">{"'Demand Units'!$Z$2:$AF$53"}</definedName>
    <definedName name="ag4a" localSheetId="12" hidden="1">{"'Demand Units'!$Z$2:$AF$53"}</definedName>
    <definedName name="ag4a" localSheetId="10" hidden="1">{"'Demand Units'!$Z$2:$AF$53"}</definedName>
    <definedName name="ag4a" localSheetId="3" hidden="1">{"'Demand Units'!$Z$2:$AF$53"}</definedName>
    <definedName name="ag4a" hidden="1">{"'Demand Units'!$Z$2:$AF$53"}</definedName>
    <definedName name="ag4a_1" localSheetId="3" hidden="1">{"'Demand Units'!$Z$2:$AF$53"}</definedName>
    <definedName name="ag4a_1" hidden="1">{"'Demand Units'!$Z$2:$AF$53"}</definedName>
    <definedName name="agaj" localSheetId="9" hidden="1">{"'Demand Units'!$Z$2:$AF$53"}</definedName>
    <definedName name="agaj" localSheetId="12" hidden="1">{"'Demand Units'!$Z$2:$AF$53"}</definedName>
    <definedName name="agaj" localSheetId="10" hidden="1">{"'Demand Units'!$Z$2:$AF$53"}</definedName>
    <definedName name="agaj" localSheetId="3" hidden="1">{"'Demand Units'!$Z$2:$AF$53"}</definedName>
    <definedName name="agaj" hidden="1">{"'Demand Units'!$Z$2:$AF$53"}</definedName>
    <definedName name="agaj_1" localSheetId="3" hidden="1">{"'Demand Units'!$Z$2:$AF$53"}</definedName>
    <definedName name="agaj_1" hidden="1">{"'Demand Units'!$Z$2:$AF$53"}</definedName>
    <definedName name="AGDA" localSheetId="9" hidden="1">{"'Demand Units'!$Z$2:$AF$53"}</definedName>
    <definedName name="AGDA" localSheetId="12" hidden="1">{"'Demand Units'!$Z$2:$AF$53"}</definedName>
    <definedName name="AGDA" localSheetId="10" hidden="1">{"'Demand Units'!$Z$2:$AF$53"}</definedName>
    <definedName name="AGDA" localSheetId="3" hidden="1">{"'Demand Units'!$Z$2:$AF$53"}</definedName>
    <definedName name="AGDA" hidden="1">{"'Demand Units'!$Z$2:$AF$53"}</definedName>
    <definedName name="AGDA_1" localSheetId="3" hidden="1">{"'Demand Units'!$Z$2:$AF$53"}</definedName>
    <definedName name="AGDA_1" hidden="1">{"'Demand Units'!$Z$2:$AF$53"}</definedName>
    <definedName name="agea" localSheetId="9" hidden="1">{"'Demand Units'!$Z$2:$AF$53"}</definedName>
    <definedName name="agea" localSheetId="12" hidden="1">{"'Demand Units'!$Z$2:$AF$53"}</definedName>
    <definedName name="agea" localSheetId="10" hidden="1">{"'Demand Units'!$Z$2:$AF$53"}</definedName>
    <definedName name="agea" localSheetId="3" hidden="1">{"'Demand Units'!$Z$2:$AF$53"}</definedName>
    <definedName name="agea" hidden="1">{"'Demand Units'!$Z$2:$AF$53"}</definedName>
    <definedName name="agea_1" localSheetId="3" hidden="1">{"'Demand Units'!$Z$2:$AF$53"}</definedName>
    <definedName name="agea_1" hidden="1">{"'Demand Units'!$Z$2:$AF$53"}</definedName>
    <definedName name="agg" localSheetId="3" hidden="1">{"Monthly6Q",#N/A,FALSE,"0614ESL"}</definedName>
    <definedName name="agg" hidden="1">{"Monthly6Q",#N/A,FALSE,"0614ESL"}</definedName>
    <definedName name="agg_1" localSheetId="3" hidden="1">{"Monthly6Q",#N/A,FALSE,"0614ESL"}</definedName>
    <definedName name="agg_1" hidden="1">{"Monthly6Q",#N/A,FALSE,"0614ESL"}</definedName>
    <definedName name="aggg" localSheetId="3" hidden="1">{"Monthly6Q",#N/A,FALSE,"0614ESL"}</definedName>
    <definedName name="aggg" hidden="1">{"Monthly6Q",#N/A,FALSE,"0614ESL"}</definedName>
    <definedName name="aggg_1" localSheetId="3" hidden="1">{"Monthly6Q",#N/A,FALSE,"0614ESL"}</definedName>
    <definedName name="aggg_1" hidden="1">{"Monthly6Q",#N/A,FALSE,"0614ESL"}</definedName>
    <definedName name="agj" localSheetId="9" hidden="1">{"'Demand Units'!$Z$2:$AF$53"}</definedName>
    <definedName name="agj" localSheetId="12" hidden="1">{"'Demand Units'!$Z$2:$AF$53"}</definedName>
    <definedName name="agj" localSheetId="10" hidden="1">{"'Demand Units'!$Z$2:$AF$53"}</definedName>
    <definedName name="agj" localSheetId="3" hidden="1">{"'Demand Units'!$Z$2:$AF$53"}</definedName>
    <definedName name="agj" hidden="1">{"'Demand Units'!$Z$2:$AF$53"}</definedName>
    <definedName name="agj_1" localSheetId="3" hidden="1">{"'Demand Units'!$Z$2:$AF$53"}</definedName>
    <definedName name="agj_1" hidden="1">{"'Demand Units'!$Z$2:$AF$53"}</definedName>
    <definedName name="agja" localSheetId="3" hidden="1">{"Monthly6Q",#N/A,FALSE,"0614ESL"}</definedName>
    <definedName name="agja" hidden="1">{"Monthly6Q",#N/A,FALSE,"0614ESL"}</definedName>
    <definedName name="agja_1" localSheetId="3" hidden="1">{"Monthly6Q",#N/A,FALSE,"0614ESL"}</definedName>
    <definedName name="agja_1" hidden="1">{"Monthly6Q",#N/A,FALSE,"0614ESL"}</definedName>
    <definedName name="agjdaj" localSheetId="9" hidden="1">{"'Demand Units'!$Z$2:$AF$53"}</definedName>
    <definedName name="agjdaj" localSheetId="12" hidden="1">{"'Demand Units'!$Z$2:$AF$53"}</definedName>
    <definedName name="agjdaj" localSheetId="10" hidden="1">{"'Demand Units'!$Z$2:$AF$53"}</definedName>
    <definedName name="agjdaj" localSheetId="3" hidden="1">{"'Demand Units'!$Z$2:$AF$53"}</definedName>
    <definedName name="agjdaj" hidden="1">{"'Demand Units'!$Z$2:$AF$53"}</definedName>
    <definedName name="agjdaj_1" localSheetId="3" hidden="1">{"'Demand Units'!$Z$2:$AF$53"}</definedName>
    <definedName name="agjdaj_1" hidden="1">{"'Demand Units'!$Z$2:$AF$53"}</definedName>
    <definedName name="agjol" localSheetId="9" hidden="1">{"'Demand Units'!$Z$2:$AF$53"}</definedName>
    <definedName name="agjol" localSheetId="12" hidden="1">{"'Demand Units'!$Z$2:$AF$53"}</definedName>
    <definedName name="agjol" localSheetId="10" hidden="1">{"'Demand Units'!$Z$2:$AF$53"}</definedName>
    <definedName name="agjol" localSheetId="3" hidden="1">{"'Demand Units'!$Z$2:$AF$53"}</definedName>
    <definedName name="agjol" hidden="1">{"'Demand Units'!$Z$2:$AF$53"}</definedName>
    <definedName name="agjol_1" localSheetId="3" hidden="1">{"'Demand Units'!$Z$2:$AF$53"}</definedName>
    <definedName name="agjol_1" hidden="1">{"'Demand Units'!$Z$2:$AF$53"}</definedName>
    <definedName name="agkj" localSheetId="3" hidden="1">{"Monthly6Q",#N/A,FALSE,"0614ESL"}</definedName>
    <definedName name="agkj" hidden="1">{"Monthly6Q",#N/A,FALSE,"0614ESL"}</definedName>
    <definedName name="agkj_1" localSheetId="3" hidden="1">{"Monthly6Q",#N/A,FALSE,"0614ESL"}</definedName>
    <definedName name="agkj_1" hidden="1">{"Monthly6Q",#N/A,FALSE,"0614ESL"}</definedName>
    <definedName name="agkjja" localSheetId="9" hidden="1">{"'Demand Units'!$Z$2:$AF$53"}</definedName>
    <definedName name="agkjja" localSheetId="12" hidden="1">{"'Demand Units'!$Z$2:$AF$53"}</definedName>
    <definedName name="agkjja" localSheetId="10" hidden="1">{"'Demand Units'!$Z$2:$AF$53"}</definedName>
    <definedName name="agkjja" localSheetId="3" hidden="1">{"'Demand Units'!$Z$2:$AF$53"}</definedName>
    <definedName name="agkjja" hidden="1">{"'Demand Units'!$Z$2:$AF$53"}</definedName>
    <definedName name="agkjja_1" localSheetId="3" hidden="1">{"'Demand Units'!$Z$2:$AF$53"}</definedName>
    <definedName name="agkjja_1" hidden="1">{"'Demand Units'!$Z$2:$AF$53"}</definedName>
    <definedName name="AGRAHHR" localSheetId="3" hidden="1">{"Monthly6Q",#N/A,FALSE,"0614ESL"}</definedName>
    <definedName name="AGRAHHR" hidden="1">{"Monthly6Q",#N/A,FALSE,"0614ESL"}</definedName>
    <definedName name="AGRAHHR_1" localSheetId="3" hidden="1">{"Monthly6Q",#N/A,FALSE,"0614ESL"}</definedName>
    <definedName name="AGRAHHR_1" hidden="1">{"Monthly6Q",#N/A,FALSE,"0614ESL"}</definedName>
    <definedName name="agtajj" localSheetId="9" hidden="1">{"'Demand Units'!$Z$2:$AF$53"}</definedName>
    <definedName name="agtajj" localSheetId="12" hidden="1">{"'Demand Units'!$Z$2:$AF$53"}</definedName>
    <definedName name="agtajj" localSheetId="10" hidden="1">{"'Demand Units'!$Z$2:$AF$53"}</definedName>
    <definedName name="agtajj" localSheetId="3" hidden="1">{"'Demand Units'!$Z$2:$AF$53"}</definedName>
    <definedName name="agtajj" hidden="1">{"'Demand Units'!$Z$2:$AF$53"}</definedName>
    <definedName name="agtajj_1" localSheetId="3" hidden="1">{"'Demand Units'!$Z$2:$AF$53"}</definedName>
    <definedName name="agtajj_1" hidden="1">{"'Demand Units'!$Z$2:$AF$53"}</definedName>
    <definedName name="aha" localSheetId="9" hidden="1">{"'Demand Units'!$Z$2:$AF$53"}</definedName>
    <definedName name="aha" localSheetId="12" hidden="1">{"'Demand Units'!$Z$2:$AF$53"}</definedName>
    <definedName name="aha" localSheetId="10" hidden="1">{"'Demand Units'!$Z$2:$AF$53"}</definedName>
    <definedName name="aha" localSheetId="3" hidden="1">{"'Demand Units'!$Z$2:$AF$53"}</definedName>
    <definedName name="aha" hidden="1">{"'Demand Units'!$Z$2:$AF$53"}</definedName>
    <definedName name="aha_1" localSheetId="3" hidden="1">{"'Demand Units'!$Z$2:$AF$53"}</definedName>
    <definedName name="aha_1" hidden="1">{"'Demand Units'!$Z$2:$AF$53"}</definedName>
    <definedName name="ahar" localSheetId="9" hidden="1">{"'Demand Units'!$Z$2:$AF$53"}</definedName>
    <definedName name="ahar" localSheetId="12" hidden="1">{"'Demand Units'!$Z$2:$AF$53"}</definedName>
    <definedName name="ahar" localSheetId="10" hidden="1">{"'Demand Units'!$Z$2:$AF$53"}</definedName>
    <definedName name="ahar" localSheetId="3" hidden="1">{"'Demand Units'!$Z$2:$AF$53"}</definedName>
    <definedName name="ahar" hidden="1">{"'Demand Units'!$Z$2:$AF$53"}</definedName>
    <definedName name="ahar_1" localSheetId="3" hidden="1">{"'Demand Units'!$Z$2:$AF$53"}</definedName>
    <definedName name="ahar_1" hidden="1">{"'Demand Units'!$Z$2:$AF$53"}</definedName>
    <definedName name="ahgaj" localSheetId="3" hidden="1">{"Monthly6Q",#N/A,FALSE,"0614ESL"}</definedName>
    <definedName name="ahgaj" hidden="1">{"Monthly6Q",#N/A,FALSE,"0614ESL"}</definedName>
    <definedName name="ahgaj_1" localSheetId="3" hidden="1">{"Monthly6Q",#N/A,FALSE,"0614ESL"}</definedName>
    <definedName name="ahgaj_1" hidden="1">{"Monthly6Q",#N/A,FALSE,"0614ESL"}</definedName>
    <definedName name="ahgjajk" localSheetId="9" hidden="1">{"'Demand Units'!$Z$2:$AF$53"}</definedName>
    <definedName name="ahgjajk" localSheetId="12" hidden="1">{"'Demand Units'!$Z$2:$AF$53"}</definedName>
    <definedName name="ahgjajk" localSheetId="10" hidden="1">{"'Demand Units'!$Z$2:$AF$53"}</definedName>
    <definedName name="ahgjajk" localSheetId="3" hidden="1">{"'Demand Units'!$Z$2:$AF$53"}</definedName>
    <definedName name="ahgjajk" hidden="1">{"'Demand Units'!$Z$2:$AF$53"}</definedName>
    <definedName name="ahgjajk_1" localSheetId="3" hidden="1">{"'Demand Units'!$Z$2:$AF$53"}</definedName>
    <definedName name="ahgjajk_1" hidden="1">{"'Demand Units'!$Z$2:$AF$53"}</definedName>
    <definedName name="ahgjak" localSheetId="3" hidden="1">{"Monthly6Q",#N/A,FALSE,"0614ESL"}</definedName>
    <definedName name="ahgjak" hidden="1">{"Monthly6Q",#N/A,FALSE,"0614ESL"}</definedName>
    <definedName name="ahgjak_1" localSheetId="3" hidden="1">{"Monthly6Q",#N/A,FALSE,"0614ESL"}</definedName>
    <definedName name="ahgjak_1" hidden="1">{"Monthly6Q",#N/A,FALSE,"0614ESL"}</definedName>
    <definedName name="ahhaj" localSheetId="9" hidden="1">{"'Demand Units'!$Z$2:$AF$53"}</definedName>
    <definedName name="ahhaj" localSheetId="12" hidden="1">{"'Demand Units'!$Z$2:$AF$53"}</definedName>
    <definedName name="ahhaj" localSheetId="10" hidden="1">{"'Demand Units'!$Z$2:$AF$53"}</definedName>
    <definedName name="ahhaj" localSheetId="3" hidden="1">{"'Demand Units'!$Z$2:$AF$53"}</definedName>
    <definedName name="ahhaj" hidden="1">{"'Demand Units'!$Z$2:$AF$53"}</definedName>
    <definedName name="ahhaj_1" localSheetId="3" hidden="1">{"'Demand Units'!$Z$2:$AF$53"}</definedName>
    <definedName name="ahhaj_1" hidden="1">{"'Demand Units'!$Z$2:$AF$53"}</definedName>
    <definedName name="ahjn" localSheetId="3" hidden="1">{"Monthly6Q",#N/A,FALSE,"0614ESL"}</definedName>
    <definedName name="ahjn" hidden="1">{"Monthly6Q",#N/A,FALSE,"0614ESL"}</definedName>
    <definedName name="ahjn_1" localSheetId="3" hidden="1">{"Monthly6Q",#N/A,FALSE,"0614ESL"}</definedName>
    <definedName name="ahjn_1" hidden="1">{"Monthly6Q",#N/A,FALSE,"0614ESL"}</definedName>
    <definedName name="ahk" localSheetId="9" hidden="1">{"'Demand Units'!$Z$2:$AF$53"}</definedName>
    <definedName name="ahk" localSheetId="12" hidden="1">{"'Demand Units'!$Z$2:$AF$53"}</definedName>
    <definedName name="ahk" localSheetId="10" hidden="1">{"'Demand Units'!$Z$2:$AF$53"}</definedName>
    <definedName name="ahk" localSheetId="3" hidden="1">{"'Demand Units'!$Z$2:$AF$53"}</definedName>
    <definedName name="ahk" hidden="1">{"'Demand Units'!$Z$2:$AF$53"}</definedName>
    <definedName name="ahk_1" localSheetId="3" hidden="1">{"'Demand Units'!$Z$2:$AF$53"}</definedName>
    <definedName name="ahk_1" hidden="1">{"'Demand Units'!$Z$2:$AF$53"}</definedName>
    <definedName name="ahnka" localSheetId="9" hidden="1">{"'Demand Units'!$Z$2:$AF$53"}</definedName>
    <definedName name="ahnka" localSheetId="12" hidden="1">{"'Demand Units'!$Z$2:$AF$53"}</definedName>
    <definedName name="ahnka" localSheetId="10" hidden="1">{"'Demand Units'!$Z$2:$AF$53"}</definedName>
    <definedName name="ahnka" localSheetId="3" hidden="1">{"'Demand Units'!$Z$2:$AF$53"}</definedName>
    <definedName name="ahnka" hidden="1">{"'Demand Units'!$Z$2:$AF$53"}</definedName>
    <definedName name="ahnka_1" localSheetId="3" hidden="1">{"'Demand Units'!$Z$2:$AF$53"}</definedName>
    <definedName name="ahnka_1" hidden="1">{"'Demand Units'!$Z$2:$AF$53"}</definedName>
    <definedName name="ahr" localSheetId="3" hidden="1">{"Monthly6Q",#N/A,FALSE,"0614ESL"}</definedName>
    <definedName name="ahr" hidden="1">{"Monthly6Q",#N/A,FALSE,"0614ESL"}</definedName>
    <definedName name="ahr_1" localSheetId="3" hidden="1">{"Monthly6Q",#N/A,FALSE,"0614ESL"}</definedName>
    <definedName name="ahr_1" hidden="1">{"Monthly6Q",#N/A,FALSE,"0614ESL"}</definedName>
    <definedName name="ahra" localSheetId="9" hidden="1">{"'Demand Units'!$Z$2:$AF$53"}</definedName>
    <definedName name="ahra" localSheetId="12" hidden="1">{"'Demand Units'!$Z$2:$AF$53"}</definedName>
    <definedName name="ahra" localSheetId="10" hidden="1">{"'Demand Units'!$Z$2:$AF$53"}</definedName>
    <definedName name="ahra" localSheetId="3" hidden="1">{"'Demand Units'!$Z$2:$AF$53"}</definedName>
    <definedName name="ahra" hidden="1">{"'Demand Units'!$Z$2:$AF$53"}</definedName>
    <definedName name="ahra_1" localSheetId="3" hidden="1">{"'Demand Units'!$Z$2:$AF$53"}</definedName>
    <definedName name="ahra_1" hidden="1">{"'Demand Units'!$Z$2:$AF$53"}</definedName>
    <definedName name="AHRAYH" localSheetId="9" hidden="1">{"'Demand Units'!$Z$2:$AF$53"}</definedName>
    <definedName name="AHRAYH" localSheetId="12" hidden="1">{"'Demand Units'!$Z$2:$AF$53"}</definedName>
    <definedName name="AHRAYH" localSheetId="10" hidden="1">{"'Demand Units'!$Z$2:$AF$53"}</definedName>
    <definedName name="AHRAYH" localSheetId="3" hidden="1">{"'Demand Units'!$Z$2:$AF$53"}</definedName>
    <definedName name="AHRAYH" hidden="1">{"'Demand Units'!$Z$2:$AF$53"}</definedName>
    <definedName name="AHRAYH_1" localSheetId="3" hidden="1">{"'Demand Units'!$Z$2:$AF$53"}</definedName>
    <definedName name="AHRAYH_1" hidden="1">{"'Demand Units'!$Z$2:$AF$53"}</definedName>
    <definedName name="ahthu" localSheetId="9" hidden="1">{"'Demand Units'!$Z$2:$AF$53"}</definedName>
    <definedName name="ahthu" localSheetId="12" hidden="1">{"'Demand Units'!$Z$2:$AF$53"}</definedName>
    <definedName name="ahthu" localSheetId="10" hidden="1">{"'Demand Units'!$Z$2:$AF$53"}</definedName>
    <definedName name="ahthu" localSheetId="3" hidden="1">{"'Demand Units'!$Z$2:$AF$53"}</definedName>
    <definedName name="ahthu" hidden="1">{"'Demand Units'!$Z$2:$AF$53"}</definedName>
    <definedName name="ahthu_1" localSheetId="3" hidden="1">{"'Demand Units'!$Z$2:$AF$53"}</definedName>
    <definedName name="ahthu_1" hidden="1">{"'Demand Units'!$Z$2:$AF$53"}</definedName>
    <definedName name="aie" localSheetId="9" hidden="1">{"'Demand Units'!$Z$2:$AF$53"}</definedName>
    <definedName name="aie" localSheetId="12" hidden="1">{"'Demand Units'!$Z$2:$AF$53"}</definedName>
    <definedName name="aie" localSheetId="10" hidden="1">{"'Demand Units'!$Z$2:$AF$53"}</definedName>
    <definedName name="aie" localSheetId="3" hidden="1">{"'Demand Units'!$Z$2:$AF$53"}</definedName>
    <definedName name="aie" hidden="1">{"'Demand Units'!$Z$2:$AF$53"}</definedName>
    <definedName name="aie_1" localSheetId="3" hidden="1">{"'Demand Units'!$Z$2:$AF$53"}</definedName>
    <definedName name="aie_1" hidden="1">{"'Demand Units'!$Z$2:$AF$53"}</definedName>
    <definedName name="aief" localSheetId="3" hidden="1">{"Monthly6Q",#N/A,FALSE,"0614ESL"}</definedName>
    <definedName name="aief" hidden="1">{"Monthly6Q",#N/A,FALSE,"0614ESL"}</definedName>
    <definedName name="aief_1" localSheetId="3" hidden="1">{"Monthly6Q",#N/A,FALSE,"0614ESL"}</definedName>
    <definedName name="aief_1" hidden="1">{"Monthly6Q",#N/A,FALSE,"0614ESL"}</definedName>
    <definedName name="aielag" localSheetId="9" hidden="1">{"'Demand Units'!$Z$2:$AF$53"}</definedName>
    <definedName name="aielag" localSheetId="12" hidden="1">{"'Demand Units'!$Z$2:$AF$53"}</definedName>
    <definedName name="aielag" localSheetId="10" hidden="1">{"'Demand Units'!$Z$2:$AF$53"}</definedName>
    <definedName name="aielag" localSheetId="3" hidden="1">{"'Demand Units'!$Z$2:$AF$53"}</definedName>
    <definedName name="aielag" hidden="1">{"'Demand Units'!$Z$2:$AF$53"}</definedName>
    <definedName name="aielag_1" localSheetId="3" hidden="1">{"'Demand Units'!$Z$2:$AF$53"}</definedName>
    <definedName name="aielag_1" hidden="1">{"'Demand Units'!$Z$2:$AF$53"}</definedName>
    <definedName name="AIFJ" localSheetId="9" hidden="1">{"'Demand Units'!$Z$2:$AF$53"}</definedName>
    <definedName name="AIFJ" localSheetId="12" hidden="1">{"'Demand Units'!$Z$2:$AF$53"}</definedName>
    <definedName name="AIFJ" localSheetId="10" hidden="1">{"'Demand Units'!$Z$2:$AF$53"}</definedName>
    <definedName name="AIFJ" localSheetId="3" hidden="1">{"'Demand Units'!$Z$2:$AF$53"}</definedName>
    <definedName name="AIFJ" hidden="1">{"'Demand Units'!$Z$2:$AF$53"}</definedName>
    <definedName name="AIFJ_1" localSheetId="3" hidden="1">{"'Demand Units'!$Z$2:$AF$53"}</definedName>
    <definedName name="AIFJ_1" hidden="1">{"'Demand Units'!$Z$2:$AF$53"}</definedName>
    <definedName name="aiga" localSheetId="9" hidden="1">{"'Demand Units'!$Z$2:$AF$53"}</definedName>
    <definedName name="aiga" localSheetId="12" hidden="1">{"'Demand Units'!$Z$2:$AF$53"}</definedName>
    <definedName name="aiga" localSheetId="10" hidden="1">{"'Demand Units'!$Z$2:$AF$53"}</definedName>
    <definedName name="aiga" localSheetId="3" hidden="1">{"'Demand Units'!$Z$2:$AF$53"}</definedName>
    <definedName name="aiga" hidden="1">{"'Demand Units'!$Z$2:$AF$53"}</definedName>
    <definedName name="aiga_1" localSheetId="3" hidden="1">{"'Demand Units'!$Z$2:$AF$53"}</definedName>
    <definedName name="aiga_1" hidden="1">{"'Demand Units'!$Z$2:$AF$53"}</definedName>
    <definedName name="aigkja" localSheetId="3" hidden="1">{"Monthly6Q",#N/A,FALSE,"0614ESL"}</definedName>
    <definedName name="aigkja" hidden="1">{"Monthly6Q",#N/A,FALSE,"0614ESL"}</definedName>
    <definedName name="aigkja_1" localSheetId="3" hidden="1">{"Monthly6Q",#N/A,FALSE,"0614ESL"}</definedName>
    <definedName name="aigkja_1" hidden="1">{"Monthly6Q",#N/A,FALSE,"0614ESL"}</definedName>
    <definedName name="aigl" localSheetId="9" hidden="1">{"'Demand Units'!$Z$2:$AF$53"}</definedName>
    <definedName name="aigl" localSheetId="12" hidden="1">{"'Demand Units'!$Z$2:$AF$53"}</definedName>
    <definedName name="aigl" localSheetId="10" hidden="1">{"'Demand Units'!$Z$2:$AF$53"}</definedName>
    <definedName name="aigl" localSheetId="3" hidden="1">{"'Demand Units'!$Z$2:$AF$53"}</definedName>
    <definedName name="aigl" hidden="1">{"'Demand Units'!$Z$2:$AF$53"}</definedName>
    <definedName name="aigl_1" localSheetId="3" hidden="1">{"'Demand Units'!$Z$2:$AF$53"}</definedName>
    <definedName name="aigl_1" hidden="1">{"'Demand Units'!$Z$2:$AF$53"}</definedName>
    <definedName name="ailejrf" localSheetId="3" hidden="1">{"Monthly6Q",#N/A,FALSE,"0614ESL"}</definedName>
    <definedName name="ailejrf" hidden="1">{"Monthly6Q",#N/A,FALSE,"0614ESL"}</definedName>
    <definedName name="ailejrf_1" localSheetId="3" hidden="1">{"Monthly6Q",#N/A,FALSE,"0614ESL"}</definedName>
    <definedName name="ailejrf_1" hidden="1">{"Monthly6Q",#N/A,FALSE,"0614ESL"}</definedName>
    <definedName name="ailgj" localSheetId="9" hidden="1">{"'Demand Units'!$Z$2:$AF$53"}</definedName>
    <definedName name="ailgj" localSheetId="12" hidden="1">{"'Demand Units'!$Z$2:$AF$53"}</definedName>
    <definedName name="ailgj" localSheetId="10" hidden="1">{"'Demand Units'!$Z$2:$AF$53"}</definedName>
    <definedName name="ailgj" localSheetId="3" hidden="1">{"'Demand Units'!$Z$2:$AF$53"}</definedName>
    <definedName name="ailgj" hidden="1">{"'Demand Units'!$Z$2:$AF$53"}</definedName>
    <definedName name="ailgj_1" localSheetId="3" hidden="1">{"'Demand Units'!$Z$2:$AF$53"}</definedName>
    <definedName name="ailgj_1" hidden="1">{"'Demand Units'!$Z$2:$AF$53"}</definedName>
    <definedName name="ajdkf" localSheetId="3" hidden="1">{"Monthly6Q",#N/A,FALSE,"0614ESL"}</definedName>
    <definedName name="ajdkf" hidden="1">{"Monthly6Q",#N/A,FALSE,"0614ESL"}</definedName>
    <definedName name="ajdkf_1" localSheetId="3" hidden="1">{"Monthly6Q",#N/A,FALSE,"0614ESL"}</definedName>
    <definedName name="ajdkf_1" hidden="1">{"Monthly6Q",#N/A,FALSE,"0614ESL"}</definedName>
    <definedName name="ajfk" localSheetId="9" hidden="1">{"'Demand Units'!$Z$2:$AF$53"}</definedName>
    <definedName name="ajfk" localSheetId="12" hidden="1">{"'Demand Units'!$Z$2:$AF$53"}</definedName>
    <definedName name="ajfk" localSheetId="10" hidden="1">{"'Demand Units'!$Z$2:$AF$53"}</definedName>
    <definedName name="ajfk" localSheetId="3" hidden="1">{"'Demand Units'!$Z$2:$AF$53"}</definedName>
    <definedName name="ajfk" hidden="1">{"'Demand Units'!$Z$2:$AF$53"}</definedName>
    <definedName name="ajfk_1" localSheetId="3" hidden="1">{"'Demand Units'!$Z$2:$AF$53"}</definedName>
    <definedName name="ajfk_1" hidden="1">{"'Demand Units'!$Z$2:$AF$53"}</definedName>
    <definedName name="AJFL" localSheetId="9" hidden="1">{"'Demand Units'!$Z$2:$AF$53"}</definedName>
    <definedName name="AJFL" localSheetId="12" hidden="1">{"'Demand Units'!$Z$2:$AF$53"}</definedName>
    <definedName name="AJFL" localSheetId="10" hidden="1">{"'Demand Units'!$Z$2:$AF$53"}</definedName>
    <definedName name="AJFL" localSheetId="3" hidden="1">{"'Demand Units'!$Z$2:$AF$53"}</definedName>
    <definedName name="AJFL" hidden="1">{"'Demand Units'!$Z$2:$AF$53"}</definedName>
    <definedName name="AJFL_1" localSheetId="3" hidden="1">{"'Demand Units'!$Z$2:$AF$53"}</definedName>
    <definedName name="AJFL_1" hidden="1">{"'Demand Units'!$Z$2:$AF$53"}</definedName>
    <definedName name="ajflj" localSheetId="9" hidden="1">{"'Demand Units'!$Z$2:$AF$53"}</definedName>
    <definedName name="ajflj" localSheetId="12" hidden="1">{"'Demand Units'!$Z$2:$AF$53"}</definedName>
    <definedName name="ajflj" localSheetId="10" hidden="1">{"'Demand Units'!$Z$2:$AF$53"}</definedName>
    <definedName name="ajflj" localSheetId="3" hidden="1">{"'Demand Units'!$Z$2:$AF$53"}</definedName>
    <definedName name="ajflj" hidden="1">{"'Demand Units'!$Z$2:$AF$53"}</definedName>
    <definedName name="ajflj_1" localSheetId="3" hidden="1">{"'Demand Units'!$Z$2:$AF$53"}</definedName>
    <definedName name="ajflj_1" hidden="1">{"'Demand Units'!$Z$2:$AF$53"}</definedName>
    <definedName name="ajgaklj" localSheetId="3" hidden="1">{"Monthly6Q",#N/A,FALSE,"0614ESL"}</definedName>
    <definedName name="ajgaklj" hidden="1">{"Monthly6Q",#N/A,FALSE,"0614ESL"}</definedName>
    <definedName name="ajgaklj_1" localSheetId="3" hidden="1">{"Monthly6Q",#N/A,FALSE,"0614ESL"}</definedName>
    <definedName name="ajgaklj_1" hidden="1">{"Monthly6Q",#N/A,FALSE,"0614ESL"}</definedName>
    <definedName name="ajgja" localSheetId="9" hidden="1">{"'Demand Units'!$Z$2:$AF$53"}</definedName>
    <definedName name="ajgja" localSheetId="12" hidden="1">{"'Demand Units'!$Z$2:$AF$53"}</definedName>
    <definedName name="ajgja" localSheetId="10" hidden="1">{"'Demand Units'!$Z$2:$AF$53"}</definedName>
    <definedName name="ajgja" localSheetId="3" hidden="1">{"'Demand Units'!$Z$2:$AF$53"}</definedName>
    <definedName name="ajgja" hidden="1">{"'Demand Units'!$Z$2:$AF$53"}</definedName>
    <definedName name="ajgja_1" localSheetId="3" hidden="1">{"'Demand Units'!$Z$2:$AF$53"}</definedName>
    <definedName name="ajgja_1" hidden="1">{"'Demand Units'!$Z$2:$AF$53"}</definedName>
    <definedName name="ajgjakl" localSheetId="3" hidden="1">{"Monthly6Q",#N/A,FALSE,"0614ESL"}</definedName>
    <definedName name="ajgjakl" hidden="1">{"Monthly6Q",#N/A,FALSE,"0614ESL"}</definedName>
    <definedName name="ajgjakl_1" localSheetId="3" hidden="1">{"Monthly6Q",#N/A,FALSE,"0614ESL"}</definedName>
    <definedName name="ajgjakl_1" hidden="1">{"Monthly6Q",#N/A,FALSE,"0614ESL"}</definedName>
    <definedName name="ajgjjkkj" localSheetId="9" hidden="1">{"'Demand Units'!$Z$2:$AF$53"}</definedName>
    <definedName name="ajgjjkkj" localSheetId="12" hidden="1">{"'Demand Units'!$Z$2:$AF$53"}</definedName>
    <definedName name="ajgjjkkj" localSheetId="10" hidden="1">{"'Demand Units'!$Z$2:$AF$53"}</definedName>
    <definedName name="ajgjjkkj" localSheetId="3" hidden="1">{"'Demand Units'!$Z$2:$AF$53"}</definedName>
    <definedName name="ajgjjkkj" hidden="1">{"'Demand Units'!$Z$2:$AF$53"}</definedName>
    <definedName name="ajgjjkkj_1" localSheetId="3" hidden="1">{"'Demand Units'!$Z$2:$AF$53"}</definedName>
    <definedName name="ajgjjkkj_1" hidden="1">{"'Demand Units'!$Z$2:$AF$53"}</definedName>
    <definedName name="ajgk" localSheetId="3" hidden="1">{"Monthly6Q",#N/A,FALSE,"0614ESL"}</definedName>
    <definedName name="ajgk" hidden="1">{"Monthly6Q",#N/A,FALSE,"0614ESL"}</definedName>
    <definedName name="ajgk_1" localSheetId="3" hidden="1">{"Monthly6Q",#N/A,FALSE,"0614ESL"}</definedName>
    <definedName name="ajgk_1" hidden="1">{"Monthly6Q",#N/A,FALSE,"0614ESL"}</definedName>
    <definedName name="ajgkak" localSheetId="9" hidden="1">{"'Demand Units'!$Z$2:$AF$53"}</definedName>
    <definedName name="ajgkak" localSheetId="12" hidden="1">{"'Demand Units'!$Z$2:$AF$53"}</definedName>
    <definedName name="ajgkak" localSheetId="10" hidden="1">{"'Demand Units'!$Z$2:$AF$53"}</definedName>
    <definedName name="ajgkak" localSheetId="3" hidden="1">{"'Demand Units'!$Z$2:$AF$53"}</definedName>
    <definedName name="ajgkak" hidden="1">{"'Demand Units'!$Z$2:$AF$53"}</definedName>
    <definedName name="ajgkak_1" localSheetId="3" hidden="1">{"'Demand Units'!$Z$2:$AF$53"}</definedName>
    <definedName name="ajgkak_1" hidden="1">{"'Demand Units'!$Z$2:$AF$53"}</definedName>
    <definedName name="ajgrkaj" localSheetId="9" hidden="1">{"'Demand Units'!$Z$2:$AF$53"}</definedName>
    <definedName name="ajgrkaj" localSheetId="12" hidden="1">{"'Demand Units'!$Z$2:$AF$53"}</definedName>
    <definedName name="ajgrkaj" localSheetId="10" hidden="1">{"'Demand Units'!$Z$2:$AF$53"}</definedName>
    <definedName name="ajgrkaj" localSheetId="3" hidden="1">{"'Demand Units'!$Z$2:$AF$53"}</definedName>
    <definedName name="ajgrkaj" hidden="1">{"'Demand Units'!$Z$2:$AF$53"}</definedName>
    <definedName name="ajgrkaj_1" localSheetId="3" hidden="1">{"'Demand Units'!$Z$2:$AF$53"}</definedName>
    <definedName name="ajgrkaj_1" hidden="1">{"'Demand Units'!$Z$2:$AF$53"}</definedName>
    <definedName name="ajhma" localSheetId="9" hidden="1">{"'Demand Units'!$Z$2:$AF$53"}</definedName>
    <definedName name="ajhma" localSheetId="12" hidden="1">{"'Demand Units'!$Z$2:$AF$53"}</definedName>
    <definedName name="ajhma" localSheetId="10" hidden="1">{"'Demand Units'!$Z$2:$AF$53"}</definedName>
    <definedName name="ajhma" localSheetId="3" hidden="1">{"'Demand Units'!$Z$2:$AF$53"}</definedName>
    <definedName name="ajhma" hidden="1">{"'Demand Units'!$Z$2:$AF$53"}</definedName>
    <definedName name="ajhma_1" localSheetId="3" hidden="1">{"'Demand Units'!$Z$2:$AF$53"}</definedName>
    <definedName name="ajhma_1" hidden="1">{"'Demand Units'!$Z$2:$AF$53"}</definedName>
    <definedName name="ajhrka" localSheetId="9" hidden="1">{"'Demand Units'!$Z$2:$AF$53"}</definedName>
    <definedName name="ajhrka" localSheetId="12" hidden="1">{"'Demand Units'!$Z$2:$AF$53"}</definedName>
    <definedName name="ajhrka" localSheetId="10" hidden="1">{"'Demand Units'!$Z$2:$AF$53"}</definedName>
    <definedName name="ajhrka" localSheetId="3" hidden="1">{"'Demand Units'!$Z$2:$AF$53"}</definedName>
    <definedName name="ajhrka" hidden="1">{"'Demand Units'!$Z$2:$AF$53"}</definedName>
    <definedName name="ajhrka_1" localSheetId="3" hidden="1">{"'Demand Units'!$Z$2:$AF$53"}</definedName>
    <definedName name="ajhrka_1" hidden="1">{"'Demand Units'!$Z$2:$AF$53"}</definedName>
    <definedName name="ak" localSheetId="9" hidden="1">{"'Demand Units'!$Z$2:$AF$53"}</definedName>
    <definedName name="ak" localSheetId="12" hidden="1">{"'Demand Units'!$Z$2:$AF$53"}</definedName>
    <definedName name="ak" localSheetId="10" hidden="1">{"'Demand Units'!$Z$2:$AF$53"}</definedName>
    <definedName name="ak" localSheetId="3" hidden="1">{"'Demand Units'!$Z$2:$AF$53"}</definedName>
    <definedName name="ak" hidden="1">{"'Demand Units'!$Z$2:$AF$53"}</definedName>
    <definedName name="ak_1" localSheetId="3" hidden="1">{"'Demand Units'!$Z$2:$AF$53"}</definedName>
    <definedName name="ak_1" hidden="1">{"'Demand Units'!$Z$2:$AF$53"}</definedName>
    <definedName name="akd" localSheetId="9" hidden="1">{"'Demand Units'!$Z$2:$AF$53"}</definedName>
    <definedName name="akd" localSheetId="12" hidden="1">{"'Demand Units'!$Z$2:$AF$53"}</definedName>
    <definedName name="akd" localSheetId="10" hidden="1">{"'Demand Units'!$Z$2:$AF$53"}</definedName>
    <definedName name="akd" localSheetId="3" hidden="1">{"'Demand Units'!$Z$2:$AF$53"}</definedName>
    <definedName name="akd" hidden="1">{"'Demand Units'!$Z$2:$AF$53"}</definedName>
    <definedName name="akd_1" localSheetId="3" hidden="1">{"'Demand Units'!$Z$2:$AF$53"}</definedName>
    <definedName name="akd_1" hidden="1">{"'Demand Units'!$Z$2:$AF$53"}</definedName>
    <definedName name="akdf" localSheetId="9" hidden="1">{"'Demand Units'!$Z$2:$AF$53"}</definedName>
    <definedName name="akdf" localSheetId="12" hidden="1">{"'Demand Units'!$Z$2:$AF$53"}</definedName>
    <definedName name="akdf" localSheetId="10" hidden="1">{"'Demand Units'!$Z$2:$AF$53"}</definedName>
    <definedName name="akdf" localSheetId="3" hidden="1">{"'Demand Units'!$Z$2:$AF$53"}</definedName>
    <definedName name="akdf" hidden="1">{"'Demand Units'!$Z$2:$AF$53"}</definedName>
    <definedName name="akdf_1" localSheetId="3" hidden="1">{"'Demand Units'!$Z$2:$AF$53"}</definedName>
    <definedName name="akdf_1" hidden="1">{"'Demand Units'!$Z$2:$AF$53"}</definedName>
    <definedName name="akdgkjl" localSheetId="9" hidden="1">{"'Demand Units'!$Z$2:$AF$53"}</definedName>
    <definedName name="akdgkjl" localSheetId="12" hidden="1">{"'Demand Units'!$Z$2:$AF$53"}</definedName>
    <definedName name="akdgkjl" localSheetId="10" hidden="1">{"'Demand Units'!$Z$2:$AF$53"}</definedName>
    <definedName name="akdgkjl" localSheetId="3" hidden="1">{"'Demand Units'!$Z$2:$AF$53"}</definedName>
    <definedName name="akdgkjl" hidden="1">{"'Demand Units'!$Z$2:$AF$53"}</definedName>
    <definedName name="akdgkjl_1" localSheetId="3" hidden="1">{"'Demand Units'!$Z$2:$AF$53"}</definedName>
    <definedName name="akdgkjl_1" hidden="1">{"'Demand Units'!$Z$2:$AF$53"}</definedName>
    <definedName name="akdj" localSheetId="9" hidden="1">{"'Demand Units'!$Z$2:$AF$53"}</definedName>
    <definedName name="akdj" localSheetId="12" hidden="1">{"'Demand Units'!$Z$2:$AF$53"}</definedName>
    <definedName name="akdj" localSheetId="10" hidden="1">{"'Demand Units'!$Z$2:$AF$53"}</definedName>
    <definedName name="akdj" localSheetId="3" hidden="1">{"'Demand Units'!$Z$2:$AF$53"}</definedName>
    <definedName name="akdj" hidden="1">{"'Demand Units'!$Z$2:$AF$53"}</definedName>
    <definedName name="akdj_1" localSheetId="3" hidden="1">{"'Demand Units'!$Z$2:$AF$53"}</definedName>
    <definedName name="akdj_1" hidden="1">{"'Demand Units'!$Z$2:$AF$53"}</definedName>
    <definedName name="akdlj" localSheetId="9" hidden="1">{"'Demand Units'!$Z$2:$AF$53"}</definedName>
    <definedName name="akdlj" localSheetId="12" hidden="1">{"'Demand Units'!$Z$2:$AF$53"}</definedName>
    <definedName name="akdlj" localSheetId="10" hidden="1">{"'Demand Units'!$Z$2:$AF$53"}</definedName>
    <definedName name="akdlj" localSheetId="3" hidden="1">{"'Demand Units'!$Z$2:$AF$53"}</definedName>
    <definedName name="akdlj" hidden="1">{"'Demand Units'!$Z$2:$AF$53"}</definedName>
    <definedName name="akdlj_1" localSheetId="3" hidden="1">{"'Demand Units'!$Z$2:$AF$53"}</definedName>
    <definedName name="akdlj_1" hidden="1">{"'Demand Units'!$Z$2:$AF$53"}</definedName>
    <definedName name="akg" localSheetId="9" hidden="1">{"'Demand Units'!$Z$2:$AF$53"}</definedName>
    <definedName name="akg" localSheetId="12" hidden="1">{"'Demand Units'!$Z$2:$AF$53"}</definedName>
    <definedName name="akg" localSheetId="10" hidden="1">{"'Demand Units'!$Z$2:$AF$53"}</definedName>
    <definedName name="akg" localSheetId="3" hidden="1">{"'Demand Units'!$Z$2:$AF$53"}</definedName>
    <definedName name="akg" hidden="1">{"'Demand Units'!$Z$2:$AF$53"}</definedName>
    <definedName name="akg_1" localSheetId="3" hidden="1">{"'Demand Units'!$Z$2:$AF$53"}</definedName>
    <definedName name="akg_1" hidden="1">{"'Demand Units'!$Z$2:$AF$53"}</definedName>
    <definedName name="akgd" localSheetId="9" hidden="1">{"'Demand Units'!$Z$2:$AF$53"}</definedName>
    <definedName name="akgd" localSheetId="12" hidden="1">{"'Demand Units'!$Z$2:$AF$53"}</definedName>
    <definedName name="akgd" localSheetId="10" hidden="1">{"'Demand Units'!$Z$2:$AF$53"}</definedName>
    <definedName name="akgd" localSheetId="3" hidden="1">{"'Demand Units'!$Z$2:$AF$53"}</definedName>
    <definedName name="akgd" hidden="1">{"'Demand Units'!$Z$2:$AF$53"}</definedName>
    <definedName name="akgd_1" localSheetId="3" hidden="1">{"'Demand Units'!$Z$2:$AF$53"}</definedName>
    <definedName name="akgd_1" hidden="1">{"'Demand Units'!$Z$2:$AF$53"}</definedName>
    <definedName name="akghaj" localSheetId="3" hidden="1">{"Monthly6Q",#N/A,FALSE,"0614ESL"}</definedName>
    <definedName name="akghaj" hidden="1">{"Monthly6Q",#N/A,FALSE,"0614ESL"}</definedName>
    <definedName name="akghaj_1" localSheetId="3" hidden="1">{"Monthly6Q",#N/A,FALSE,"0614ESL"}</definedName>
    <definedName name="akghaj_1" hidden="1">{"Monthly6Q",#N/A,FALSE,"0614ESL"}</definedName>
    <definedName name="akgj" localSheetId="3" hidden="1">{"Monthly6Q",#N/A,FALSE,"0614ESL"}</definedName>
    <definedName name="akgj" hidden="1">{"Monthly6Q",#N/A,FALSE,"0614ESL"}</definedName>
    <definedName name="akgj_1" localSheetId="3" hidden="1">{"Monthly6Q",#N/A,FALSE,"0614ESL"}</definedName>
    <definedName name="akgj_1" hidden="1">{"Monthly6Q",#N/A,FALSE,"0614ESL"}</definedName>
    <definedName name="akgja" localSheetId="9" hidden="1">{"'Demand Units'!$Z$2:$AF$53"}</definedName>
    <definedName name="akgja" localSheetId="12" hidden="1">{"'Demand Units'!$Z$2:$AF$53"}</definedName>
    <definedName name="akgja" localSheetId="10" hidden="1">{"'Demand Units'!$Z$2:$AF$53"}</definedName>
    <definedName name="akgja" localSheetId="3" hidden="1">{"'Demand Units'!$Z$2:$AF$53"}</definedName>
    <definedName name="akgja" hidden="1">{"'Demand Units'!$Z$2:$AF$53"}</definedName>
    <definedName name="akgja_1" localSheetId="3" hidden="1">{"'Demand Units'!$Z$2:$AF$53"}</definedName>
    <definedName name="akgja_1" hidden="1">{"'Demand Units'!$Z$2:$AF$53"}</definedName>
    <definedName name="akgjajg" localSheetId="9" hidden="1">{"'Demand Units'!$Z$2:$AF$53"}</definedName>
    <definedName name="akgjajg" localSheetId="12" hidden="1">{"'Demand Units'!$Z$2:$AF$53"}</definedName>
    <definedName name="akgjajg" localSheetId="10" hidden="1">{"'Demand Units'!$Z$2:$AF$53"}</definedName>
    <definedName name="akgjajg" localSheetId="3" hidden="1">{"'Demand Units'!$Z$2:$AF$53"}</definedName>
    <definedName name="akgjajg" hidden="1">{"'Demand Units'!$Z$2:$AF$53"}</definedName>
    <definedName name="akgjajg_1" localSheetId="3" hidden="1">{"'Demand Units'!$Z$2:$AF$53"}</definedName>
    <definedName name="akgjajg_1" hidden="1">{"'Demand Units'!$Z$2:$AF$53"}</definedName>
    <definedName name="akgjak" localSheetId="9" hidden="1">{"'Demand Units'!$Z$2:$AF$53"}</definedName>
    <definedName name="akgjak" localSheetId="12" hidden="1">{"'Demand Units'!$Z$2:$AF$53"}</definedName>
    <definedName name="akgjak" localSheetId="10" hidden="1">{"'Demand Units'!$Z$2:$AF$53"}</definedName>
    <definedName name="akgjak" localSheetId="3" hidden="1">{"'Demand Units'!$Z$2:$AF$53"}</definedName>
    <definedName name="akgjak" hidden="1">{"'Demand Units'!$Z$2:$AF$53"}</definedName>
    <definedName name="akgjak_1" localSheetId="3" hidden="1">{"'Demand Units'!$Z$2:$AF$53"}</definedName>
    <definedName name="akgjak_1" hidden="1">{"'Demand Units'!$Z$2:$AF$53"}</definedName>
    <definedName name="akgjakl" localSheetId="3" hidden="1">{"Monthly6Q",#N/A,FALSE,"0614ESL"}</definedName>
    <definedName name="akgjakl" hidden="1">{"Monthly6Q",#N/A,FALSE,"0614ESL"}</definedName>
    <definedName name="akgjakl_1" localSheetId="3" hidden="1">{"Monthly6Q",#N/A,FALSE,"0614ESL"}</definedName>
    <definedName name="akgjakl_1" hidden="1">{"Monthly6Q",#N/A,FALSE,"0614ESL"}</definedName>
    <definedName name="akgjalk" localSheetId="9" hidden="1">{"'Demand Units'!$Z$2:$AF$53"}</definedName>
    <definedName name="akgjalk" localSheetId="12" hidden="1">{"'Demand Units'!$Z$2:$AF$53"}</definedName>
    <definedName name="akgjalk" localSheetId="10" hidden="1">{"'Demand Units'!$Z$2:$AF$53"}</definedName>
    <definedName name="akgjalk" localSheetId="3" hidden="1">{"'Demand Units'!$Z$2:$AF$53"}</definedName>
    <definedName name="akgjalk" hidden="1">{"'Demand Units'!$Z$2:$AF$53"}</definedName>
    <definedName name="akgjalk_1" localSheetId="3" hidden="1">{"'Demand Units'!$Z$2:$AF$53"}</definedName>
    <definedName name="akgjalk_1" hidden="1">{"'Demand Units'!$Z$2:$AF$53"}</definedName>
    <definedName name="akgjk" localSheetId="3" hidden="1">{"Monthly6Q",#N/A,FALSE,"0614ESL"}</definedName>
    <definedName name="akgjk" hidden="1">{"Monthly6Q",#N/A,FALSE,"0614ESL"}</definedName>
    <definedName name="akgjk_1" localSheetId="3" hidden="1">{"Monthly6Q",#N/A,FALSE,"0614ESL"}</definedName>
    <definedName name="akgjk_1" hidden="1">{"Monthly6Q",#N/A,FALSE,"0614ESL"}</definedName>
    <definedName name="akgjka" localSheetId="9" hidden="1">{"'Demand Units'!$Z$2:$AF$53"}</definedName>
    <definedName name="akgjka" localSheetId="12" hidden="1">{"'Demand Units'!$Z$2:$AF$53"}</definedName>
    <definedName name="akgjka" localSheetId="10" hidden="1">{"'Demand Units'!$Z$2:$AF$53"}</definedName>
    <definedName name="akgjka" localSheetId="3" hidden="1">{"'Demand Units'!$Z$2:$AF$53"}</definedName>
    <definedName name="akgjka" hidden="1">{"'Demand Units'!$Z$2:$AF$53"}</definedName>
    <definedName name="akgjka_1" localSheetId="3" hidden="1">{"'Demand Units'!$Z$2:$AF$53"}</definedName>
    <definedName name="akgjka_1" hidden="1">{"'Demand Units'!$Z$2:$AF$53"}</definedName>
    <definedName name="akgjkak" localSheetId="9" hidden="1">{"'Demand Units'!$Z$2:$AF$53"}</definedName>
    <definedName name="akgjkak" localSheetId="12" hidden="1">{"'Demand Units'!$Z$2:$AF$53"}</definedName>
    <definedName name="akgjkak" localSheetId="10" hidden="1">{"'Demand Units'!$Z$2:$AF$53"}</definedName>
    <definedName name="akgjkak" localSheetId="3" hidden="1">{"'Demand Units'!$Z$2:$AF$53"}</definedName>
    <definedName name="akgjkak" hidden="1">{"'Demand Units'!$Z$2:$AF$53"}</definedName>
    <definedName name="akgjkak_1" localSheetId="3" hidden="1">{"'Demand Units'!$Z$2:$AF$53"}</definedName>
    <definedName name="akgjkak_1" hidden="1">{"'Demand Units'!$Z$2:$AF$53"}</definedName>
    <definedName name="akgjkj" localSheetId="9" hidden="1">{"'Demand Units'!$Z$2:$AF$53"}</definedName>
    <definedName name="akgjkj" localSheetId="12" hidden="1">{"'Demand Units'!$Z$2:$AF$53"}</definedName>
    <definedName name="akgjkj" localSheetId="10" hidden="1">{"'Demand Units'!$Z$2:$AF$53"}</definedName>
    <definedName name="akgjkj" localSheetId="3" hidden="1">{"'Demand Units'!$Z$2:$AF$53"}</definedName>
    <definedName name="akgjkj" hidden="1">{"'Demand Units'!$Z$2:$AF$53"}</definedName>
    <definedName name="akgjkj_1" localSheetId="3" hidden="1">{"'Demand Units'!$Z$2:$AF$53"}</definedName>
    <definedName name="akgjkj_1" hidden="1">{"'Demand Units'!$Z$2:$AF$53"}</definedName>
    <definedName name="akgjkl" localSheetId="9" hidden="1">{"'Demand Units'!$Z$2:$AF$53"}</definedName>
    <definedName name="akgjkl" localSheetId="12" hidden="1">{"'Demand Units'!$Z$2:$AF$53"}</definedName>
    <definedName name="akgjkl" localSheetId="10" hidden="1">{"'Demand Units'!$Z$2:$AF$53"}</definedName>
    <definedName name="akgjkl" localSheetId="3" hidden="1">{"'Demand Units'!$Z$2:$AF$53"}</definedName>
    <definedName name="akgjkl" hidden="1">{"'Demand Units'!$Z$2:$AF$53"}</definedName>
    <definedName name="akgjkl_1" localSheetId="3" hidden="1">{"'Demand Units'!$Z$2:$AF$53"}</definedName>
    <definedName name="akgjkl_1" hidden="1">{"'Demand Units'!$Z$2:$AF$53"}</definedName>
    <definedName name="akgjl" localSheetId="9" hidden="1">{"'Demand Units'!$Z$2:$AF$53"}</definedName>
    <definedName name="akgjl" localSheetId="12" hidden="1">{"'Demand Units'!$Z$2:$AF$53"}</definedName>
    <definedName name="akgjl" localSheetId="10" hidden="1">{"'Demand Units'!$Z$2:$AF$53"}</definedName>
    <definedName name="akgjl" localSheetId="3" hidden="1">{"'Demand Units'!$Z$2:$AF$53"}</definedName>
    <definedName name="akgjl" hidden="1">{"'Demand Units'!$Z$2:$AF$53"}</definedName>
    <definedName name="akgjl_1" localSheetId="3" hidden="1">{"'Demand Units'!$Z$2:$AF$53"}</definedName>
    <definedName name="akgjl_1" hidden="1">{"'Demand Units'!$Z$2:$AF$53"}</definedName>
    <definedName name="akgk" localSheetId="9" hidden="1">{"'Demand Units'!$Z$2:$AF$53"}</definedName>
    <definedName name="akgk" localSheetId="12" hidden="1">{"'Demand Units'!$Z$2:$AF$53"}</definedName>
    <definedName name="akgk" localSheetId="10" hidden="1">{"'Demand Units'!$Z$2:$AF$53"}</definedName>
    <definedName name="akgk" localSheetId="3" hidden="1">{"'Demand Units'!$Z$2:$AF$53"}</definedName>
    <definedName name="akgk" hidden="1">{"'Demand Units'!$Z$2:$AF$53"}</definedName>
    <definedName name="akgk_1" localSheetId="3" hidden="1">{"'Demand Units'!$Z$2:$AF$53"}</definedName>
    <definedName name="akgk_1" hidden="1">{"'Demand Units'!$Z$2:$AF$53"}</definedName>
    <definedName name="akgkkl" localSheetId="9" hidden="1">{"'Demand Units'!$Z$2:$AF$53"}</definedName>
    <definedName name="akgkkl" localSheetId="12" hidden="1">{"'Demand Units'!$Z$2:$AF$53"}</definedName>
    <definedName name="akgkkl" localSheetId="10" hidden="1">{"'Demand Units'!$Z$2:$AF$53"}</definedName>
    <definedName name="akgkkl" localSheetId="3" hidden="1">{"'Demand Units'!$Z$2:$AF$53"}</definedName>
    <definedName name="akgkkl" hidden="1">{"'Demand Units'!$Z$2:$AF$53"}</definedName>
    <definedName name="akgkkl_1" localSheetId="3" hidden="1">{"'Demand Units'!$Z$2:$AF$53"}</definedName>
    <definedName name="akgkkl_1" hidden="1">{"'Demand Units'!$Z$2:$AF$53"}</definedName>
    <definedName name="akglak" localSheetId="9" hidden="1">{"'Demand Units'!$Z$2:$AF$53"}</definedName>
    <definedName name="akglak" localSheetId="12" hidden="1">{"'Demand Units'!$Z$2:$AF$53"}</definedName>
    <definedName name="akglak" localSheetId="10" hidden="1">{"'Demand Units'!$Z$2:$AF$53"}</definedName>
    <definedName name="akglak" localSheetId="3" hidden="1">{"'Demand Units'!$Z$2:$AF$53"}</definedName>
    <definedName name="akglak" hidden="1">{"'Demand Units'!$Z$2:$AF$53"}</definedName>
    <definedName name="akglak_1" localSheetId="3" hidden="1">{"'Demand Units'!$Z$2:$AF$53"}</definedName>
    <definedName name="akglak_1" hidden="1">{"'Demand Units'!$Z$2:$AF$53"}</definedName>
    <definedName name="akgnklk" localSheetId="3" hidden="1">{"Monthly6Q",#N/A,FALSE,"0614ESL"}</definedName>
    <definedName name="akgnklk" hidden="1">{"Monthly6Q",#N/A,FALSE,"0614ESL"}</definedName>
    <definedName name="akgnklk_1" localSheetId="3" hidden="1">{"Monthly6Q",#N/A,FALSE,"0614ESL"}</definedName>
    <definedName name="akgnklk_1" hidden="1">{"Monthly6Q",#N/A,FALSE,"0614ESL"}</definedName>
    <definedName name="akhakl" localSheetId="9" hidden="1">{"'Demand Units'!$Z$2:$AF$53"}</definedName>
    <definedName name="akhakl" localSheetId="12" hidden="1">{"'Demand Units'!$Z$2:$AF$53"}</definedName>
    <definedName name="akhakl" localSheetId="10" hidden="1">{"'Demand Units'!$Z$2:$AF$53"}</definedName>
    <definedName name="akhakl" localSheetId="3" hidden="1">{"'Demand Units'!$Z$2:$AF$53"}</definedName>
    <definedName name="akhakl" hidden="1">{"'Demand Units'!$Z$2:$AF$53"}</definedName>
    <definedName name="akhakl_1" localSheetId="3" hidden="1">{"'Demand Units'!$Z$2:$AF$53"}</definedName>
    <definedName name="akhakl_1" hidden="1">{"'Demand Units'!$Z$2:$AF$53"}</definedName>
    <definedName name="akhgj" localSheetId="9" hidden="1">{"'Demand Units'!$Z$2:$AF$53"}</definedName>
    <definedName name="akhgj" localSheetId="12" hidden="1">{"'Demand Units'!$Z$2:$AF$53"}</definedName>
    <definedName name="akhgj" localSheetId="10" hidden="1">{"'Demand Units'!$Z$2:$AF$53"}</definedName>
    <definedName name="akhgj" localSheetId="3" hidden="1">{"'Demand Units'!$Z$2:$AF$53"}</definedName>
    <definedName name="akhgj" hidden="1">{"'Demand Units'!$Z$2:$AF$53"}</definedName>
    <definedName name="akhgj_1" localSheetId="3" hidden="1">{"'Demand Units'!$Z$2:$AF$53"}</definedName>
    <definedName name="akhgj_1" hidden="1">{"'Demand Units'!$Z$2:$AF$53"}</definedName>
    <definedName name="akhijr" localSheetId="9" hidden="1">{"'Demand Units'!$Z$2:$AF$53"}</definedName>
    <definedName name="akhijr" localSheetId="12" hidden="1">{"'Demand Units'!$Z$2:$AF$53"}</definedName>
    <definedName name="akhijr" localSheetId="10" hidden="1">{"'Demand Units'!$Z$2:$AF$53"}</definedName>
    <definedName name="akhijr" localSheetId="3" hidden="1">{"'Demand Units'!$Z$2:$AF$53"}</definedName>
    <definedName name="akhijr" hidden="1">{"'Demand Units'!$Z$2:$AF$53"}</definedName>
    <definedName name="akhijr_1" localSheetId="3" hidden="1">{"'Demand Units'!$Z$2:$AF$53"}</definedName>
    <definedName name="akhijr_1" hidden="1">{"'Demand Units'!$Z$2:$AF$53"}</definedName>
    <definedName name="akhj" localSheetId="9" hidden="1">{"'Demand Units'!$Z$2:$AF$53"}</definedName>
    <definedName name="akhj" localSheetId="12" hidden="1">{"'Demand Units'!$Z$2:$AF$53"}</definedName>
    <definedName name="akhj" localSheetId="10" hidden="1">{"'Demand Units'!$Z$2:$AF$53"}</definedName>
    <definedName name="akhj" localSheetId="3" hidden="1">{"'Demand Units'!$Z$2:$AF$53"}</definedName>
    <definedName name="akhj" hidden="1">{"'Demand Units'!$Z$2:$AF$53"}</definedName>
    <definedName name="akhj_1" localSheetId="3" hidden="1">{"'Demand Units'!$Z$2:$AF$53"}</definedName>
    <definedName name="akhj_1" hidden="1">{"'Demand Units'!$Z$2:$AF$53"}</definedName>
    <definedName name="akhna" localSheetId="9" hidden="1">{"'Demand Units'!$Z$2:$AF$53"}</definedName>
    <definedName name="akhna" localSheetId="12" hidden="1">{"'Demand Units'!$Z$2:$AF$53"}</definedName>
    <definedName name="akhna" localSheetId="10" hidden="1">{"'Demand Units'!$Z$2:$AF$53"}</definedName>
    <definedName name="akhna" localSheetId="3" hidden="1">{"'Demand Units'!$Z$2:$AF$53"}</definedName>
    <definedName name="akhna" hidden="1">{"'Demand Units'!$Z$2:$AF$53"}</definedName>
    <definedName name="akhna_1" localSheetId="3" hidden="1">{"'Demand Units'!$Z$2:$AF$53"}</definedName>
    <definedName name="akhna_1" hidden="1">{"'Demand Units'!$Z$2:$AF$53"}</definedName>
    <definedName name="akja" localSheetId="3" hidden="1">{"Monthly6Q",#N/A,FALSE,"0614ESL"}</definedName>
    <definedName name="akja" hidden="1">{"Monthly6Q",#N/A,FALSE,"0614ESL"}</definedName>
    <definedName name="akja_1" localSheetId="3" hidden="1">{"Monthly6Q",#N/A,FALSE,"0614ESL"}</definedName>
    <definedName name="akja_1" hidden="1">{"Monthly6Q",#N/A,FALSE,"0614ESL"}</definedName>
    <definedName name="akjfj" localSheetId="9" hidden="1">{"'Demand Units'!$Z$2:$AF$53"}</definedName>
    <definedName name="akjfj" localSheetId="12" hidden="1">{"'Demand Units'!$Z$2:$AF$53"}</definedName>
    <definedName name="akjfj" localSheetId="10" hidden="1">{"'Demand Units'!$Z$2:$AF$53"}</definedName>
    <definedName name="akjfj" localSheetId="3" hidden="1">{"'Demand Units'!$Z$2:$AF$53"}</definedName>
    <definedName name="akjfj" hidden="1">{"'Demand Units'!$Z$2:$AF$53"}</definedName>
    <definedName name="akjfj_1" localSheetId="3" hidden="1">{"'Demand Units'!$Z$2:$AF$53"}</definedName>
    <definedName name="akjfj_1" hidden="1">{"'Demand Units'!$Z$2:$AF$53"}</definedName>
    <definedName name="akjg" localSheetId="9" hidden="1">{"'Demand Units'!$Z$2:$AF$53"}</definedName>
    <definedName name="akjg" localSheetId="12" hidden="1">{"'Demand Units'!$Z$2:$AF$53"}</definedName>
    <definedName name="akjg" localSheetId="10" hidden="1">{"'Demand Units'!$Z$2:$AF$53"}</definedName>
    <definedName name="akjg" localSheetId="3" hidden="1">{"'Demand Units'!$Z$2:$AF$53"}</definedName>
    <definedName name="akjg" hidden="1">{"'Demand Units'!$Z$2:$AF$53"}</definedName>
    <definedName name="akjg_1" localSheetId="3" hidden="1">{"'Demand Units'!$Z$2:$AF$53"}</definedName>
    <definedName name="akjg_1" hidden="1">{"'Demand Units'!$Z$2:$AF$53"}</definedName>
    <definedName name="akjgh" localSheetId="3" hidden="1">{"Monthly6Q",#N/A,FALSE,"0614ESL"}</definedName>
    <definedName name="akjgh" hidden="1">{"Monthly6Q",#N/A,FALSE,"0614ESL"}</definedName>
    <definedName name="akjgh_1" localSheetId="3" hidden="1">{"Monthly6Q",#N/A,FALSE,"0614ESL"}</definedName>
    <definedName name="akjgh_1" hidden="1">{"Monthly6Q",#N/A,FALSE,"0614ESL"}</definedName>
    <definedName name="akjgjkna" localSheetId="9" hidden="1">{"'Demand Units'!$Z$2:$AF$53"}</definedName>
    <definedName name="akjgjkna" localSheetId="12" hidden="1">{"'Demand Units'!$Z$2:$AF$53"}</definedName>
    <definedName name="akjgjkna" localSheetId="10" hidden="1">{"'Demand Units'!$Z$2:$AF$53"}</definedName>
    <definedName name="akjgjkna" localSheetId="3" hidden="1">{"'Demand Units'!$Z$2:$AF$53"}</definedName>
    <definedName name="akjgjkna" hidden="1">{"'Demand Units'!$Z$2:$AF$53"}</definedName>
    <definedName name="akjgjkna_1" localSheetId="3" hidden="1">{"'Demand Units'!$Z$2:$AF$53"}</definedName>
    <definedName name="akjgjkna_1" hidden="1">{"'Demand Units'!$Z$2:$AF$53"}</definedName>
    <definedName name="akjglkarj" localSheetId="9" hidden="1">{"'Demand Units'!$Z$2:$AF$53"}</definedName>
    <definedName name="akjglkarj" localSheetId="12" hidden="1">{"'Demand Units'!$Z$2:$AF$53"}</definedName>
    <definedName name="akjglkarj" localSheetId="10" hidden="1">{"'Demand Units'!$Z$2:$AF$53"}</definedName>
    <definedName name="akjglkarj" localSheetId="3" hidden="1">{"'Demand Units'!$Z$2:$AF$53"}</definedName>
    <definedName name="akjglkarj" hidden="1">{"'Demand Units'!$Z$2:$AF$53"}</definedName>
    <definedName name="akjglkarj_1" localSheetId="3" hidden="1">{"'Demand Units'!$Z$2:$AF$53"}</definedName>
    <definedName name="akjglkarj_1" hidden="1">{"'Demand Units'!$Z$2:$AF$53"}</definedName>
    <definedName name="akjhlra" localSheetId="9" hidden="1">{"'Demand Units'!$Z$2:$AF$53"}</definedName>
    <definedName name="akjhlra" localSheetId="12" hidden="1">{"'Demand Units'!$Z$2:$AF$53"}</definedName>
    <definedName name="akjhlra" localSheetId="10" hidden="1">{"'Demand Units'!$Z$2:$AF$53"}</definedName>
    <definedName name="akjhlra" localSheetId="3" hidden="1">{"'Demand Units'!$Z$2:$AF$53"}</definedName>
    <definedName name="akjhlra" hidden="1">{"'Demand Units'!$Z$2:$AF$53"}</definedName>
    <definedName name="akjhlra_1" localSheetId="3" hidden="1">{"'Demand Units'!$Z$2:$AF$53"}</definedName>
    <definedName name="akjhlra_1" hidden="1">{"'Demand Units'!$Z$2:$AF$53"}</definedName>
    <definedName name="akjk" localSheetId="9" hidden="1">{"'Demand Units'!$Z$2:$AF$53"}</definedName>
    <definedName name="akjk" localSheetId="12" hidden="1">{"'Demand Units'!$Z$2:$AF$53"}</definedName>
    <definedName name="akjk" localSheetId="10" hidden="1">{"'Demand Units'!$Z$2:$AF$53"}</definedName>
    <definedName name="akjk" localSheetId="3" hidden="1">{"'Demand Units'!$Z$2:$AF$53"}</definedName>
    <definedName name="akjk" hidden="1">{"'Demand Units'!$Z$2:$AF$53"}</definedName>
    <definedName name="akjk_1" localSheetId="3" hidden="1">{"'Demand Units'!$Z$2:$AF$53"}</definedName>
    <definedName name="akjk_1" hidden="1">{"'Demand Units'!$Z$2:$AF$53"}</definedName>
    <definedName name="akjldjk" localSheetId="3" hidden="1">{"Monthly6Q",#N/A,FALSE,"0614ESL"}</definedName>
    <definedName name="akjldjk" hidden="1">{"Monthly6Q",#N/A,FALSE,"0614ESL"}</definedName>
    <definedName name="akjldjk_1" localSheetId="3" hidden="1">{"Monthly6Q",#N/A,FALSE,"0614ESL"}</definedName>
    <definedName name="akjldjk_1" hidden="1">{"Monthly6Q",#N/A,FALSE,"0614ESL"}</definedName>
    <definedName name="akjlhlkajhlk" localSheetId="9" hidden="1">{"'Demand Units'!$Z$2:$AF$53"}</definedName>
    <definedName name="akjlhlkajhlk" localSheetId="12" hidden="1">{"'Demand Units'!$Z$2:$AF$53"}</definedName>
    <definedName name="akjlhlkajhlk" localSheetId="10" hidden="1">{"'Demand Units'!$Z$2:$AF$53"}</definedName>
    <definedName name="akjlhlkajhlk" localSheetId="3" hidden="1">{"'Demand Units'!$Z$2:$AF$53"}</definedName>
    <definedName name="akjlhlkajhlk" hidden="1">{"'Demand Units'!$Z$2:$AF$53"}</definedName>
    <definedName name="akjlhlkajhlk_1" localSheetId="3" hidden="1">{"'Demand Units'!$Z$2:$AF$53"}</definedName>
    <definedName name="akjlhlkajhlk_1" hidden="1">{"'Demand Units'!$Z$2:$AF$53"}</definedName>
    <definedName name="akkejgk" localSheetId="9" hidden="1">{"'Demand Units'!$Z$2:$AF$53"}</definedName>
    <definedName name="akkejgk" localSheetId="12" hidden="1">{"'Demand Units'!$Z$2:$AF$53"}</definedName>
    <definedName name="akkejgk" localSheetId="10" hidden="1">{"'Demand Units'!$Z$2:$AF$53"}</definedName>
    <definedName name="akkejgk" localSheetId="3" hidden="1">{"'Demand Units'!$Z$2:$AF$53"}</definedName>
    <definedName name="akkejgk" hidden="1">{"'Demand Units'!$Z$2:$AF$53"}</definedName>
    <definedName name="akkejgk_1" localSheetId="3" hidden="1">{"'Demand Units'!$Z$2:$AF$53"}</definedName>
    <definedName name="akkejgk_1" hidden="1">{"'Demand Units'!$Z$2:$AF$53"}</definedName>
    <definedName name="aklgdjklk" localSheetId="9" hidden="1">{"'Demand Units'!$Z$2:$AF$53"}</definedName>
    <definedName name="aklgdjklk" localSheetId="12" hidden="1">{"'Demand Units'!$Z$2:$AF$53"}</definedName>
    <definedName name="aklgdjklk" localSheetId="10" hidden="1">{"'Demand Units'!$Z$2:$AF$53"}</definedName>
    <definedName name="aklgdjklk" localSheetId="3" hidden="1">{"'Demand Units'!$Z$2:$AF$53"}</definedName>
    <definedName name="aklgdjklk" hidden="1">{"'Demand Units'!$Z$2:$AF$53"}</definedName>
    <definedName name="aklgdjklk_1" localSheetId="3" hidden="1">{"'Demand Units'!$Z$2:$AF$53"}</definedName>
    <definedName name="aklgdjklk_1" hidden="1">{"'Demand Units'!$Z$2:$AF$53"}</definedName>
    <definedName name="aklgjljlk" localSheetId="9" hidden="1">{"'Demand Units'!$Z$2:$AF$53"}</definedName>
    <definedName name="aklgjljlk" localSheetId="12" hidden="1">{"'Demand Units'!$Z$2:$AF$53"}</definedName>
    <definedName name="aklgjljlk" localSheetId="10" hidden="1">{"'Demand Units'!$Z$2:$AF$53"}</definedName>
    <definedName name="aklgjljlk" localSheetId="3" hidden="1">{"'Demand Units'!$Z$2:$AF$53"}</definedName>
    <definedName name="aklgjljlk" hidden="1">{"'Demand Units'!$Z$2:$AF$53"}</definedName>
    <definedName name="aklgjljlk_1" localSheetId="3" hidden="1">{"'Demand Units'!$Z$2:$AF$53"}</definedName>
    <definedName name="aklgjljlk_1" hidden="1">{"'Demand Units'!$Z$2:$AF$53"}</definedName>
    <definedName name="aklgnk" localSheetId="9" hidden="1">{"'Demand Units'!$Z$2:$AF$53"}</definedName>
    <definedName name="aklgnk" localSheetId="12" hidden="1">{"'Demand Units'!$Z$2:$AF$53"}</definedName>
    <definedName name="aklgnk" localSheetId="10" hidden="1">{"'Demand Units'!$Z$2:$AF$53"}</definedName>
    <definedName name="aklgnk" localSheetId="3" hidden="1">{"'Demand Units'!$Z$2:$AF$53"}</definedName>
    <definedName name="aklgnk" hidden="1">{"'Demand Units'!$Z$2:$AF$53"}</definedName>
    <definedName name="aklgnk_1" localSheetId="3" hidden="1">{"'Demand Units'!$Z$2:$AF$53"}</definedName>
    <definedName name="aklgnk_1" hidden="1">{"'Demand Units'!$Z$2:$AF$53"}</definedName>
    <definedName name="akljdglk" localSheetId="3" hidden="1">{"Monthly6Q",#N/A,FALSE,"0614ESL"}</definedName>
    <definedName name="akljdglk" hidden="1">{"Monthly6Q",#N/A,FALSE,"0614ESL"}</definedName>
    <definedName name="akljdglk_1" localSheetId="3" hidden="1">{"Monthly6Q",#N/A,FALSE,"0614ESL"}</definedName>
    <definedName name="akljdglk_1" hidden="1">{"Monthly6Q",#N/A,FALSE,"0614ESL"}</definedName>
    <definedName name="akljgjll" localSheetId="9" hidden="1">{"'Demand Units'!$Z$2:$AF$53"}</definedName>
    <definedName name="akljgjll" localSheetId="12" hidden="1">{"'Demand Units'!$Z$2:$AF$53"}</definedName>
    <definedName name="akljgjll" localSheetId="10" hidden="1">{"'Demand Units'!$Z$2:$AF$53"}</definedName>
    <definedName name="akljgjll" localSheetId="3" hidden="1">{"'Demand Units'!$Z$2:$AF$53"}</definedName>
    <definedName name="akljgjll" hidden="1">{"'Demand Units'!$Z$2:$AF$53"}</definedName>
    <definedName name="akljgjll_1" localSheetId="3" hidden="1">{"'Demand Units'!$Z$2:$AF$53"}</definedName>
    <definedName name="akljgjll_1" hidden="1">{"'Demand Units'!$Z$2:$AF$53"}</definedName>
    <definedName name="aknnk" localSheetId="9" hidden="1">{"'Demand Units'!$Z$2:$AF$53"}</definedName>
    <definedName name="aknnk" localSheetId="12" hidden="1">{"'Demand Units'!$Z$2:$AF$53"}</definedName>
    <definedName name="aknnk" localSheetId="10" hidden="1">{"'Demand Units'!$Z$2:$AF$53"}</definedName>
    <definedName name="aknnk" localSheetId="3" hidden="1">{"'Demand Units'!$Z$2:$AF$53"}</definedName>
    <definedName name="aknnk" hidden="1">{"'Demand Units'!$Z$2:$AF$53"}</definedName>
    <definedName name="aknnk_1" localSheetId="3" hidden="1">{"'Demand Units'!$Z$2:$AF$53"}</definedName>
    <definedName name="aknnk_1" hidden="1">{"'Demand Units'!$Z$2:$AF$53"}</definedName>
    <definedName name="akrgj" localSheetId="9" hidden="1">{"'Demand Units'!$Z$2:$AF$53"}</definedName>
    <definedName name="akrgj" localSheetId="12" hidden="1">{"'Demand Units'!$Z$2:$AF$53"}</definedName>
    <definedName name="akrgj" localSheetId="10" hidden="1">{"'Demand Units'!$Z$2:$AF$53"}</definedName>
    <definedName name="akrgj" localSheetId="3" hidden="1">{"'Demand Units'!$Z$2:$AF$53"}</definedName>
    <definedName name="akrgj" hidden="1">{"'Demand Units'!$Z$2:$AF$53"}</definedName>
    <definedName name="akrgj_1" localSheetId="3" hidden="1">{"'Demand Units'!$Z$2:$AF$53"}</definedName>
    <definedName name="akrgj_1" hidden="1">{"'Demand Units'!$Z$2:$AF$53"}</definedName>
    <definedName name="ald" localSheetId="9" hidden="1">{"'Demand Units'!$Z$2:$AF$53"}</definedName>
    <definedName name="ald" localSheetId="12" hidden="1">{"'Demand Units'!$Z$2:$AF$53"}</definedName>
    <definedName name="ald" localSheetId="10" hidden="1">{"'Demand Units'!$Z$2:$AF$53"}</definedName>
    <definedName name="ald" localSheetId="3" hidden="1">{"'Demand Units'!$Z$2:$AF$53"}</definedName>
    <definedName name="ald" hidden="1">{"'Demand Units'!$Z$2:$AF$53"}</definedName>
    <definedName name="ald_1" localSheetId="3" hidden="1">{"'Demand Units'!$Z$2:$AF$53"}</definedName>
    <definedName name="ald_1" hidden="1">{"'Demand Units'!$Z$2:$AF$53"}</definedName>
    <definedName name="aldgj" localSheetId="3" hidden="1">{"Monthly6Q",#N/A,FALSE,"0614ESL"}</definedName>
    <definedName name="aldgj" hidden="1">{"Monthly6Q",#N/A,FALSE,"0614ESL"}</definedName>
    <definedName name="aldgj_1" localSheetId="3" hidden="1">{"Monthly6Q",#N/A,FALSE,"0614ESL"}</definedName>
    <definedName name="aldgj_1" hidden="1">{"Monthly6Q",#N/A,FALSE,"0614ESL"}</definedName>
    <definedName name="ALDKFJ" localSheetId="3" hidden="1">{"Monthly6Q",#N/A,FALSE,"0614ESL"}</definedName>
    <definedName name="ALDKFJ" hidden="1">{"Monthly6Q",#N/A,FALSE,"0614ESL"}</definedName>
    <definedName name="ALDKFJ_1" localSheetId="3" hidden="1">{"Monthly6Q",#N/A,FALSE,"0614ESL"}</definedName>
    <definedName name="ALDKFJ_1" hidden="1">{"Monthly6Q",#N/A,FALSE,"0614ESL"}</definedName>
    <definedName name="alkdfj" localSheetId="9" hidden="1">{"'Demand Units'!$Z$2:$AF$53"}</definedName>
    <definedName name="alkdfj" localSheetId="12" hidden="1">{"'Demand Units'!$Z$2:$AF$53"}</definedName>
    <definedName name="alkdfj" localSheetId="10" hidden="1">{"'Demand Units'!$Z$2:$AF$53"}</definedName>
    <definedName name="alkdfj" localSheetId="3" hidden="1">{"'Demand Units'!$Z$2:$AF$53"}</definedName>
    <definedName name="alkdfj" hidden="1">{"'Demand Units'!$Z$2:$AF$53"}</definedName>
    <definedName name="alkdfj_1" localSheetId="3" hidden="1">{"'Demand Units'!$Z$2:$AF$53"}</definedName>
    <definedName name="alkdfj_1" hidden="1">{"'Demand Units'!$Z$2:$AF$53"}</definedName>
    <definedName name="alkdgjk" localSheetId="3" hidden="1">{"Monthly6Q",#N/A,FALSE,"0614ESL"}</definedName>
    <definedName name="alkdgjk" hidden="1">{"Monthly6Q",#N/A,FALSE,"0614ESL"}</definedName>
    <definedName name="alkdgjk_1" localSheetId="3" hidden="1">{"Monthly6Q",#N/A,FALSE,"0614ESL"}</definedName>
    <definedName name="alkdgjk_1" hidden="1">{"Monthly6Q",#N/A,FALSE,"0614ESL"}</definedName>
    <definedName name="alkg" localSheetId="9" hidden="1">{"'Demand Units'!$Z$2:$AF$53"}</definedName>
    <definedName name="alkg" localSheetId="12" hidden="1">{"'Demand Units'!$Z$2:$AF$53"}</definedName>
    <definedName name="alkg" localSheetId="10" hidden="1">{"'Demand Units'!$Z$2:$AF$53"}</definedName>
    <definedName name="alkg" localSheetId="3" hidden="1">{"'Demand Units'!$Z$2:$AF$53"}</definedName>
    <definedName name="alkg" hidden="1">{"'Demand Units'!$Z$2:$AF$53"}</definedName>
    <definedName name="alkg_1" localSheetId="3" hidden="1">{"'Demand Units'!$Z$2:$AF$53"}</definedName>
    <definedName name="alkg_1" hidden="1">{"'Demand Units'!$Z$2:$AF$53"}</definedName>
    <definedName name="alkhmk" localSheetId="9" hidden="1">{"'Demand Units'!$Z$2:$AF$53"}</definedName>
    <definedName name="alkhmk" localSheetId="12" hidden="1">{"'Demand Units'!$Z$2:$AF$53"}</definedName>
    <definedName name="alkhmk" localSheetId="10" hidden="1">{"'Demand Units'!$Z$2:$AF$53"}</definedName>
    <definedName name="alkhmk" localSheetId="3" hidden="1">{"'Demand Units'!$Z$2:$AF$53"}</definedName>
    <definedName name="alkhmk" hidden="1">{"'Demand Units'!$Z$2:$AF$53"}</definedName>
    <definedName name="alkhmk_1" localSheetId="3" hidden="1">{"'Demand Units'!$Z$2:$AF$53"}</definedName>
    <definedName name="alkhmk_1" hidden="1">{"'Demand Units'!$Z$2:$AF$53"}</definedName>
    <definedName name="AMORTIZATION" hidden="1">"AMORTIZATION"</definedName>
    <definedName name="andlkfj" localSheetId="9" hidden="1">{"'Demand Units'!$Z$2:$AF$53"}</definedName>
    <definedName name="andlkfj" localSheetId="12" hidden="1">{"'Demand Units'!$Z$2:$AF$53"}</definedName>
    <definedName name="andlkfj" localSheetId="10" hidden="1">{"'Demand Units'!$Z$2:$AF$53"}</definedName>
    <definedName name="andlkfj" localSheetId="3" hidden="1">{"'Demand Units'!$Z$2:$AF$53"}</definedName>
    <definedName name="andlkfj" hidden="1">{"'Demand Units'!$Z$2:$AF$53"}</definedName>
    <definedName name="andlkfj_1" localSheetId="3" hidden="1">{"'Demand Units'!$Z$2:$AF$53"}</definedName>
    <definedName name="andlkfj_1" hidden="1">{"'Demand Units'!$Z$2:$AF$53"}</definedName>
    <definedName name="anscount" hidden="1">1</definedName>
    <definedName name="ap" hidden="1">{#N/A,#N/A,TRUE,"CFLO Summary";#N/A,#N/A,TRUE,"Variances";#N/A,#N/A,TRUE,"Revenue";#N/A,#N/A,TRUE,"Expense";#N/A,#N/A,TRUE,"T60216 Merch";#N/A,#N/A,TRUE,"T60216 Expense";#N/A,#N/A,TRUE,"T60216 Wires";#N/A,#N/A,TRUE,"T60216 Refunds";#N/A,#N/A,TRUE,"Payroll";#N/A,#N/A,TRUE,"Rent";#N/A,#N/A,TRUE,"Sales Tax";#N/A,#N/A,TRUE,"Loans";#N/A,#N/A,TRUE,"Drivers"}</definedName>
    <definedName name="apogj" localSheetId="9" hidden="1">{"'Demand Units'!$Z$2:$AF$53"}</definedName>
    <definedName name="apogj" localSheetId="12" hidden="1">{"'Demand Units'!$Z$2:$AF$53"}</definedName>
    <definedName name="apogj" localSheetId="10" hidden="1">{"'Demand Units'!$Z$2:$AF$53"}</definedName>
    <definedName name="apogj" localSheetId="3" hidden="1">{"'Demand Units'!$Z$2:$AF$53"}</definedName>
    <definedName name="apogj" hidden="1">{"'Demand Units'!$Z$2:$AF$53"}</definedName>
    <definedName name="apogj_1" localSheetId="3" hidden="1">{"'Demand Units'!$Z$2:$AF$53"}</definedName>
    <definedName name="apogj_1" hidden="1">{"'Demand Units'!$Z$2:$AF$53"}</definedName>
    <definedName name="APRILYTD">#REF!</definedName>
    <definedName name="argha" localSheetId="3" hidden="1">{"Monthly6Q",#N/A,FALSE,"0614ESL"}</definedName>
    <definedName name="argha" hidden="1">{"Monthly6Q",#N/A,FALSE,"0614ESL"}</definedName>
    <definedName name="argha_1" localSheetId="3" hidden="1">{"Monthly6Q",#N/A,FALSE,"0614ESL"}</definedName>
    <definedName name="argha_1" hidden="1">{"Monthly6Q",#N/A,FALSE,"0614ESL"}</definedName>
    <definedName name="arh" localSheetId="3" hidden="1">{"Monthly6Q",#N/A,FALSE,"0614ESL"}</definedName>
    <definedName name="arh" hidden="1">{"Monthly6Q",#N/A,FALSE,"0614ESL"}</definedName>
    <definedName name="arh_1" localSheetId="3" hidden="1">{"Monthly6Q",#N/A,FALSE,"0614ESL"}</definedName>
    <definedName name="arh_1" hidden="1">{"Monthly6Q",#N/A,FALSE,"0614ESL"}</definedName>
    <definedName name="arhah" localSheetId="3" hidden="1">{"Monthly6Q",#N/A,FALSE,"0614ESL"}</definedName>
    <definedName name="arhah" hidden="1">{"Monthly6Q",#N/A,FALSE,"0614ESL"}</definedName>
    <definedName name="arhah_1" localSheetId="3" hidden="1">{"Monthly6Q",#N/A,FALSE,"0614ESL"}</definedName>
    <definedName name="arhah_1" hidden="1">{"Monthly6Q",#N/A,FALSE,"0614ESL"}</definedName>
    <definedName name="arhar" localSheetId="3" hidden="1">{"Monthly6Q",#N/A,FALSE,"0614ESL"}</definedName>
    <definedName name="arhar" hidden="1">{"Monthly6Q",#N/A,FALSE,"0614ESL"}</definedName>
    <definedName name="arhar_1" localSheetId="3" hidden="1">{"Monthly6Q",#N/A,FALSE,"0614ESL"}</definedName>
    <definedName name="arhar_1" hidden="1">{"Monthly6Q",#N/A,FALSE,"0614ESL"}</definedName>
    <definedName name="arjjst" localSheetId="9" hidden="1">{"'Demand Units'!$Z$2:$AF$53"}</definedName>
    <definedName name="arjjst" localSheetId="12" hidden="1">{"'Demand Units'!$Z$2:$AF$53"}</definedName>
    <definedName name="arjjst" localSheetId="10" hidden="1">{"'Demand Units'!$Z$2:$AF$53"}</definedName>
    <definedName name="arjjst" localSheetId="3" hidden="1">{"'Demand Units'!$Z$2:$AF$53"}</definedName>
    <definedName name="arjjst" hidden="1">{"'Demand Units'!$Z$2:$AF$53"}</definedName>
    <definedName name="arjjst_1" localSheetId="3" hidden="1">{"'Demand Units'!$Z$2:$AF$53"}</definedName>
    <definedName name="arjjst_1" hidden="1">{"'Demand Units'!$Z$2:$AF$53"}</definedName>
    <definedName name="arty" localSheetId="9" hidden="1">{"'Demand Units'!$Z$2:$AF$53"}</definedName>
    <definedName name="arty" localSheetId="12" hidden="1">{"'Demand Units'!$Z$2:$AF$53"}</definedName>
    <definedName name="arty" localSheetId="10" hidden="1">{"'Demand Units'!$Z$2:$AF$53"}</definedName>
    <definedName name="arty" localSheetId="3" hidden="1">{"'Demand Units'!$Z$2:$AF$53"}</definedName>
    <definedName name="arty" hidden="1">{"'Demand Units'!$Z$2:$AF$53"}</definedName>
    <definedName name="arty_1" localSheetId="3" hidden="1">{"'Demand Units'!$Z$2:$AF$53"}</definedName>
    <definedName name="arty_1" hidden="1">{"'Demand Units'!$Z$2:$AF$53"}</definedName>
    <definedName name="ary" localSheetId="3" hidden="1">{"Monthly6Q",#N/A,FALSE,"0614ESL"}</definedName>
    <definedName name="ary" hidden="1">{"Monthly6Q",#N/A,FALSE,"0614ESL"}</definedName>
    <definedName name="ary_1" localSheetId="3" hidden="1">{"Monthly6Q",#N/A,FALSE,"0614ESL"}</definedName>
    <definedName name="ary_1" hidden="1">{"Monthly6Q",#N/A,FALSE,"0614ESL"}</definedName>
    <definedName name="arya" localSheetId="9" hidden="1">{"'Demand Units'!$Z$2:$AF$53"}</definedName>
    <definedName name="arya" localSheetId="12" hidden="1">{"'Demand Units'!$Z$2:$AF$53"}</definedName>
    <definedName name="arya" localSheetId="10" hidden="1">{"'Demand Units'!$Z$2:$AF$53"}</definedName>
    <definedName name="arya" localSheetId="3" hidden="1">{"'Demand Units'!$Z$2:$AF$53"}</definedName>
    <definedName name="arya" hidden="1">{"'Demand Units'!$Z$2:$AF$53"}</definedName>
    <definedName name="arya_1" localSheetId="3" hidden="1">{"'Demand Units'!$Z$2:$AF$53"}</definedName>
    <definedName name="arya_1" hidden="1">{"'Demand Units'!$Z$2:$AF$53"}</definedName>
    <definedName name="as" hidden="1">40294.5093402778</definedName>
    <definedName name="AS2DocOpenMode">"AS2DocumentEdit"</definedName>
    <definedName name="AS2HasNoAutoHeaderFooter" hidden="1">" "</definedName>
    <definedName name="AS2NamedRange">7</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as" hidden="1">{"Full view",#N/A,FALSE,"Market view";"Full view",#N/A,FALSE,"Market view"}</definedName>
    <definedName name="asas1" hidden="1">{#N/A,#N/A,FALSE,"INT INCOME";#N/A,#N/A,FALSE,"INT EXP"}</definedName>
    <definedName name="asas2" hidden="1">{#N/A,#N/A,FALSE,"INT INCOME";#N/A,#N/A,FALSE,"INT EXP"}</definedName>
    <definedName name="asasaasas" hidden="1">{"Full view",#N/A,FALSE,"Market view";"Full view",#N/A,FALSE,"Market view"}</definedName>
    <definedName name="asasaassaaqsq" hidden="1">{#N/A,#N/A,TRUE,"pd_SSS";#N/A,#N/A,TRUE,"fo_SSS";#N/A,#N/A,TRUE,"eqpt_SSS";#N/A,#N/A,TRUE,"ftrs_SSS"}</definedName>
    <definedName name="asasasasasasas" hidden="1">{#N/A,#N/A,TRUE,"pd_SSS";#N/A,#N/A,TRUE,"fo_SSS";#N/A,#N/A,TRUE,"eqpt_SSS";#N/A,#N/A,TRUE,"ftrs_SSS"}</definedName>
    <definedName name="asdf" hidden="1">#REF!</definedName>
    <definedName name="asdfasdfasd" hidden="1">{"ReportTop",#N/A,FALSE,"report top"}</definedName>
    <definedName name="asdfasdre" hidden="1">{TRUE,TRUE,-1.25,-15.5,604.5,369,FALSE,FALSE,TRUE,TRUE,0,1,83,1,38,4,5,4,TRUE,TRUE,3,TRUE,1,TRUE,75,"Swvu.inputs._.raw._.data.","ACwvu.inputs._.raw._.data.",#N/A,FALSE,FALSE,0.5,0.5,0.5,0.5,2,"&amp;F","&amp;A&amp;RPage &amp;P",FALSE,FALSE,FALSE,FALSE,1,60,#N/A,#N/A,"=R1C61:R53C89","=C1:C5",#N/A,#N/A,FALSE,FALSE,FALSE,1,600,600,FALSE,FALSE,TRUE,TRUE,TRUE}</definedName>
    <definedName name="asfa" localSheetId="3" hidden="1">{"Monthly6Q",#N/A,FALSE,"0614ESL"}</definedName>
    <definedName name="asfa" hidden="1">{"Monthly6Q",#N/A,FALSE,"0614ESL"}</definedName>
    <definedName name="asfa_1" localSheetId="3" hidden="1">{"Monthly6Q",#N/A,FALSE,"0614ESL"}</definedName>
    <definedName name="asfa_1" hidden="1">{"Monthly6Q",#N/A,FALSE,"0614ESL"}</definedName>
    <definedName name="asps" hidden="1">{#N/A,#N/A,FALSE,"INT INCOME";#N/A,#N/A,FALSE,"INT EXP"}</definedName>
    <definedName name="ASSET_TURNS" hidden="1">"ASSET_TURNS"</definedName>
    <definedName name="ASTTickmarkLS2" hidden="1">#REF!</definedName>
    <definedName name="aterg" localSheetId="9" hidden="1">{"'Demand Units'!$Z$2:$AF$53"}</definedName>
    <definedName name="aterg" localSheetId="12" hidden="1">{"'Demand Units'!$Z$2:$AF$53"}</definedName>
    <definedName name="aterg" localSheetId="10" hidden="1">{"'Demand Units'!$Z$2:$AF$53"}</definedName>
    <definedName name="aterg" localSheetId="3" hidden="1">{"'Demand Units'!$Z$2:$AF$53"}</definedName>
    <definedName name="aterg" hidden="1">{"'Demand Units'!$Z$2:$AF$53"}</definedName>
    <definedName name="aterg_1" localSheetId="3" hidden="1">{"'Demand Units'!$Z$2:$AF$53"}</definedName>
    <definedName name="aterg_1" hidden="1">{"'Demand Units'!$Z$2:$AF$53"}</definedName>
    <definedName name="ATSeXToEUR" localSheetId="9" hidden="1">1/EUReXToATS</definedName>
    <definedName name="ATSeXToEUR" localSheetId="11" hidden="1">1/EUReXToATS</definedName>
    <definedName name="ATSeXToEUR" localSheetId="12" hidden="1">1/EUReXToATS</definedName>
    <definedName name="ATSeXToEUR" hidden="1">1/EUReXToATS</definedName>
    <definedName name="att" localSheetId="9" hidden="1">{"'Demand Units'!$Z$2:$AF$53"}</definedName>
    <definedName name="att" localSheetId="12" hidden="1">{"'Demand Units'!$Z$2:$AF$53"}</definedName>
    <definedName name="att" localSheetId="10" hidden="1">{"'Demand Units'!$Z$2:$AF$53"}</definedName>
    <definedName name="att" localSheetId="3" hidden="1">{"'Demand Units'!$Z$2:$AF$53"}</definedName>
    <definedName name="att" hidden="1">{"'Demand Units'!$Z$2:$AF$53"}</definedName>
    <definedName name="att_1" localSheetId="3" hidden="1">{"'Demand Units'!$Z$2:$AF$53"}</definedName>
    <definedName name="att_1" hidden="1">{"'Demand Units'!$Z$2:$AF$53"}</definedName>
    <definedName name="auha" localSheetId="9" hidden="1">{"'Demand Units'!$Z$2:$AF$53"}</definedName>
    <definedName name="auha" localSheetId="12" hidden="1">{"'Demand Units'!$Z$2:$AF$53"}</definedName>
    <definedName name="auha" localSheetId="10" hidden="1">{"'Demand Units'!$Z$2:$AF$53"}</definedName>
    <definedName name="auha" localSheetId="3" hidden="1">{"'Demand Units'!$Z$2:$AF$53"}</definedName>
    <definedName name="auha" hidden="1">{"'Demand Units'!$Z$2:$AF$53"}</definedName>
    <definedName name="auha_1" localSheetId="3" hidden="1">{"'Demand Units'!$Z$2:$AF$53"}</definedName>
    <definedName name="auha_1" hidden="1">{"'Demand Units'!$Z$2:$AF$53"}</definedName>
    <definedName name="Author_1">#REF!</definedName>
    <definedName name="Author_2">#REF!</definedName>
    <definedName name="b" localSheetId="3" hidden="1">{"Monthly6Q",#N/A,FALSE,"0614ESL"}</definedName>
    <definedName name="b" hidden="1">{"Monthly6Q",#N/A,FALSE,"0614ESL"}</definedName>
    <definedName name="b_1" localSheetId="3" hidden="1">{"Monthly6Q",#N/A,FALSE,"0614ESL"}</definedName>
    <definedName name="b_1" hidden="1">{"Monthly6Q",#N/A,FALSE,"0614ESL"}</definedName>
    <definedName name="BA" hidden="1">#REF!</definedName>
    <definedName name="BASIC_EPS_EXCL" hidden="1">"BASIC_EPS_EXCL"</definedName>
    <definedName name="BASIC_EPS_INCL" hidden="1">"BASIC_EPS_INCL"</definedName>
    <definedName name="BASIC_NORMAL_EPS" hidden="1">"BASIC_NORMAL_EPS"</definedName>
    <definedName name="BASIC_WEIGHT" hidden="1">"BASIC_WEIGHT"</definedName>
    <definedName name="bb" localSheetId="3" hidden="1">{#N/A,#N/A,FALSE,"BALANCESHEET";#N/A,#N/A,FALSE,"YTD IS";#N/A,#N/A,FALSE,"QTRLY IS";#N/A,#N/A,FALSE,"YTD SCFP";#N/A,#N/A,FALSE,"QTRLY SCFP"}</definedName>
    <definedName name="bb" hidden="1">{#N/A,#N/A,FALSE,"BALANCESHEET";#N/A,#N/A,FALSE,"YTD IS";#N/A,#N/A,FALSE,"QTRLY IS";#N/A,#N/A,FALSE,"YTD SCFP";#N/A,#N/A,FALSE,"QTRLY SCFP"}</definedName>
    <definedName name="bb_1" localSheetId="3" hidden="1">{#N/A,#N/A,FALSE,"BALANCESHEET";#N/A,#N/A,FALSE,"YTD IS";#N/A,#N/A,FALSE,"QTRLY IS";#N/A,#N/A,FALSE,"YTD SCFP";#N/A,#N/A,FALSE,"QTRLY SCFP"}</definedName>
    <definedName name="bb_1" hidden="1">{#N/A,#N/A,FALSE,"BALANCESHEET";#N/A,#N/A,FALSE,"YTD IS";#N/A,#N/A,FALSE,"QTRLY IS";#N/A,#N/A,FALSE,"YTD SCFP";#N/A,#N/A,FALSE,"QTRLY SCFP"}</definedName>
    <definedName name="bbb">#REF!</definedName>
    <definedName name="bbbbb" hidden="1">{#N/A,#N/A,FALSE,"Quarterly Analysis";#N/A,#N/A,FALSE,"Sys Perf Issues $";#N/A,#N/A,FALSE,"Holdbacks";#N/A,#N/A,FALSE,"Extended Terms";#N/A,#N/A,FALSE,"Delinquent";#N/A,#N/A,FALSE,"China";#N/A,#N/A,FALSE,"Hong Kong";#N/A,#N/A,FALSE,"Korea";#N/A,#N/A,FALSE,"SE Asia";#N/A,#N/A,FALSE,"Overview";#N/A,#N/A,FALSE,"N.A. Action Plan";#N/A,#N/A,FALSE,"Pmt Terms";#N/A,#N/A,FALSE,"S.A. Action Plan";#N/A,#N/A,FALSE,"Çhina Del. Detail"}</definedName>
    <definedName name="BBBBBBB" localSheetId="3" hidden="1">#REF!</definedName>
    <definedName name="BBBBBBB" hidden="1">#REF!</definedName>
    <definedName name="Beachwood" hidden="1">{"p",#N/A,FALSE,"Sheet1";"p 2",#N/A,FALSE,"Sheet1";"p 3",#N/A,FALSE,"Sheet1"}</definedName>
    <definedName name="Bear" hidden="1">{#N/A,#N/A,FALSE,"TS";#N/A,#N/A,FALSE,"Combo";#N/A,#N/A,FALSE,"FAIR";#N/A,#N/A,FALSE,"RBC";#N/A,#N/A,FALSE,"xxxx";#N/A,#N/A,FALSE,"A_D";#N/A,#N/A,FALSE,"WACC";#N/A,#N/A,FALSE,"DCF";#N/A,#N/A,FALSE,"LBO";#N/A,#N/A,FALSE,"AcqMults";#N/A,#N/A,FALSE,"CompMults"}</definedName>
    <definedName name="BEFeXToEUR" localSheetId="9" hidden="1">1/EUReXToBEF</definedName>
    <definedName name="BEFeXToEUR" localSheetId="11" hidden="1">1/EUReXToBEF</definedName>
    <definedName name="BEFeXToEUR" localSheetId="12" hidden="1">1/EUReXToBEF</definedName>
    <definedName name="BEFeXToEUR" hidden="1">1/EUReXToBEF</definedName>
    <definedName name="Beg_Bal">#REF!</definedName>
    <definedName name="BEx0017DGUEDPCFJUPUZOOLJCS2B" hidden="1">#REF!</definedName>
    <definedName name="BEx001CNWHJ5RULCSFM36ZCGJ1UH" hidden="1">#REF!</definedName>
    <definedName name="BEx004791UAJIJSN57OT7YBLNP82" hidden="1">#REF!</definedName>
    <definedName name="BEx008P2NVFDLBHL7IZ5WTMVOQ1F" hidden="1">#REF!</definedName>
    <definedName name="BEx009G00IN0JUIAQ4WE9NHTMQE2" hidden="1">#REF!</definedName>
    <definedName name="BEx00BE7MCYZFOV0Y71DMANIW249" hidden="1">#REF!</definedName>
    <definedName name="BEx00DXTY2JDVGWQKV8H7FG4SV30" hidden="1">#REF!</definedName>
    <definedName name="BEx00GHLTYRH5N2S6P78YW1CD30N" hidden="1">#REF!</definedName>
    <definedName name="BEx00JC31DY11L45SEU4B10BIN6W" hidden="1">#REF!</definedName>
    <definedName name="BEx00KZHZBHP3TDV1YMX4B19B95O" hidden="1">#REF!</definedName>
    <definedName name="BEx01HY6E3GJ66ABU5ABN26V6Q13" hidden="1">#REF!</definedName>
    <definedName name="BEx01K77C67I5EVV5TEW13GKT4K9" hidden="1">#REF!</definedName>
    <definedName name="BEx01PW5YQKEGAR8JDDI5OARYXDF" hidden="1">#REF!</definedName>
    <definedName name="BEx01XJ94SHJ1YQ7ORPW0RQGKI2H" hidden="1">#REF!</definedName>
    <definedName name="BEx02Q08R9G839Q4RFGG9026C7PX" hidden="1">#REF!</definedName>
    <definedName name="BEx02SEL3Z1QWGAHXDPUA9WLTTPS" hidden="1">#REF!</definedName>
    <definedName name="BEx02Y3KJZH5BGDM9QEZ1PVVI114" hidden="1">#REF!</definedName>
    <definedName name="BEx0313GRLLASDTVPW5DHTXHE74M" hidden="1">#REF!</definedName>
    <definedName name="BEx1F0SOZ3H5XUHXD7O01TCR8T6J" hidden="1">#REF!</definedName>
    <definedName name="BEx1F9HL824UCNCVZ2U62J4KZCX8" hidden="1">#REF!</definedName>
    <definedName name="BEx1FEVSJKTI1Q1Z874QZVFSJSVA" hidden="1">#REF!</definedName>
    <definedName name="BEx1FGDRUHHLI1GBHELT4PK0LY4V" hidden="1">#REF!</definedName>
    <definedName name="BEx1FJZ7GKO99IYTP6GGGF7EUL3Z" hidden="1">#REF!</definedName>
    <definedName name="BEx1FSYVMRYOTVTDZZDJBYGRFB36" hidden="1">#REF!</definedName>
    <definedName name="BEx1FZV2CM77TBH1R6YYV9P06KA2" hidden="1">#REF!</definedName>
    <definedName name="BEx1G59AY8195JTUM6P18VXUFJ3E" hidden="1">#REF!</definedName>
    <definedName name="BEx1GVMRHFXUP6XYYY9NR12PV5TF" hidden="1">#REF!</definedName>
    <definedName name="BEx1H6KIT7BHUH6MDDWC935V9N47" hidden="1">#REF!</definedName>
    <definedName name="BEx1HDGOOJ3SKHYMWUZJ1P0RQZ9N" hidden="1">#REF!</definedName>
    <definedName name="BEx1HDM5ZXSJG6JQEMSFV52PZ10V" hidden="1">#REF!</definedName>
    <definedName name="BEx1HETBBZVN5F43LKOFMC4QB0CR" hidden="1">#REF!</definedName>
    <definedName name="BEx1HGWNWPLNXICOTP90TKQVVE4E" hidden="1">#REF!</definedName>
    <definedName name="BEx1HIPLJZABY0EMUOTZN0EQMDPU" hidden="1">#REF!</definedName>
    <definedName name="BEx1HO94JIRX219MPWMB5E5XZ04X" hidden="1">#REF!</definedName>
    <definedName name="BEx1HQNF6KHM21E3XLW0NMSSEI9S" hidden="1">#REF!</definedName>
    <definedName name="BEx1HSLNWIW4S97ZBYY7I7M5YVH4" hidden="1">#REF!</definedName>
    <definedName name="BEx1I4QKTILCKZUSOJCVZN7SNHL5" hidden="1">#REF!</definedName>
    <definedName name="BEx1IE0ZP7RIFM9FI24S9I6AAJ14" hidden="1">#REF!</definedName>
    <definedName name="BEx1IGQ5B697MNDOE06MVSR0H58E" hidden="1">#REF!</definedName>
    <definedName name="BEx1IKRPW8MLB9Y485M1TL2IT9SH" hidden="1">#REF!</definedName>
    <definedName name="BEx1J0CSSHDJGBJUHVOEMCF2P4DL" hidden="1">#REF!</definedName>
    <definedName name="BEx1J7E8VCGLPYU82QXVUG5N3ZAI" hidden="1">#REF!</definedName>
    <definedName name="BEx1JGE2YQWH8S25USOY08XVGO0D" hidden="1">#REF!</definedName>
    <definedName name="BEx1JJJC9T1W7HY4V7HP1S1W4JO1" hidden="1">#REF!</definedName>
    <definedName name="BEx1JKKZSJ7DI4PTFVI9VVFMB1X2" hidden="1">#REF!</definedName>
    <definedName name="BEx1JUBQFRVMASSFK4B3V0AD7YP9" hidden="1">#REF!</definedName>
    <definedName name="BEx1JXBM5W4YRWNQ0P95QQS6JWD6" hidden="1">#REF!</definedName>
    <definedName name="BEx1KE9734NMTOVRQ6EYY9SY6HHH" hidden="1">#REF!</definedName>
    <definedName name="BEx1KGY9QEHZ9QSARMQUTQKRK4UX" hidden="1">#REF!</definedName>
    <definedName name="BEx1KKP1ELIF2UII2FWVGL7M1X7J" hidden="1">#REF!</definedName>
    <definedName name="BEx1KUL55HW2YOTUMC1YUYRP649S" hidden="1">#REF!</definedName>
    <definedName name="BEx1KUVWMB0QCWA3RBE4CADFVRIS" hidden="1">#REF!</definedName>
    <definedName name="BEx1L2OG1SDFK2TPXELJ77YP4NI2" hidden="1">#REF!</definedName>
    <definedName name="BEx1L6Q60MWRDJB4L20LK0XPA0Z2" hidden="1">#REF!</definedName>
    <definedName name="BEx1LD63FP2Z4BR9TKSHOZW9KKZ5" hidden="1">#REF!</definedName>
    <definedName name="BEx1LDMB9RW982DUILM2WPT5VWQ3" hidden="1">#REF!</definedName>
    <definedName name="BEx1LRPGDQCOEMW8YT80J1XCDCIV" hidden="1">#REF!</definedName>
    <definedName name="BEx1LRUSJW4JG54X07QWD9R27WV9" hidden="1">#REF!</definedName>
    <definedName name="BEx1M1WBK5T0LP1AK2JYV6W87ID6" hidden="1">#REF!</definedName>
    <definedName name="BEx1M51HHDYGIT8PON7U8ICL2S95" hidden="1">#REF!</definedName>
    <definedName name="BEx1MHRZ2XV4B30GUIKIMS92RPN1" hidden="1">#REF!</definedName>
    <definedName name="BEx1MTRKKVCHOZ0YGID6HZ49LJTO" hidden="1">#REF!</definedName>
    <definedName name="BEx1N3CUJ3UX61X38ZAJVPEN4KMC" hidden="1">#REF!</definedName>
    <definedName name="BEx1NM34KQTO1LDNSAFD1L82UZFG" hidden="1">#REF!</definedName>
    <definedName name="BEx1NO6TXZVOGCUWCCRTXRXWW0XL" hidden="1">#REF!</definedName>
    <definedName name="BEx1NS8EU5P9FQV3S0WRTXI5L361" hidden="1">#REF!</definedName>
    <definedName name="BEx1NUBX5VUYZFKQH69FN6BTLWCR" hidden="1">#REF!</definedName>
    <definedName name="BEx1NZ4K1L8UON80Y2A4RASKWGNP" hidden="1">#REF!</definedName>
    <definedName name="BEx1OLAZ915OGYWP0QP1QQWDLCRX" hidden="1">#REF!</definedName>
    <definedName name="BEx1OO5ER042IS6IC4TLDI75JNVH" hidden="1">#REF!</definedName>
    <definedName name="BEx1OT8TUTT0YBB9TSCKZK8D2E1E" hidden="1">#REF!</definedName>
    <definedName name="BEx1OTE54CBSUT8FWKRALEDCUWN4" hidden="1">#REF!</definedName>
    <definedName name="BEx1OV71BZ4BYFT9CAVU15CVSG7F" hidden="1">#REF!</definedName>
    <definedName name="BEx1OVSMPADTX95QUOX34KZQ8EDY" hidden="1">#REF!</definedName>
    <definedName name="BEx1OX544IO9FQJI7YYQGZCEHB3O" hidden="1">#REF!</definedName>
    <definedName name="BEx1OY6SVEUT2EQ26P7EKEND342G" hidden="1">#REF!</definedName>
    <definedName name="BEx1OYN1LPIPI12O9G6F7QAOS9T4" hidden="1">#REF!</definedName>
    <definedName name="BEx1P1HHKJA799O3YZXQAX6KFH58" hidden="1">#REF!</definedName>
    <definedName name="BEx1P34W467WGPOXPK292QFJIPHJ" hidden="1">#REF!</definedName>
    <definedName name="BEx1P7S1J4TKGVJ43C2Q2R3M9WRB" hidden="1">#REF!</definedName>
    <definedName name="BEx1PA11BLPVZM8RC5BL46WX8YB5" hidden="1">#REF!</definedName>
    <definedName name="BEx1PBZ4BEFIPGMQXT9T8S4PZ2IM" hidden="1">#REF!</definedName>
    <definedName name="BEx1PLF2CFSXBZPVI6CJ534EIJDN" hidden="1">#REF!</definedName>
    <definedName name="BEx1PMWZB2DO6EM9BKLUICZJ65HD" hidden="1">#REF!</definedName>
    <definedName name="BEx1QA54J2A4I7IBQR19BTY28ZMR" hidden="1">#REF!</definedName>
    <definedName name="BEx1QMQAHG3KQUK59DVM68SWKZIZ" hidden="1">#REF!</definedName>
    <definedName name="BEx1R9YFKJCMSEST8OVCAO5E47FO" hidden="1">#REF!</definedName>
    <definedName name="BEx1RBGC06B3T52OIC0EQ1KGVP1I" hidden="1">#REF!</definedName>
    <definedName name="BEx1RRC7X4NI1CU4EO5XYE2GVARJ" hidden="1">#REF!</definedName>
    <definedName name="BEx1RZA1NCGT832L7EMR7GMF588W" hidden="1">#REF!</definedName>
    <definedName name="BEx1S0XGIPUSZQUCSGWSK10GKW7Y" hidden="1">#REF!</definedName>
    <definedName name="BEx1S5VFNKIXHTTCWSV60UC50EZ8" hidden="1">#REF!</definedName>
    <definedName name="BEx1SK3U02H0RGKEYXW7ZMCEOF3V" hidden="1">#REF!</definedName>
    <definedName name="BEx1SSNEZINBJT29QVS62VS1THT4" hidden="1">#REF!</definedName>
    <definedName name="BEx1SVNCHNANBJIDIQVB8AFK4HAN" hidden="1">#REF!</definedName>
    <definedName name="BEx1TJ0WLS9O7KNSGIPWTYHDYI1D" hidden="1">#REF!</definedName>
    <definedName name="BEx1U7WFO8OZKB1EBF4H386JW91L" hidden="1">#REF!</definedName>
    <definedName name="BEx1U87938YR9N6HYI24KVBKLOS3" hidden="1">#REF!</definedName>
    <definedName name="BEx1UESH4KDWHYESQU2IE55RS3LI" hidden="1">#REF!</definedName>
    <definedName name="BEx1UI8N9KTCPSOJ7RDW0T8UEBNP" hidden="1">#REF!</definedName>
    <definedName name="BEx1UML0HHJFHA5TBOYQ24I3RV1W" hidden="1">#REF!</definedName>
    <definedName name="BEx1UUDIQPZ23XQ79GUL0RAWRSCK" hidden="1">#REF!</definedName>
    <definedName name="BEx1V67SEV778NVW68J8W5SND1J7" hidden="1">#REF!</definedName>
    <definedName name="BEx1VIY9SQLRESD11CC4PHYT0XSG" hidden="1">#REF!</definedName>
    <definedName name="BEx1WC67EH10SC38QWX3WEA5KH3A" hidden="1">#REF!</definedName>
    <definedName name="BEx1WGYTKZZIPM1577W5FEYKFH3V" hidden="1">#REF!</definedName>
    <definedName name="BEx1WHPURIV3D3PTJJ359H1OP7ZV" hidden="1">#REF!</definedName>
    <definedName name="BEx1WIM8H83OG8P2ZU7YYGHUXCP0" hidden="1">#REF!</definedName>
    <definedName name="BEx1WLWY2CR1WRD694JJSWSDFAIR" hidden="1">#REF!</definedName>
    <definedName name="BEx1WMD1LWPWRIK6GGAJRJAHJM8I" hidden="1">#REF!</definedName>
    <definedName name="BEx1WR0D41MR174LBF3P9E3K0J51" hidden="1">#REF!</definedName>
    <definedName name="BEx1WUB1FAS5PHU33TJ60SUHR618" hidden="1">#REF!</definedName>
    <definedName name="BEx1WX04G0INSPPG9NTNR3DYR6PZ" hidden="1">#REF!</definedName>
    <definedName name="BEx1X3LHU9DPG01VWX2IF65TRATF" hidden="1">#REF!</definedName>
    <definedName name="BEx1XK8AAMO0AH0Z1OUKW30CA7EQ" hidden="1">#REF!</definedName>
    <definedName name="BEx1XL4MZ7C80495GHQRWOBS16PQ" hidden="1">#REF!</definedName>
    <definedName name="BEx1Y2IGS2K95E1M51PEF9KJZ0KB" hidden="1">#REF!</definedName>
    <definedName name="BEx1Y3PKK83X2FN9SAALFHOWKMRQ" hidden="1">#REF!</definedName>
    <definedName name="BEx1YL3DJ7Y4AZ01ERCOGW0FJ26T" hidden="1">#REF!</definedName>
    <definedName name="BEx1Z2RYHSVD1H37817SN93VMURZ" hidden="1">#REF!</definedName>
    <definedName name="BEx3AMAKWI6458B67VKZO56MCNJW" hidden="1">#REF!</definedName>
    <definedName name="BEx3AOOVM42G82TNF53W0EKXLUSI" hidden="1">#REF!</definedName>
    <definedName name="BEx3AZH9W4SUFCAHNDOQ728R9V4L" hidden="1">#REF!</definedName>
    <definedName name="BEx3BNGHMVKQ99DTUKVO5KIUZ9J0" hidden="1">#REF!</definedName>
    <definedName name="BEx3BNR9ES4KY7Q1DK83KC5NDGL8" hidden="1">#REF!</definedName>
    <definedName name="BEx3BQR5VZXNQ4H949ORM8ESU3B3" hidden="1">#REF!</definedName>
    <definedName name="BEx3BTLL3ASJN134DLEQTQM70VZM" hidden="1">#REF!</definedName>
    <definedName name="BEx3BW5CTV0DJU5AQS3ZQFK2VLF3" hidden="1">#REF!</definedName>
    <definedName name="BEx3BYP0FG369M7G3JEFLMMXAKTS" hidden="1">#REF!</definedName>
    <definedName name="BEx3C2QR0WUD19QSVO8EMIPNQJKH" hidden="1">#REF!</definedName>
    <definedName name="BEx3CKFCCPZZ6ROLAT5C1DZNIC1U" hidden="1">#REF!</definedName>
    <definedName name="BEx3CO0SVO4WLH0DO43DCHYDTH1P" hidden="1">#REF!</definedName>
    <definedName name="BEx3CYCYHQQB6W0VXI9SM61IZCK7" hidden="1">#REF!</definedName>
    <definedName name="BEx3D9G6QTSPF9UYI4X0XY0VE896" hidden="1">#REF!</definedName>
    <definedName name="BEx3DCQU9PBRXIMLO62KS5RLH447" hidden="1">#REF!</definedName>
    <definedName name="BEx3DFW2YSBPUBHTZUWOEWTOF7NF" hidden="1">#REF!</definedName>
    <definedName name="BEx3EF99FD6QNNCNOKDEE67JHTUJ" hidden="1">#REF!</definedName>
    <definedName name="BEx3EHCSERZ2O2OAG8Y95UPG2IY9" hidden="1">#REF!</definedName>
    <definedName name="BEx3EJR3TCJDYS7ZXNDS5N9KTGIK" hidden="1">#REF!</definedName>
    <definedName name="BEx3ELJTPWX1SOVGI1U0CIHKEMEM" hidden="1">#REF!</definedName>
    <definedName name="BEx3ELJTTBS6P05CNISMGOJOA60V" hidden="1">#REF!</definedName>
    <definedName name="BEx3EQSLJBDDJRHNX19PBFCKNY2I" hidden="1">#REF!</definedName>
    <definedName name="BEx3EUUAX947Q5N6MY6W0KSNY78Y" hidden="1">#REF!</definedName>
    <definedName name="BEx3F6TWA9Y4P8ZGSVVNW45KW9O9" hidden="1">#REF!</definedName>
    <definedName name="BEx3FHMD1P5XBCH23ZKIFO6ZTCNB" hidden="1">#REF!</definedName>
    <definedName name="BEx3FI2G3YYIACQHXNXEA15M8ZK5" hidden="1">#REF!</definedName>
    <definedName name="BEx3FJ9MHSLDK8W91GO85FX1GX57" hidden="1">#REF!</definedName>
    <definedName name="BEx3FR251HFU7A33PU01SJUENL2B" hidden="1">#REF!</definedName>
    <definedName name="BEx3FX7EJL47JSLSWP3EOC265WAE" hidden="1">#REF!</definedName>
    <definedName name="BEx3G201R8NLJ6FIHO2QS0SW9QVV" hidden="1">#REF!</definedName>
    <definedName name="BEx3G2LL2II66XY5YCDPG4JE13A3" hidden="1">#REF!</definedName>
    <definedName name="BEx3G2WA0DTYY9D8AGHHOBTPE2B2" hidden="1">#REF!</definedName>
    <definedName name="BEx3G96TO3MI7E552OJDGIIZBPI4" hidden="1">#REF!</definedName>
    <definedName name="BEx3GCXR6IAS0B6WJ03GJVH7CO52" hidden="1">#REF!</definedName>
    <definedName name="BEx3GEVV18SEQDI1JGY7EN6D1GT1" hidden="1">#REF!</definedName>
    <definedName name="BEx3GKFH64MKQX61S7DYTZ15JCPY" hidden="1">#REF!</definedName>
    <definedName name="BEx3GMJ1Y6UU02DLRL0QXCEKDA6C" hidden="1">#REF!</definedName>
    <definedName name="BEx3GN4LY0135CBDIN1TU2UEODGF" hidden="1">#REF!</definedName>
    <definedName name="BEx3GPDH2AH4QKT4OOSN563XUHBD" hidden="1">#REF!</definedName>
    <definedName name="BEx3H5UX2GZFZZT657YR76RHW5I6" hidden="1">#REF!</definedName>
    <definedName name="BEx3HMSEFOP6DBM4R97XA6B7NFG6" hidden="1">#REF!</definedName>
    <definedName name="BEx3HWJ5SQSD2CVCQNR183X44FR8" hidden="1">#REF!</definedName>
    <definedName name="BEx3I09YVXO0G4X7KGSA4WGORM35" hidden="1">#REF!</definedName>
    <definedName name="BEx3ICF1GY8HQEBIU9S43PDJ90BX" hidden="1">#REF!</definedName>
    <definedName name="BEx3IYAH2DEBFWO8F94H4MXE3RLY" hidden="1">#REF!</definedName>
    <definedName name="BEx3IZXXSYEW50379N2EAFWO8DZV" hidden="1">#REF!</definedName>
    <definedName name="BEx3J1VZVGTKT4ATPO9O5JCSFTTR" hidden="1">#REF!</definedName>
    <definedName name="BEx3J5XQ1ZX34NGLZAV4BGG2YR9J" hidden="1">#REF!</definedName>
    <definedName name="BEx3JC2TY7JNAAC3L7QHVPQXLGQ8" hidden="1">#REF!</definedName>
    <definedName name="BEx3JX23SYDIGOGM4Y0CQFBW8ZBV" hidden="1">#REF!</definedName>
    <definedName name="BEx3JXCXCVBZJGV5VEG9MJEI01AL" hidden="1">#REF!</definedName>
    <definedName name="BEx3JYK2N7X59TPJSKYZ77ENY8SS" hidden="1">#REF!</definedName>
    <definedName name="BEx3K4EII7GU1CG0BN7UL15M6J8Z" hidden="1">#REF!</definedName>
    <definedName name="BEx3K4ZXQUQ2KYZF74B84SO48XMW" hidden="1">#REF!</definedName>
    <definedName name="BEx3KEFXUCVNVPH7KSEGAZYX13B5" hidden="1">#REF!</definedName>
    <definedName name="BEx3KFXUAF6YXAA47B7Q6X9B3VGB" hidden="1">#REF!</definedName>
    <definedName name="BEx3KIXQYOGMPK4WJJAVBRX4NR28" hidden="1">#REF!</definedName>
    <definedName name="BEx3KJOMVOSFZVJUL3GKCNP6DQDS" hidden="1">#REF!</definedName>
    <definedName name="BEx3KP2VRBMORK0QEAZUYCXL3DHJ" hidden="1">#REF!</definedName>
    <definedName name="BEx3L4IN3LI4C26SITKTGAH27CDU" hidden="1">#REF!</definedName>
    <definedName name="BEx3L4YQ0J7ZU0M5QM6YIPCEYC9K" hidden="1">#REF!</definedName>
    <definedName name="BEx3L60DJOR7NQN42G7YSAODP1EX" hidden="1">#REF!</definedName>
    <definedName name="BEx3L7D0PI38HWZ7VADU16C9E33D" hidden="1">#REF!</definedName>
    <definedName name="BEx3LM1PR4Y7KINKMTMKR984GX8Q" hidden="1">#REF!</definedName>
    <definedName name="BEx3LPCEZ1C0XEKNCM3YT09JWCUO" hidden="1">#REF!</definedName>
    <definedName name="BEx3LS1IPS7MTCEM2IAXYND4FRGZ" hidden="1">#REF!</definedName>
    <definedName name="BEx3M1MR1K1NQD03H74BFWOK4MWQ" hidden="1">#REF!</definedName>
    <definedName name="BEx3M4H77MYUKOOD31H9F80NMVK8" hidden="1">#REF!</definedName>
    <definedName name="BEx3M9VFX329PZWYC4DMZ6P3W9R2" hidden="1">#REF!</definedName>
    <definedName name="BEx3MCQ0VEBV0CZXDS505L38EQ8N" hidden="1">#REF!</definedName>
    <definedName name="BEx3MEYV5LQY0BAL7V3CFAFVOM3T" hidden="1">#REF!</definedName>
    <definedName name="BEx3MI9IYIBATX63MRGFHZLSN6IR" hidden="1">#REF!</definedName>
    <definedName name="BEx3MREOFWJQEYMCMBL7ZE06NBN6" hidden="1">#REF!</definedName>
    <definedName name="BEx3NKXF7GYXHBK75UI6MDRUSU0J" hidden="1">#REF!</definedName>
    <definedName name="BEx3NLIZ7PHF2XE59ECZ3MD04ZG1" hidden="1">#REF!</definedName>
    <definedName name="BEx3NMQ4BVC94728AUM7CCX7UHTU" hidden="1">#REF!</definedName>
    <definedName name="BEx3NR2I4OUFP3Z2QZEDU2PIFIDI" hidden="1">#REF!</definedName>
    <definedName name="BEx3O19B8FTTAPVT5DZXQGQXWFR8" hidden="1">#REF!</definedName>
    <definedName name="BEx3O85IKWARA6NCJOLRBRJFMEWW" hidden="1">#REF!</definedName>
    <definedName name="BEx3OJZSCGFRW7SVGBFI0X9DNVMM" hidden="1">#REF!</definedName>
    <definedName name="BEx3ORSBUXAF21MKEY90YJV9AY9A" hidden="1">#REF!</definedName>
    <definedName name="BEx3OV8BH6PYNZT7C246LOAU9SVX" hidden="1">#REF!</definedName>
    <definedName name="BEx3OXRYJZUEY6E72UJU0PHLMYAR" hidden="1">#REF!</definedName>
    <definedName name="BEx3P59TTRSGQY888P5C1O7M2PQT" hidden="1">#REF!</definedName>
    <definedName name="BEx3PDNRRNKD5GOUBUQFXAHIXLD9" hidden="1">#REF!</definedName>
    <definedName name="BEx3PDT8GNPWLLN02IH1XPV90XYK" hidden="1">#REF!</definedName>
    <definedName name="BEx3PKEMDW8KZEP11IL927C5O7I2" hidden="1">#REF!</definedName>
    <definedName name="BEx3PKJZ1Z7L9S6KV8KXVS6B2FX4" hidden="1">#REF!</definedName>
    <definedName name="BEx3PMNG53Z5HY138H99QOMTX8W3" hidden="1">#REF!</definedName>
    <definedName name="BEx3PP1RRSFZ8UC0JC9R91W6LNKW" hidden="1">#REF!</definedName>
    <definedName name="BEx3PVXYZC8WB9ZJE7OCKUXZ46EA" hidden="1">#REF!</definedName>
    <definedName name="BEx3Q0VWPU5EQECK7MQ47TYJ3SWW" hidden="1">#REF!</definedName>
    <definedName name="BEx3Q7BZ9PUXK2RLIOFSIS9AHU1B" hidden="1">#REF!</definedName>
    <definedName name="BEx3Q8J42S9VU6EAN2Y28MR6DF88" hidden="1">#REF!</definedName>
    <definedName name="BEx3QEDFOYFY5NBTININ5W4RLD4Q" hidden="1">#REF!</definedName>
    <definedName name="BEx3QIKJ3U962US1Q564NZDLU8LD" hidden="1">#REF!</definedName>
    <definedName name="BEx3QR9D45DHW50VQ7Y3Q1AXPOB9" hidden="1">#REF!</definedName>
    <definedName name="BEx3QSWT2S5KWG6U2V9711IYDQBM" hidden="1">#REF!</definedName>
    <definedName name="BEx3QVGG7Q2X4HZHJAM35A8T3VR7" hidden="1">#REF!</definedName>
    <definedName name="BEx3R0JUB9YN8PHPPQTAMIT1IHWK" hidden="1">#REF!</definedName>
    <definedName name="BEx3R0JVOCO7I8UQ4E19ZQ7INMPA" hidden="1">#REF!</definedName>
    <definedName name="BEx3R81NFRO7M81VHVKOBFT0QBIL" hidden="1">#REF!</definedName>
    <definedName name="BEx3RHC2ZD5UFS6QD4OPFCNNMWH1" hidden="1">#REF!</definedName>
    <definedName name="BEx3RQ10QIWBAPHALAA91BUUCM2X" hidden="1">#REF!</definedName>
    <definedName name="BEx3RV4E1WT43SZBUN09RTB8EK1O" hidden="1">#REF!</definedName>
    <definedName name="BEx3RXYU0QLFXSFTM5EB20GD03W5" hidden="1">#REF!</definedName>
    <definedName name="BEx3RYKLC3QQO3XTUN7BEW2AQL98" hidden="1">#REF!</definedName>
    <definedName name="BEx3SICJ45BYT6FHBER86PJT25FC" hidden="1">#REF!</definedName>
    <definedName name="BEx3SMUCMJVGQ2H4EHQI5ZFHEF0P" hidden="1">#REF!</definedName>
    <definedName name="BEx3SN56F03CPDRDA7LZ763V0N4I" hidden="1">#REF!</definedName>
    <definedName name="BEx3SPE6N1ORXPRCDL3JPZD73Z9F" hidden="1">#REF!</definedName>
    <definedName name="BEx3T29ZTULQE0OMSMWUMZDU9ZZ0" hidden="1">#REF!</definedName>
    <definedName name="BEx3T6MJ1QDJ929WMUDVZ0O3UW0Y" hidden="1">#REF!</definedName>
    <definedName name="BEx3TATK02F079CNWO2CRUDTQF45" hidden="1">#REF!</definedName>
    <definedName name="BEx3TPCSI16OAB2L9M9IULQMQ9J9" hidden="1">#REF!</definedName>
    <definedName name="BEx3U64YUOZ419BAJS2W78UMATAW" hidden="1">#REF!</definedName>
    <definedName name="BEx3U94WCEA5DKMWBEX1GU0LKYG2" hidden="1">#REF!</definedName>
    <definedName name="BEx3U9VZ8SQVYS6ZA038J7AP7ZGW" hidden="1">#REF!</definedName>
    <definedName name="BEx3UIQ5WRJBGNTFCCLOR4N7B1OQ" hidden="1">#REF!</definedName>
    <definedName name="BEx3UJMIX2NUSSWGMSI25A5DM4CH" hidden="1">#REF!</definedName>
    <definedName name="BEx3UKOCOQG7S1YQ436S997K1KWV" hidden="1">#REF!</definedName>
    <definedName name="BEx3UM6BN9N0LIUCJB4WNNB2U7N2" hidden="1">#REF!</definedName>
    <definedName name="BEx3UYM19VIXLA0EU7LB9NHA77PB" hidden="1">#REF!</definedName>
    <definedName name="BEx3VML7CG70HPISMVYIUEN3711Q" hidden="1">#REF!</definedName>
    <definedName name="BEx56KIX97WE5CU8M1MTMFBG0MY5" hidden="1">#REF!</definedName>
    <definedName name="BEx56ZID5H04P9AIYLP1OASFGV56" hidden="1">#REF!</definedName>
    <definedName name="BEx587EYSS57E3PI8DT973HLJM9E" hidden="1">#REF!</definedName>
    <definedName name="BEx587KFQ3VKCOCY1SA5F24PQGUI" hidden="1">#REF!</definedName>
    <definedName name="BEx58O780PQ05NF0Z1SKKRB3N099" hidden="1">#REF!</definedName>
    <definedName name="BEx58XHO7ZULLF2EUD7YIS0MGQJ5" hidden="1">#REF!</definedName>
    <definedName name="BEx58ZW0HAIGIPEX9CVA1PQQTR6X" hidden="1">#REF!</definedName>
    <definedName name="BEx59B9ZP1U9L2WB5BLP39S6JMUB" hidden="1">#REF!</definedName>
    <definedName name="BEx59BA1KH3RG6K1LHL7YS2VB79N" hidden="1">#REF!</definedName>
    <definedName name="BEx59E9WABJP2TN71QAIKK79HPK9" hidden="1">#REF!</definedName>
    <definedName name="BEx59P7MAPNU129ZTC5H3EH892G1" hidden="1">#REF!</definedName>
    <definedName name="BEx5A11WZRQSIE089QE119AOX9ZG" hidden="1">#REF!</definedName>
    <definedName name="BEx5A7CIGCOTHJKHGUBDZG91JGPZ" hidden="1">#REF!</definedName>
    <definedName name="BEx5A8UFLT2SWVSG5COFA9B8P376" hidden="1">#REF!</definedName>
    <definedName name="BEx5AFFTN3IXIBHDKM0FYC4OFL1S" hidden="1">#REF!</definedName>
    <definedName name="BEx5AOFIO8KVRHIZ1RII337AA8ML" hidden="1">#REF!</definedName>
    <definedName name="BEx5APRZ66L5BWHFE8E4YYNEDTI4" hidden="1">#REF!</definedName>
    <definedName name="BEx5AUVDSQ35VO4BD9AKKGBM5S7D" hidden="1">#REF!</definedName>
    <definedName name="BEx5B4RHHX0J1BF2FZKEA0SPP29O" hidden="1">#REF!</definedName>
    <definedName name="BEx5B5YMSWP0OVI5CIQRP5V18D0C" hidden="1">#REF!</definedName>
    <definedName name="BEx5B825RW35M5H0UB2IZGGRS4ER" hidden="1">#REF!</definedName>
    <definedName name="BEx5BAWPMY0TL684WDXX6KKJLRCN" hidden="1">#REF!</definedName>
    <definedName name="BEx5BBI61U4Y65GD0ARMTALPP7SJ" hidden="1">#REF!</definedName>
    <definedName name="BEx5BDR56MEV4IHY6CIH2SVNG1UB" hidden="1">#REF!</definedName>
    <definedName name="BEx5BESZC5H329SKHGJOHZFILYJJ" hidden="1">#REF!</definedName>
    <definedName name="BEx5BHSQ42B50IU1TEQFUXFX9XQD" hidden="1">#REF!</definedName>
    <definedName name="BEx5BKSM4UN4C1DM3EYKM79MRC5K" hidden="1">#REF!</definedName>
    <definedName name="BEx5BNN8NPH9KVOBARB9CDD9WLB6" hidden="1">#REF!</definedName>
    <definedName name="BEx5BNSJY2PFNMRS4CMBFCHGYHDS" hidden="1">#REF!</definedName>
    <definedName name="BEx5BYFMZ80TDDN2EZO8CF39AIAC" hidden="1">#REF!</definedName>
    <definedName name="BEx5C2BWFW6SHZBFDEISKGXHZCQW" hidden="1">#REF!</definedName>
    <definedName name="BEx5C2BWP2I88I5CFUCP5UR3M1IM" hidden="1">#REF!</definedName>
    <definedName name="BEx5C49ZFH8TO9ZU55729C3F7XG7" hidden="1">#REF!</definedName>
    <definedName name="BEx5C8GZQK13G60ZM70P63I5OS0L" hidden="1">#REF!</definedName>
    <definedName name="BEx5CAPTVN2NBT3UOMA1UFAL1C2R" hidden="1">#REF!</definedName>
    <definedName name="BEx5CEM3SYF9XP0ZZVE0GEPCLV3F" hidden="1">#REF!</definedName>
    <definedName name="BEx5CFYQ0F1Z6P8SCVJ0I3UPVFE4" hidden="1">#REF!</definedName>
    <definedName name="BEx5CINUDCSDCAJSNNV7XVNU8Q79" hidden="1">#REF!</definedName>
    <definedName name="BEx5CNLUIOYU8EODGA03Z3547I9T" hidden="1">#REF!</definedName>
    <definedName name="BEx5CPEKNSJORIPFQC2E1LTRYY8L" hidden="1">#REF!</definedName>
    <definedName name="BEx5CSUOL05D8PAM2TRDA9VRJT1O" hidden="1">#REF!</definedName>
    <definedName name="BEx5CUNFOO4YDFJ22HCMI2QKIGKM" hidden="1">#REF!</definedName>
    <definedName name="BEx5D8L47OF0WHBPFWXGZINZWUBZ" hidden="1">#REF!</definedName>
    <definedName name="BEx5DAJAHQ2SKUPCKSCR3PYML67L" hidden="1">#REF!</definedName>
    <definedName name="BEx5DBVR289SPVEQ6TDE1AKC3VXY" hidden="1">#REF!</definedName>
    <definedName name="BEx5DC18JM1KJCV44PF18E0LNRKA" hidden="1">#REF!</definedName>
    <definedName name="BEx5DJIZBTNS011R9IIG2OQ2L6ZX" hidden="1">#REF!</definedName>
    <definedName name="BEx5DY27HMKXDFQ4I8X35BD1CSHG" hidden="1">#REF!</definedName>
    <definedName name="BEx5E123OLO9WQUOIRIDJ967KAGK" hidden="1">#REF!</definedName>
    <definedName name="BEx5E299QH6EP6MDJLZ1RY41S056" hidden="1">#REF!</definedName>
    <definedName name="BEx5E2UU5NES6W779W2OZTZOB4O7" hidden="1">#REF!</definedName>
    <definedName name="BEx5E4CSE5G83J5K32WENF7BXL82" hidden="1">#REF!</definedName>
    <definedName name="BEx5ELQL9B0VR6UT18KP11DHOTFX" hidden="1">#REF!</definedName>
    <definedName name="BEx5ER4TJTFPN7IB1MNEB1ZFR5M6" hidden="1">#REF!</definedName>
    <definedName name="BEx5F6V72QTCK7O39Y59R0EVM6CW" hidden="1">#REF!</definedName>
    <definedName name="BEx5FGLQVACD5F5YZG4DGSCHCGO2" hidden="1">#REF!</definedName>
    <definedName name="BEx5FLJWHLW3BTZILDPN5NMA449V" hidden="1">#REF!</definedName>
    <definedName name="BEx5FNI2O10YN2SI1NO4X5GP3GTF" hidden="1">#REF!</definedName>
    <definedName name="BEx5FO8YRFSZCG3L608EHIHIHFY4" hidden="1">#REF!</definedName>
    <definedName name="BEx5FQNA6V4CNYSH013K45RI4BCV" hidden="1">#REF!</definedName>
    <definedName name="BEx5FVQPPEU32CPNV9RRQ9MNLLVE" hidden="1">#REF!</definedName>
    <definedName name="BEx5G08KGMG5X2AQKDGPFYG5GH94" hidden="1">#REF!</definedName>
    <definedName name="BEx5G1A8TFN4C4QII35U9DKYNIS8" hidden="1">#REF!</definedName>
    <definedName name="BEx5G1L0QO91KEPDMV1D8OT4BT73" hidden="1">#REF!</definedName>
    <definedName name="BEx5G86DZL1VYUX6KWODAP3WFAWP" hidden="1">#REF!</definedName>
    <definedName name="BEx5G8BV2GIOCM3C7IUFK8L04A6M" hidden="1">#REF!</definedName>
    <definedName name="BEx5GID9MVBUPFFT9M8K8B5MO9NV" hidden="1">#REF!</definedName>
    <definedName name="BEx5GN0EWA9SCQDPQ7NTUQH82QVK" hidden="1">#REF!</definedName>
    <definedName name="BEx5GNBCU4WZ74I0UXFL9ZG2XSGJ" hidden="1">#REF!</definedName>
    <definedName name="BEx5GUCTYC7QCWGWU5BTO7Y7HDZX" hidden="1">#REF!</definedName>
    <definedName name="BEx5GYUPJULJQ624TEESYFG1NFOH" hidden="1">#REF!</definedName>
    <definedName name="BEx5H0NEE0AIN5E2UHJ9J9ISU9N1" hidden="1">#REF!</definedName>
    <definedName name="BEx5H1UJSEUQM2K8QHQXO5THVHSO" hidden="1">#REF!</definedName>
    <definedName name="BEx5HAOT9XWUF7XIFRZZS8B9F5TZ" hidden="1">#REF!</definedName>
    <definedName name="BEx5HE4XRF9BUY04MENWY9CHHN5H" hidden="1">#REF!</definedName>
    <definedName name="BEx5HFHMABAT0H9KKS754X4T304E" hidden="1">#REF!</definedName>
    <definedName name="BEx5HGDZ7MX1S3KNXLRL9WU565V4" hidden="1">#REF!</definedName>
    <definedName name="BEx5HJZ9FAVNZSSBTAYRPZDYM9NU" hidden="1">#REF!</definedName>
    <definedName name="BEx5HYIOA1JC01B3TI1C8Q2NEXHK" hidden="1">#REF!</definedName>
    <definedName name="BEx5HZ9JMKHNLFWLVUB1WP5B39BL" hidden="1">#REF!</definedName>
    <definedName name="BEx5I244LQHZTF3XI66J8705R9XX" hidden="1">#REF!</definedName>
    <definedName name="BEx5I8PBP4LIXDGID5BP0THLO0AQ" hidden="1">#REF!</definedName>
    <definedName name="BEx5I8USVUB3JP4S9OXGMZVMOQXR" hidden="1">#REF!</definedName>
    <definedName name="BEx5I9GDQSYIAL65UQNDMNFQCS9Y" hidden="1">#REF!</definedName>
    <definedName name="BEx5IBUPG9AWNW5PK7JGRGEJ4OLM" hidden="1">#REF!</definedName>
    <definedName name="BEx5IC06RVN8BSAEPREVKHKLCJ2L" hidden="1">#REF!</definedName>
    <definedName name="BEx5IX4SIBVGJBXIYILZ0QY8UAF6" hidden="1">#REF!</definedName>
    <definedName name="BEx5J0FFP1KS4NGY20AEJI8VREEA" hidden="1">#REF!</definedName>
    <definedName name="BEx5J6F8NWIVYESUYL0Q7N5HRZC6" hidden="1">#REF!</definedName>
    <definedName name="BEx5J8O3011YVCNJJNGM36R62JG6" hidden="1">#REF!</definedName>
    <definedName name="BEx5JF3ZXLDIS8VNKDCY7ZI7H1CI" hidden="1">#REF!</definedName>
    <definedName name="BEx5JHCZJ8G6OOOW6EF3GABXKH6F" hidden="1">#REF!</definedName>
    <definedName name="BEx5JJB6W446THXQCRUKD3I7RKLP" hidden="1">#REF!</definedName>
    <definedName name="BEx5JLEPP4HKOGHSXGXHTFE50ZJA" hidden="1">#REF!</definedName>
    <definedName name="BEx5JNCT8Z7XSSPD5EMNAJELCU2V" hidden="1">#REF!</definedName>
    <definedName name="BEx5JQCNT9Y4RM306CHC8IPY3HBZ" hidden="1">#REF!</definedName>
    <definedName name="BEx5K08PYKE6JOKBYIB006TX619P" hidden="1">#REF!</definedName>
    <definedName name="BEx5K51DSERT1TR7B4A29R41W4NX" hidden="1">#REF!</definedName>
    <definedName name="BEx5K5HH6UEPAIYOIFMUNCN4A6T0" hidden="1">#REF!</definedName>
    <definedName name="BEx5KYER580I4T7WTLMUN7NLNP5K" hidden="1">#REF!</definedName>
    <definedName name="BEx5LHLB3M6K4ZKY2F42QBZT30ZH" hidden="1">#REF!</definedName>
    <definedName name="BEx5LRMNU3HXIE1BUMDHRU31F7JJ" hidden="1">#REF!</definedName>
    <definedName name="BEx5LSJ1LPUAX3ENSPECWPG4J7D1" hidden="1">#REF!</definedName>
    <definedName name="BEx5LTKQ8RQWJE4BC88OP928893U" hidden="1">#REF!</definedName>
    <definedName name="BEx5MB9BR71LZDG7XXQ2EO58JC5F" hidden="1">#REF!</definedName>
    <definedName name="BEx5MLQZM68YQSKARVWTTPINFQ2C" hidden="1">#REF!</definedName>
    <definedName name="BEx5MVXTKNBXHNWTL43C670E4KXC" hidden="1">#REF!</definedName>
    <definedName name="BEx5N4XI4PWB1W9PMZ4O5R0HWTYD" hidden="1">#REF!</definedName>
    <definedName name="BEx5NA68N6FJFX9UJXK4M14U487F" hidden="1">#REF!</definedName>
    <definedName name="BEx5NIKBG2GDJOYGE3WCXKU7YY51" hidden="1">#REF!</definedName>
    <definedName name="BEx5NSR70SJ11Y412BBZKFJBMFRV" hidden="1">#REF!</definedName>
    <definedName name="BEx5NV06L5J5IMKGOMGKGJ4PBZCD" hidden="1">#REF!</definedName>
    <definedName name="BEx5NZSSQ6PY99ZX2D7Q9IGOR34W" hidden="1">#REF!</definedName>
    <definedName name="BEx5O3ZUQ2OARA1CDOZ3NC4UE5AA" hidden="1">#REF!</definedName>
    <definedName name="BEx5OAFS0NJ2CB86A02E1JYHMLQ1" hidden="1">#REF!</definedName>
    <definedName name="BEx5OG4RPU8W1ETWDWM234NYYYEN" hidden="1">#REF!</definedName>
    <definedName name="BEx5OP9Y43F99O2IT69MKCCXGL61" hidden="1">#REF!</definedName>
    <definedName name="BEx5P9Y9RDXNUAJ6CZ2LHMM8IM7T" hidden="1">#REF!</definedName>
    <definedName name="BEx5PHWB2C0D5QLP3BZIP3UO7DIZ" hidden="1">#REF!</definedName>
    <definedName name="BEx5PJP02W68K2E46L5C5YBSNU6T" hidden="1">#REF!</definedName>
    <definedName name="BEx5PLCA8DOMAU315YCS5275L2HS" hidden="1">#REF!</definedName>
    <definedName name="BEx5PRXMZ5M65Z732WNNGV564C2J" hidden="1">#REF!</definedName>
    <definedName name="BEx5PXMNQYNKNE6O9LK02LZU6VRC" hidden="1">#REF!</definedName>
    <definedName name="BEx5Q90NICMD4RPM8YR87EP96LMT" hidden="1">#REF!</definedName>
    <definedName name="BEx5QPSW4IPLH50WSR87HRER05RF" hidden="1">#REF!</definedName>
    <definedName name="BEx73V0EP8EMNRC3EZJJKKVKWQVB" hidden="1">#REF!</definedName>
    <definedName name="BEx741WJHIJVXUX131SBXTVW8D71" hidden="1">#REF!</definedName>
    <definedName name="BEx74Q6H3O7133AWQXWC21MI2UFT" hidden="1">#REF!</definedName>
    <definedName name="BEx74W6BJ8ENO3J25WNM5H5APKA3" hidden="1">#REF!</definedName>
    <definedName name="BEx752WZFGXNBREANHQW2CWAZ28Z" hidden="1">#REF!</definedName>
    <definedName name="BEx755GRRD9BL27YHLH5QWIYLWB7" hidden="1">#REF!</definedName>
    <definedName name="BEx759D1D5SXS5ELLZVBI0SXYUNF" hidden="1">#REF!</definedName>
    <definedName name="BEx75GJZSZHUDN6OOAGQYFUDA2LP" hidden="1">#REF!</definedName>
    <definedName name="BEx75HGCCV5K4UCJWYV8EV9AG5YT" hidden="1">#REF!</definedName>
    <definedName name="BEx75PZT8TY5P13U978NVBUXKHT4" hidden="1">#REF!</definedName>
    <definedName name="BEx75T55F7GML8V1DMWL26WRT006" hidden="1">#REF!</definedName>
    <definedName name="BEx75VJGR07JY6UUWURQ4PJ29UKC" hidden="1">#REF!</definedName>
    <definedName name="BEx75ZAAPZK97HSNWW98H5I7OL9T" hidden="1">#REF!</definedName>
    <definedName name="BEx7741OUGLA0WJQLQRUJSL4DE00" hidden="1">#REF!</definedName>
    <definedName name="BEx774N83DXLJZ54Q42PWIJZ2DN1" hidden="1">#REF!</definedName>
    <definedName name="BEx779QNIY3061ZV9BR462WKEGRW" hidden="1">#REF!</definedName>
    <definedName name="BEx77G19QU9A95CNHE6QMVSQR2T3" hidden="1">#REF!</definedName>
    <definedName name="BEx77P0S3GVMS7BJUL9OWUGJ1B02" hidden="1">#REF!</definedName>
    <definedName name="BEx77QDESURI6WW5582YXSK3A972" hidden="1">#REF!</definedName>
    <definedName name="BEx77VBI9XOPFHKEWU5EHQ9J675Y" hidden="1">#REF!</definedName>
    <definedName name="BEx7809GQOCLHSNH95VOYIX7P1TV" hidden="1">#REF!</definedName>
    <definedName name="BEx780K8XAXUHGVZGZWQ74DK4CI3" hidden="1">#REF!</definedName>
    <definedName name="BEx78226TN58UE0CTY98YEDU0LSL" hidden="1">#REF!</definedName>
    <definedName name="BEx7881ZZBWHRAX6W2GY19J8MGEQ" hidden="1">#REF!</definedName>
    <definedName name="BEx78HHRIWDLHQX2LG0HWFRYEL1T" hidden="1">#REF!</definedName>
    <definedName name="BEx78QMXZ2P1ZB3HJ9O50DWHCMXR" hidden="1">#REF!</definedName>
    <definedName name="BEx78SFO5VR28677DWZEMDN7G86X" hidden="1">#REF!</definedName>
    <definedName name="BEx78SFOYH1Z0ZDTO47W2M60TW6K" hidden="1">#REF!</definedName>
    <definedName name="BEx79JK3E6JO8MX4O35A5G8NZCC8" hidden="1">#REF!</definedName>
    <definedName name="BEx79OCP4HQ6XP8EWNGEUDLOZBBS" hidden="1">#REF!</definedName>
    <definedName name="BEx79SEAYKUZB0H4LYBCD6WWJBG2" hidden="1">#REF!</definedName>
    <definedName name="BEx79SJRHTLS9PYM69O9BWW1FMJK" hidden="1">#REF!</definedName>
    <definedName name="BEx79UCICBANXYL06IPA4XAM803G" hidden="1">#REF!</definedName>
    <definedName name="BEx79YJJLBELICW9F9FRYSCQ101L" hidden="1">#REF!</definedName>
    <definedName name="BEx79YUC7B0V77FSBGIRCY1BR4VK" hidden="1">#REF!</definedName>
    <definedName name="BEx7A06T3RC2891FUX05G3QPRAUE" hidden="1">#REF!</definedName>
    <definedName name="BEx7A9S3JA1X7FH4CFSQLTZC4691" hidden="1">#REF!</definedName>
    <definedName name="BEx7ABA2C9IWH5VSLVLLLCY62161" hidden="1">#REF!</definedName>
    <definedName name="BEx7AE4LPLX8N85BYB0WCO5S7ZPV" hidden="1">#REF!</definedName>
    <definedName name="BEx7ASD1I654MEDCO6GGWA95PXSC" hidden="1">#REF!</definedName>
    <definedName name="BEx7AVCX9S5RJP3NSZ4QM4E6ERDT" hidden="1">#REF!</definedName>
    <definedName name="BEx7AVYIGP0930MV5JEBWRYCJN68" hidden="1">#REF!</definedName>
    <definedName name="BEx7B6LH6917TXOSAAQ6U7HVF018" hidden="1">#REF!</definedName>
    <definedName name="BEx7BPXFZXJ79FQ0E8AQE21PGVHA" hidden="1">#REF!</definedName>
    <definedName name="BEx7BS6BG6510AI2MQ581OJ26RUF" hidden="1">#REF!</definedName>
    <definedName name="BEx7C04AM39DQMC1TIX7CFZ2ADHX" hidden="1">#REF!</definedName>
    <definedName name="BEx7C40F0PQURHPI6YQ39NFIR86Z" hidden="1">#REF!</definedName>
    <definedName name="BEx7C93VR7SYRIJS1JO8YZKSFAW9" hidden="1">#REF!</definedName>
    <definedName name="BEx7CCPC6R1KQQZ2JQU6EFI1G0RM" hidden="1">#REF!</definedName>
    <definedName name="BEx7CIJST9GLS2QD383UK7VUDTGL" hidden="1">#REF!</definedName>
    <definedName name="BEx7CO8T2XKC7GHDSYNAWTZ9L7YR" hidden="1">#REF!</definedName>
    <definedName name="BEx7COUEOS2OF3L675TXKXO2TXH0" hidden="1">#REF!</definedName>
    <definedName name="BEx7CW1CF00DO8A36UNC2X7K65C2" hidden="1">#REF!</definedName>
    <definedName name="BEx7CW6NFRL2P4XWP0MWHIYA97KF" hidden="1">#REF!</definedName>
    <definedName name="BEx7D5RWKRS4W71J4NZ6ZSFHPKFT" hidden="1">#REF!</definedName>
    <definedName name="BEx7D8H1TPOX1UN17QZYEV7Q58GA" hidden="1">#REF!</definedName>
    <definedName name="BEx7DFNZLN102ICAP7NJAOU6XQ6T" hidden="1">#REF!</definedName>
    <definedName name="BEx7DGF13H2074LRWFZQ45PZ6JPX" hidden="1">#REF!</definedName>
    <definedName name="BEx7DGF2I1ISBW2SLLFOXGG3J4IR" hidden="1">#REF!</definedName>
    <definedName name="BEx7DKWUXEDIISSX4GDD4YYT887F" hidden="1">#REF!</definedName>
    <definedName name="BEx7DMUYR2HC26WW7AOB1TULERMB" hidden="1">#REF!</definedName>
    <definedName name="BEx7DQ5LQBD235F4IWSSCZW3U3N1" hidden="1">#REF!</definedName>
    <definedName name="BEx7DVJTRV44IMJIBFXELE67SZ7S" hidden="1">#REF!</definedName>
    <definedName name="BEx7DVUMFCI5INHMVFIJ44RTTSTT" hidden="1">#REF!</definedName>
    <definedName name="BEx7E2QT2U8THYOKBPXONB1B47WH" hidden="1">#REF!</definedName>
    <definedName name="BEx7E5QP7W6UKO74F5Y0VJ741HS5" hidden="1">#REF!</definedName>
    <definedName name="BEx7E6N29HGH3I47AFB2DCS6MVS6" hidden="1">#REF!</definedName>
    <definedName name="BEx7EBA8IYHQKT7IQAOAML660SYA" hidden="1">#REF!</definedName>
    <definedName name="BEx7EI6C8MCRZFEQYUBE5FSUTIHK" hidden="1">#REF!</definedName>
    <definedName name="BEx7EI6DL1Z6UWLFBXAKVGZTKHWJ" hidden="1">#REF!</definedName>
    <definedName name="BEx7EOBMX6M7Q1MTXGQTWAAUPFI5" hidden="1">#REF!</definedName>
    <definedName name="BEx7EQKHX7GZYOLXRDU534TT4H64" hidden="1">#REF!</definedName>
    <definedName name="BEx7ES2F99Y668RHF7PS270AJCLS" hidden="1">#REF!</definedName>
    <definedName name="BEx7ETV6L1TM7JSXJIGK3FC6RVZW" hidden="1">#REF!</definedName>
    <definedName name="BEx7EYYLHMBYQTH6I377FCQS7CSX" hidden="1">#REF!</definedName>
    <definedName name="BEx7FCLG1RYI2SNOU1Y2GQZNZSWA" hidden="1">#REF!</definedName>
    <definedName name="BEx7FN32ZGWOAA4TTH79KINTDWR9" hidden="1">#REF!</definedName>
    <definedName name="BEx7G82CKM3NIY1PHNFK28M09PCH" hidden="1">#REF!</definedName>
    <definedName name="BEx7GR3ENYWRXXS5IT0UMEGOLGUH" hidden="1">#REF!</definedName>
    <definedName name="BEx7GSAL6P7TASL8MB63RFST1LJL" hidden="1">#REF!</definedName>
    <definedName name="BEx7H0JD6I5I8WQLLWOYWY5YWPQE" hidden="1">#REF!</definedName>
    <definedName name="BEx7H14XCXH7WEXEY1HVO53A6AGH" hidden="1">#REF!</definedName>
    <definedName name="BEx7HFTIA8AC8BR8HKIN81VE1SGW" hidden="1">#REF!</definedName>
    <definedName name="BEx7HGVBEF4LEIF6RC14N3PSU461" hidden="1">#REF!</definedName>
    <definedName name="BEx7HQ5T9FZ42QWS09UO4DT42Y0R" hidden="1">#REF!</definedName>
    <definedName name="BEx7HRCZE3CVGON1HV07MT5MNDZ3" hidden="1">#REF!</definedName>
    <definedName name="BEx7HWGE2CANG5M17X4C8YNC3N8F" hidden="1">#REF!</definedName>
    <definedName name="BEx7IBVYN47SFZIA0K4MDKQZNN9V" hidden="1">#REF!</definedName>
    <definedName name="BEx7IC6RZZO9H0F7GCGMWY11RJGK" hidden="1">#REF!</definedName>
    <definedName name="BEx7IV2IJ5WT7UC0UG7WP0WF2JZI" hidden="1">#REF!</definedName>
    <definedName name="BEx7IXGU74GE5E4S6W4Z13AR092Y" hidden="1">#REF!</definedName>
    <definedName name="BEx7J4YL8Q3BI1MLH16YYQ18IJRD" hidden="1">#REF!</definedName>
    <definedName name="BEx7JC06RI4T3YALQQ7A73L2WSW0" hidden="1">#REF!</definedName>
    <definedName name="BEx7JH3HGBPI07OHZ5LFYK0UFZQR" hidden="1">#REF!</definedName>
    <definedName name="BEx7JV194190CNM6WWGQ3UBJ3CHH" hidden="1">#REF!</definedName>
    <definedName name="BEx7JZ2UBI5VY56IPA1CH86Y721O" hidden="1">#REF!</definedName>
    <definedName name="BEx7K7GZ607XQOGB81A1HINBTGOZ" hidden="1">#REF!</definedName>
    <definedName name="BEx7KEYPBDXSNROH8M6CDCBN6B50" hidden="1">#REF!</definedName>
    <definedName name="BEx7KQSZH8OTHSS30YALSQVCUV1Y" hidden="1">#REF!</definedName>
    <definedName name="BEx7KSAS8BZT6H8OQCZ5DNSTMO07" hidden="1">#REF!</definedName>
    <definedName name="BEx7KUJS9Z6KFQ69YEUFRQSKPFXA" hidden="1">#REF!</definedName>
    <definedName name="BEx7KV5CFZ5DHF6E9A9GEHJWV3PZ" hidden="1">#REF!</definedName>
    <definedName name="BEx7KWHTBD21COXVI4HNEQH0Z3L8" hidden="1">#REF!</definedName>
    <definedName name="BEx7KXUGRMRSUXCM97Z7VRZQ9JH2" hidden="1">#REF!</definedName>
    <definedName name="BEx7L21IQVP1N1TTQLRMANSSLSLE" hidden="1">#REF!</definedName>
    <definedName name="BEx7L5C6U8MP6IZ67BD649WQYJEK" hidden="1">#REF!</definedName>
    <definedName name="BEx7L8HEYEVTATR0OG5JJO647KNI" hidden="1">#REF!</definedName>
    <definedName name="BEx7L8XOV64OMS15ZFURFEUXLMWF" hidden="1">#REF!</definedName>
    <definedName name="BEx7MAUI1JJFDIJGDW4RWY5384LY" hidden="1">#REF!</definedName>
    <definedName name="BEx7MJZO3UKAMJ53UWOJ5ZD4GGMQ" hidden="1">#REF!</definedName>
    <definedName name="BEx7MT4MFNXIVQGAT6D971GZW7CA" hidden="1">#REF!</definedName>
    <definedName name="BEx7NI062THZAM6I8AJWTFJL91CS" hidden="1">#REF!</definedName>
    <definedName name="BEx904S75BPRYMHF0083JF7ES4NG" hidden="1">#REF!</definedName>
    <definedName name="BEx909A2KNAUFXJQ9NC8164O586Q" hidden="1">#REF!</definedName>
    <definedName name="BEx90HDD4RWF7JZGA8GCGG7D63MG" hidden="1">#REF!</definedName>
    <definedName name="BEx90OV4BPKRPDSZZYCI02TYP5VQ" hidden="1">#REF!</definedName>
    <definedName name="BEx90VGH5H09ON2QXYC9WIIEU98T" hidden="1">#REF!</definedName>
    <definedName name="BEx9175B70QXYAU5A8DJPGZQ46L9" hidden="1">#REF!</definedName>
    <definedName name="BEx91AQQRTV87AO27VWHSFZAD4ZR" hidden="1">#REF!</definedName>
    <definedName name="BEx91L8FLL5CWLA2CDHKCOMGVDZN" hidden="1">#REF!</definedName>
    <definedName name="BEx91OTVH9ZDBC3QTORU8RZX4EOC" hidden="1">#REF!</definedName>
    <definedName name="BEx91QH5JRZKQP1GPN2SQMR3CKAG" hidden="1">#REF!</definedName>
    <definedName name="BEx91ROALDNHO7FI4X8L61RH4UJE" hidden="1">#REF!</definedName>
    <definedName name="BEx91TMID71GVYH0U16QM1RV3PX0" hidden="1">#REF!</definedName>
    <definedName name="BEx91VF2D78PAF337E3L2L81K9W2" hidden="1">#REF!</definedName>
    <definedName name="BEx921PNZ46VORG2VRMWREWIC0SE" hidden="1">#REF!</definedName>
    <definedName name="BEx92DPEKL5WM5A3CN8674JI0PR3" hidden="1">#REF!</definedName>
    <definedName name="BEx92ER2RMY93TZK0D9L9T3H0GI5" hidden="1">#REF!</definedName>
    <definedName name="BEx92FI04PJT4LI23KKIHRXWJDTT" hidden="1">#REF!</definedName>
    <definedName name="BEx92HR14HQ9D5JXCSPA4SS4RT62" hidden="1">#REF!</definedName>
    <definedName name="BEx92HWA2D6A5EX9MFG68G0NOMSN" hidden="1">#REF!</definedName>
    <definedName name="BEx92PUBDIXAU1FW5ZAXECMAU0LN" hidden="1">#REF!</definedName>
    <definedName name="BEx92S8MHFFIVRQ2YSHZNQGOFUHD" hidden="1">#REF!</definedName>
    <definedName name="BEx937IX3F2HLA27NM32GNAXG0O6" hidden="1">#REF!</definedName>
    <definedName name="BEx93B9OULL2YGC896XXYAAJSTRK" hidden="1">#REF!</definedName>
    <definedName name="BEx93FRKF99NRT3LH99UTIH7AAYF" hidden="1">#REF!</definedName>
    <definedName name="BEx93M7FSHP50OG34A4W8W8DF12U" hidden="1">#REF!</definedName>
    <definedName name="BEx93OLWY2O3PRA74U41VG5RXT4Q" hidden="1">#REF!</definedName>
    <definedName name="BEx93RWFAF6YJGYUTITVM445C02U" hidden="1">#REF!</definedName>
    <definedName name="BEx93SY9RWG3HUV4YXQKXJH9FH14" hidden="1">#REF!</definedName>
    <definedName name="BEx93TJUX3U0FJDBG6DDSNQ91R5J" hidden="1">#REF!</definedName>
    <definedName name="BEx942UCRHMI4B0US31HO95GSC2X" hidden="1">#REF!</definedName>
    <definedName name="BEx948ZFFQWVIDNG4AZAUGGGEB5U" hidden="1">#REF!</definedName>
    <definedName name="BEx94CKXG92OMURH41SNU6IOHK4J" hidden="1">#REF!</definedName>
    <definedName name="BEx94GXG30CIVB6ZQN3X3IK6BZXQ" hidden="1">#REF!</definedName>
    <definedName name="BEx94HZ5LURYM9ST744ALV6ZCKYP" hidden="1">#REF!</definedName>
    <definedName name="BEx94IQ75E90YUMWJ9N591LR7DQQ" hidden="1">#REF!</definedName>
    <definedName name="BEx94N7W5T3U7UOE97D6OVIBUCXS" hidden="1">#REF!</definedName>
    <definedName name="BEx955NIAWX5OLAHMTV6QFUZPR30" hidden="1">#REF!</definedName>
    <definedName name="BEx9581TYVI2M5TT4ISDAJV4W7Z6" hidden="1">#REF!</definedName>
    <definedName name="BEx95AAOO0KGUH3V3RK3YWDMK52I" hidden="1">#REF!</definedName>
    <definedName name="BEx95D58B6AIP4SOUY66UNXN0N6R" hidden="1">#REF!</definedName>
    <definedName name="BEx95FJKGF1OWKW2VBPWM3ELXWOI" hidden="1">#REF!</definedName>
    <definedName name="BEx95NHF4RVUE0YDOAFZEIVBYJXD" hidden="1">#REF!</definedName>
    <definedName name="BEx95QBZMG0E2KQ9BERJ861QLYN3" hidden="1">#REF!</definedName>
    <definedName name="BEx95QHBVDN795UNQJLRXG3RDU49" hidden="1">#REF!</definedName>
    <definedName name="BEx95TBVUWV7L7OMFMZDQEXGVHU6" hidden="1">#REF!</definedName>
    <definedName name="BEx95U89DZZSVO39TGS62CX8G9N4" hidden="1">#REF!</definedName>
    <definedName name="BEx9602K2GHNBUEUVT9ONRQU1GMD" hidden="1">#REF!</definedName>
    <definedName name="BEx962BL3Y4LA53EBYI64ZYMZE8U" hidden="1">#REF!</definedName>
    <definedName name="BEx96D3U7FVEFO53ZMSYMKX9N3YX" hidden="1">#REF!</definedName>
    <definedName name="BEx96KR21O7H9R29TN0S45Y3QPUK" hidden="1">#REF!</definedName>
    <definedName name="BEx96SUFKHHFE8XQ6UUO6ILDOXHO" hidden="1">#REF!</definedName>
    <definedName name="BEx96UN4YWXBDEZ1U1ZUIPP41Z7I" hidden="1">#REF!</definedName>
    <definedName name="BEx970MYCPJ6DQ44TKLOIGZO5LHH" hidden="1">#REF!</definedName>
    <definedName name="BEx978KSD61YJH3S9DGO050R2EHA" hidden="1">#REF!</definedName>
    <definedName name="BEx97H9O1NAKAPK4MX4PKO34ICL5" hidden="1">#REF!</definedName>
    <definedName name="BEx97HVA5F2I0D6ID81KCUDEQOIH" hidden="1">#REF!</definedName>
    <definedName name="BEx97MNUZQ1Z0AO2FL7XQYVNCPR7" hidden="1">#REF!</definedName>
    <definedName name="BEx97NPQBACJVD9K1YXI08RTW9E2" hidden="1">#REF!</definedName>
    <definedName name="BEx97RWQLXS0OORDCN69IGA58CWU" hidden="1">#REF!</definedName>
    <definedName name="BEx97YNGGDFIXHTMGFL2IHAQX9MI" hidden="1">#REF!</definedName>
    <definedName name="BEx981HW73BUZWT14TBTZHC0ZTJ4" hidden="1">#REF!</definedName>
    <definedName name="BEx9871KU0N99P0900EAK69VFYT2" hidden="1">#REF!</definedName>
    <definedName name="BEx98IFKNJFGZFLID1YTRFEG1SXY" hidden="1">#REF!</definedName>
    <definedName name="BEx9915UVD4G7RA3IMLFZ0LG3UA2" hidden="1">#REF!</definedName>
    <definedName name="BEx992CZON8AO7U7V88VN1JBO0MG" hidden="1">#REF!</definedName>
    <definedName name="BEx9952469XMFGSPXL7CMXHPJF90" hidden="1">#REF!</definedName>
    <definedName name="BEx99B77I7TUSHRR4HIZ9FU2EIUT" hidden="1">#REF!</definedName>
    <definedName name="BEx99Q6PH5F3OQKCCAAO75PYDEFN" hidden="1">#REF!</definedName>
    <definedName name="BEx99WBYT2D6UUC1PT7A40ENYID4" hidden="1">#REF!</definedName>
    <definedName name="BEx99ZRZ4I7FHDPGRAT5VW7NVBPU" hidden="1">#REF!</definedName>
    <definedName name="BEx9AINQ4BK89YPYCMBOW8XG4MVL" hidden="1">#REF!</definedName>
    <definedName name="BEx9AKLWXZY6CXJN0U9R8P6ZDGMW" hidden="1">#REF!</definedName>
    <definedName name="BEx9AT5E3ZSHKSOL35O38L8HF9TH" hidden="1">#REF!</definedName>
    <definedName name="BEx9AV8W1FAWF5BHATYEN47X12JN" hidden="1">#REF!</definedName>
    <definedName name="BEx9B8A5186FNTQQNLIO5LK02ABI" hidden="1">#REF!</definedName>
    <definedName name="BEx9B8VR20E2CILU4CDQUQQ9ONXK" hidden="1">#REF!</definedName>
    <definedName name="BEx9B917EUP13X6FQ3NPQL76XM5V" hidden="1">#REF!</definedName>
    <definedName name="BEx9BAJ5WYEQ623HUT9NNCMP3RUG" hidden="1">#REF!</definedName>
    <definedName name="BEx9BYSYW7QCPXS2NAVLFAU5Y2Z2" hidden="1">#REF!</definedName>
    <definedName name="BEx9C3019497IVS60Q84T3RS2BSZ" hidden="1">#REF!</definedName>
    <definedName name="BEx9C590HJ2O31IWJB73C1HR74AI" hidden="1">#REF!</definedName>
    <definedName name="BEx9CCQRMYYOGIOYTOM73VKDIPS1" hidden="1">#REF!</definedName>
    <definedName name="BEx9D1BC9FT19KY0INAABNDBAMR1" hidden="1">#REF!</definedName>
    <definedName name="BEx9DN6ZMF18Q39MPMXSDJTZQNJ3" hidden="1">#REF!</definedName>
    <definedName name="BEx9DQCCBS5S5I4IOBSHJA8F8IYD" hidden="1">#REF!</definedName>
    <definedName name="BEx9E0OJH46E3NXVZ3CXQ40GIJ1D" hidden="1">#REF!</definedName>
    <definedName name="BEx9E14TDNSEMI784W0OTIEQMWN6" hidden="1">#REF!</definedName>
    <definedName name="BEx9E2BZ2B1R41FMGJCJ7JLGLUAJ" hidden="1">#REF!</definedName>
    <definedName name="BEx9EG9KBJ77M8LEOR9ITOKN5KXY" hidden="1">#REF!</definedName>
    <definedName name="BEx9EMK6HAJJMVYZTN5AUIV7O1E6" hidden="1">#REF!</definedName>
    <definedName name="BEx9EQLVZHYQ1TPX7WH3SOWXCZLE" hidden="1">#REF!</definedName>
    <definedName name="BEx9ETLU0EK5LGEM1QCNYN2S8O5F" hidden="1">#REF!</definedName>
    <definedName name="BEx9F0Y2ESUNE3U7TQDLMPE9BO67" hidden="1">#REF!</definedName>
    <definedName name="BEx9F5W18ZGFOKGRE8PR6T1MO6GT" hidden="1">#REF!</definedName>
    <definedName name="BEx9F78N4HY0XFGBQ4UJRD52L1EI" hidden="1">#REF!</definedName>
    <definedName name="BEx9FF16LOQP5QIR4UHW5EIFGQB8" hidden="1">#REF!</definedName>
    <definedName name="BEx9FJTSRCZ3ZXT3QVBJT5NF8T7V" hidden="1">#REF!</definedName>
    <definedName name="BEx9FRBEEYPS5HLS3XT34AKZN94G" hidden="1">#REF!</definedName>
    <definedName name="BEx9FXB6DZ76G41FEWQLKZ8UQFSM" hidden="1">#REF!</definedName>
    <definedName name="BEx9G35P4VIH9GUACBU4D7L0MA1Z" hidden="1">#REF!</definedName>
    <definedName name="BEx9GDY4D8ZPQJCYFIMYM0V0C51Y" hidden="1">#REF!</definedName>
    <definedName name="BEx9GGY04V0ZWI6O9KZH4KSBB389" hidden="1">#REF!</definedName>
    <definedName name="BEx9GNOPB6OZ2RH3FCDNJR38RJOS" hidden="1">#REF!</definedName>
    <definedName name="BEx9GUQALUWCD30UKUQGSWW8KBQ7" hidden="1">#REF!</definedName>
    <definedName name="BEx9GY6BVFQGCLMOWVT6PIC9WP5X" hidden="1">#REF!</definedName>
    <definedName name="BEx9GZ2P3FDHKXEBXX2VS0BG2NP2" hidden="1">#REF!</definedName>
    <definedName name="BEx9H04IB14E1437FF2OIRRWBSD7" hidden="1">#REF!</definedName>
    <definedName name="BEx9H4RQ51R2LXHNP8P2IKE96HOP" hidden="1">#REF!</definedName>
    <definedName name="BEx9H5O1KDZJCW91Q29VRPY5YS6P" hidden="1">#REF!</definedName>
    <definedName name="BEx9H8YR0E906F1JXZMBX3LNT004" hidden="1">#REF!</definedName>
    <definedName name="BEx9I8XIG7E5NB48QQHXP23FIN60" hidden="1">#REF!</definedName>
    <definedName name="BEx9IQRF01ATLVK0YE60ARKQJ68L" hidden="1">#REF!</definedName>
    <definedName name="BEx9ISPMGYY2IE8QCDF18XQX3JZZ" hidden="1">#REF!</definedName>
    <definedName name="BEx9IT5QNZWKM6YQ5WER0DC2PMMU" hidden="1">#REF!</definedName>
    <definedName name="BEx9IW5MFLXTVCJHVUZTUH93AXOS" hidden="1">#REF!</definedName>
    <definedName name="BEx9IXCSPSZC80YZUPRCYTG326KV" hidden="1">#REF!</definedName>
    <definedName name="BEx9IZR39NHDGOM97H4E6F81RTQW" hidden="1">#REF!</definedName>
    <definedName name="BEx9J6CH5E7YZPER7HXEIOIKGPCA" hidden="1">#REF!</definedName>
    <definedName name="BEx9J6N95U0TJTJCRU1L5C9RK0TV" hidden="1">#REF!</definedName>
    <definedName name="BEx9JJTZKVUJAVPTRE0RAVTEH41G" hidden="1">#REF!</definedName>
    <definedName name="BEx9JLBYK239B3F841C7YG1GT7ST" hidden="1">#REF!</definedName>
    <definedName name="BExAW4IIW5D0MDY6TJ3G4FOLPYIR" hidden="1">#REF!</definedName>
    <definedName name="BExAWSSFYGM3HMB5X1SLTJVCO3QW" hidden="1">#REF!</definedName>
    <definedName name="BExAWYHGUYN1R35UL1755BPVETPX" hidden="1">#REF!</definedName>
    <definedName name="BExAX410NB4F2XOB84OR2197H8M5" hidden="1">#REF!</definedName>
    <definedName name="BExAX8TNG8LQ5Q4904SAYQIPGBSV" hidden="1">#REF!</definedName>
    <definedName name="BExAY0EAT2LXR5MFGM0DLIB45PLO" hidden="1">#REF!</definedName>
    <definedName name="BExAYE6LNIEBR9DSNI5JGNITGKIT" hidden="1">#REF!</definedName>
    <definedName name="BExAYHMLXGGO25P8HYB2S75DEB4F" hidden="1">#REF!</definedName>
    <definedName name="BExAYKXAUWGDOPG952TEJ2UKZKWN" hidden="1">#REF!</definedName>
    <definedName name="BExAYP9TDTI2MBP6EYE0H39CPMXN" hidden="1">#REF!</definedName>
    <definedName name="BExAYPPWJPWDKU59O051WMGB7O0J" hidden="1">#REF!</definedName>
    <definedName name="BExAYR2JZCJBUH6F1LZC2A7JIVRJ" hidden="1">#REF!</definedName>
    <definedName name="BExAYTGVRD3DLKO75RFPMBKCIWB8" hidden="1">#REF!</definedName>
    <definedName name="BExAYUYU4K4BB67HMWTLZR0Z26G2" hidden="1">#REF!</definedName>
    <definedName name="BExAYY9H9COOT46HJLPVDLTO12UL" hidden="1">#REF!</definedName>
    <definedName name="BExAYZWS2QJETBCFLFTTPCSIRQCW" hidden="1">#REF!</definedName>
    <definedName name="BExAZCNEGB4JYHC8CZ51KTN890US" hidden="1">#REF!</definedName>
    <definedName name="BExAZFCI302YFYRDJYQDWQQL0Q0O" hidden="1">#REF!</definedName>
    <definedName name="BExAZLHLST9OP89R1HJMC1POQG8H" hidden="1">#REF!</definedName>
    <definedName name="BExAZMDYMIAA7RX1BMCKU1VLBRGY" hidden="1">#REF!</definedName>
    <definedName name="BExAZNL6BHI8DCQWXOX4I2P839UX" hidden="1">#REF!</definedName>
    <definedName name="BExAZRMWSONMCG9KDUM4KAQ7BONM" hidden="1">#REF!</definedName>
    <definedName name="BExAZTFG4SJRG4TW6JXRF7N08JFI" hidden="1">#REF!</definedName>
    <definedName name="BExAZUS4A8OHDZK0MWAOCCCKTH73" hidden="1">#REF!</definedName>
    <definedName name="BExAZX6FECVK3E07KXM2XPYKGM6U" hidden="1">#REF!</definedName>
    <definedName name="BExB012NJ8GASTNNPBRRFTLHIOC9" hidden="1">#REF!</definedName>
    <definedName name="BExB072HHXVMUC0VYNGG48GRSH5Q" hidden="1">#REF!</definedName>
    <definedName name="BExB0FRDEYDEUEAB1W8KD6D965XA" hidden="1">#REF!</definedName>
    <definedName name="BExB0FRELMN8USZAHUJ2ZHTFIIDG" hidden="1">#REF!</definedName>
    <definedName name="BExB0KPCN7YJORQAYUCF4YKIKPMC" hidden="1">#REF!</definedName>
    <definedName name="BExB0WE4PI3NOBXXVO9CTEN4DIU2" hidden="1">#REF!</definedName>
    <definedName name="BExB10QNIVITUYS55OAEKK3VLJFE" hidden="1">#REF!</definedName>
    <definedName name="BExB15ZDRY4CIJ911DONP0KCY9KU" hidden="1">#REF!</definedName>
    <definedName name="BExB16VQY0O0RLZYJFU3OFEONVTE" hidden="1">#REF!</definedName>
    <definedName name="BExB1FKNY2UO4W5FUGFHJOA2WFGG" hidden="1">#REF!</definedName>
    <definedName name="BExB1GMD0PIDGTFBGQOPRWQSP9I4" hidden="1">#REF!</definedName>
    <definedName name="BExB1Q29OO6LNFNT1EQLA3KYE7MX" hidden="1">#REF!</definedName>
    <definedName name="BExB1TNRV5EBWZEHYLHI76T0FVA7" hidden="1">#REF!</definedName>
    <definedName name="BExB1WI6M8I0EEP1ANUQZCFY24EV" hidden="1">#REF!</definedName>
    <definedName name="BExB203OWC9QZA3BYOKQ18L4FUJE" hidden="1">#REF!</definedName>
    <definedName name="BExB227DP3YLJO21HCFE4F6VVX1M" hidden="1">#REF!</definedName>
    <definedName name="BExB2CJHTU7C591BR4WRL5L2F2K6" hidden="1">#REF!</definedName>
    <definedName name="BExB2K1AV4PGNS1O6C7D7AO411AX" hidden="1">#REF!</definedName>
    <definedName name="BExB2O2UYHKI324YE324E1N7FVIB" hidden="1">#REF!</definedName>
    <definedName name="BExB2ODMNTYI3RWDP3Z1TYF1ADO3" hidden="1">#REF!</definedName>
    <definedName name="BExB2Q0VJ0MU2URO3JOVUAVHEI3V" hidden="1">#REF!</definedName>
    <definedName name="BExB30IP1DNKNQ6PZ5ERUGR5MK4Z" hidden="1">#REF!</definedName>
    <definedName name="BExB442RX0T3L6HUL6X5T21CENW6" hidden="1">#REF!</definedName>
    <definedName name="BExB4ADD0L7417CII901XTFKXD1J" hidden="1">#REF!</definedName>
    <definedName name="BExB4DO1V1NL2AVK5YE1RSL5RYHL" hidden="1">#REF!</definedName>
    <definedName name="BExB4DYU06HCGRIPBSWRCXK804UM" hidden="1">#REF!</definedName>
    <definedName name="BExB4Z3EZBGYYI33U0KQ8NEIH8PY" hidden="1">#REF!</definedName>
    <definedName name="BExB55368XW7UX657ZSPC6BFE92S" hidden="1">#REF!</definedName>
    <definedName name="BExB57MZEPL2SA2ONPK66YFLZWJU" hidden="1">#REF!</definedName>
    <definedName name="BExB5833OAOJ22VK1YK47FHUSVK2" hidden="1">#REF!</definedName>
    <definedName name="BExB58JDIHS42JZT9DJJMKA8QFCO" hidden="1">#REF!</definedName>
    <definedName name="BExB58U5FQC5JWV9CGC83HLLZUZI" hidden="1">#REF!</definedName>
    <definedName name="BExB5EDO9XUKHF74X3HAU2WPPHZH" hidden="1">#REF!</definedName>
    <definedName name="BExB5G6EH68AYEP1UT0GHUEL3SLN" hidden="1">#REF!</definedName>
    <definedName name="BExB5KZ2812YL2T31PMSE4PYRVX7" hidden="1">#REF!</definedName>
    <definedName name="BExB5QYVEZWFE5DQVHAM760EV05X" hidden="1">#REF!</definedName>
    <definedName name="BExB5U9IRH14EMOE0YGIE3WIVLFS" hidden="1">#REF!</definedName>
    <definedName name="BExB5VWYMOV6BAIH7XUBBVPU7MMD" hidden="1">#REF!</definedName>
    <definedName name="BExB610DZWIJP1B72U9QM42COH2B" hidden="1">#REF!</definedName>
    <definedName name="BExB6C3FUAKK9ML5T767NMWGA9YB" hidden="1">#REF!</definedName>
    <definedName name="BExB6C8X6JYRLKZKK17VE3QUNL3D" hidden="1">#REF!</definedName>
    <definedName name="BExB6HN3QRFPXM71MDUK21BKM7PF" hidden="1">#REF!</definedName>
    <definedName name="BExB6IZMHCZ3LB7N73KD90YB1HBZ" hidden="1">#REF!</definedName>
    <definedName name="BExB719SGNX4Y8NE6JEXC555K596" hidden="1">#REF!</definedName>
    <definedName name="BExB7265DCHKS7V2OWRBXCZTEIW9" hidden="1">#REF!</definedName>
    <definedName name="BExB74PS5P9G0P09Y6DZSCX0FLTJ" hidden="1">#REF!</definedName>
    <definedName name="BExB78RH79J0MIF7H8CAZ0CFE88Q" hidden="1">#REF!</definedName>
    <definedName name="BExB7ELT09HGDVO5BJC1ZY9D09GZ" hidden="1">#REF!</definedName>
    <definedName name="BExB806PAXX70XUTA3ZI7OORD78R" hidden="1">#REF!</definedName>
    <definedName name="BExB8HF4UBVZKQCSRFRUQL2EE6VL" hidden="1">#REF!</definedName>
    <definedName name="BExB8HKHKZ1ORJZUYGG2M4VSCC39" hidden="1">#REF!</definedName>
    <definedName name="BExB8QPH8DC5BESEVPSMBCWVN6PO" hidden="1">#REF!</definedName>
    <definedName name="BExB8U5N0D85YR8APKN3PPKG0FWP" hidden="1">#REF!</definedName>
    <definedName name="BExB9DHI5I2TJ2LXYPM98EE81L27" hidden="1">#REF!</definedName>
    <definedName name="BExB9Q2MZZHBGW8QQKVEYIMJBPIE" hidden="1">#REF!</definedName>
    <definedName name="BExBA1GON0EZRJ20UYPILAPLNQWM" hidden="1">#REF!</definedName>
    <definedName name="BExBA69ASGYRZW1G1DYIS9QRRTBN" hidden="1">#REF!</definedName>
    <definedName name="BExBA6K42582A14WFFWQ3Q8QQWB6" hidden="1">#REF!</definedName>
    <definedName name="BExBA8I5D4R8R2PYQ1K16TWGTOEP" hidden="1">#REF!</definedName>
    <definedName name="BExBA93PE0DGUUTA7LLSIGBIXWE5" hidden="1">#REF!</definedName>
    <definedName name="BExBA9PGIJPY73FI93JG50UTA8UW" hidden="1">#REF!</definedName>
    <definedName name="BExBAI8X0FKDQJ6YZJQDTTG4ZCWY" hidden="1">#REF!</definedName>
    <definedName name="BExBAKN7XIBAXCF9PCNVS038PCQO" hidden="1">#REF!</definedName>
    <definedName name="BExBAKXZ7PBW3DDKKA5MWC1ZUC7O" hidden="1">#REF!</definedName>
    <definedName name="BExBAO8NLXZXHO6KCIECSFCH3RR0" hidden="1">#REF!</definedName>
    <definedName name="BExBAOOT1KBSIEISN1ADL4RMY879" hidden="1">#REF!</definedName>
    <definedName name="BExBAVKX8Q09370X1GCZWJ4E91YJ" hidden="1">#REF!</definedName>
    <definedName name="BExBAX2X2ENJYO4QTR5VAIQ86L7B" hidden="1">#REF!</definedName>
    <definedName name="BExBAZ13D3F1DVJQ6YJ8JGUYEYJE" hidden="1">#REF!</definedName>
    <definedName name="BExBBTG649R9I0CT042JLL8LXV18" hidden="1">#REF!</definedName>
    <definedName name="BExBBUCJQRR74Q7GPWDEZXYK2KJL" hidden="1">#REF!</definedName>
    <definedName name="BExBBV8XVMD9CKZY711T0BN7H3PM" hidden="1">#REF!</definedName>
    <definedName name="BExBC78HXWXHO3XAB6E8NVTBGLJS" hidden="1">#REF!</definedName>
    <definedName name="BExBCKKJTIRKC1RZJRTK65HHLX4W" hidden="1">#REF!</definedName>
    <definedName name="BExBCLMEPAN3XXX174TU8SS0627Q" hidden="1">#REF!</definedName>
    <definedName name="BExBCRBEYR2KZ8FAQFZ2NHY13WIY" hidden="1">#REF!</definedName>
    <definedName name="BExBCVCZWU0CV5I15PTAIH4581V7" hidden="1">#REF!</definedName>
    <definedName name="BExBD4I559NXSV6J07Q343TKYMVJ" hidden="1">#REF!</definedName>
    <definedName name="BExBDBZQLTX3OGFYGULQFK5WEZU5" hidden="1">#REF!</definedName>
    <definedName name="BExBDJS9TUEU8Z84IV59E5V4T8K6" hidden="1">#REF!</definedName>
    <definedName name="BExBDKOMSVH4XMH52CFJ3F028I9R" hidden="1">#REF!</definedName>
    <definedName name="BExBDSRXVZQ0W5WXQMP5XD00GRRL" hidden="1">#REF!</definedName>
    <definedName name="BExBDTZ41A3IS7IMD4N8Q2AZ45MM" hidden="1">#REF!</definedName>
    <definedName name="BExBDUVGK3E1J4JY9ZYTS7V14BLY" hidden="1">#REF!</definedName>
    <definedName name="BExBE162OSBKD30I7T1DKKPT3I9I" hidden="1">#REF!</definedName>
    <definedName name="BExBEC9ATLQZF86W1M3APSM4HEOH" hidden="1">#REF!</definedName>
    <definedName name="BExBEYFQJE9YK12A6JBMRFKEC7RN" hidden="1">#REF!</definedName>
    <definedName name="BExBG1ED81J2O4A2S5F5Y3BPHMCR" hidden="1">#REF!</definedName>
    <definedName name="BExCRLIHS7466WFJ3RPIUGGXYESZ" hidden="1">#REF!</definedName>
    <definedName name="BExCS1EDDUEAEWHVYXHIP9I1WCJH" hidden="1">#REF!</definedName>
    <definedName name="BExCS6SLRCBH006GNRE27HFRHP40" hidden="1">#REF!</definedName>
    <definedName name="BExCS7ZPMHFJ4UJDAL8CQOLSZ13B" hidden="1">#REF!</definedName>
    <definedName name="BExCS8W4NJUZH9S1CYB6XSDLEPBW" hidden="1">#REF!</definedName>
    <definedName name="BExCSAE1M6G20R41J0Y24YNN0YC1" hidden="1">#REF!</definedName>
    <definedName name="BExCSAOUZOYKHN7HV511TO8VDJ02" hidden="1">#REF!</definedName>
    <definedName name="BExCSC6SJVC20DLHH2IURQ2YUUMB" hidden="1">#REF!</definedName>
    <definedName name="BExCSMOFTXSUEC1T46LR1UPYRCX5" hidden="1">#REF!</definedName>
    <definedName name="BExCSSDG3TM6TPKS19E9QYJEELZ6" hidden="1">#REF!</definedName>
    <definedName name="BExCSZV7U67UWXL2HKJNM5W1E4OO" hidden="1">#REF!</definedName>
    <definedName name="BExCT4NSDT61OCH04Y2QIFIOP75H" hidden="1">#REF!</definedName>
    <definedName name="BExCTW8G3VCZ55S09HTUGXKB1P2M" hidden="1">#REF!</definedName>
    <definedName name="BExCTYS2KX0QANOLT8LGZ9WV3S3T" hidden="1">#REF!</definedName>
    <definedName name="BExCTZZ9JNES4EDHW97NP0EGQALX" hidden="1">#REF!</definedName>
    <definedName name="BExCU0A1V6NMZQ9ASYJ8QIVQ5UR2" hidden="1">#REF!</definedName>
    <definedName name="BExCU2834920JBHSPCRC4UF80OLL" hidden="1">#REF!</definedName>
    <definedName name="BExCU8O54I3P3WRYWY1CRP3S78QY" hidden="1">#REF!</definedName>
    <definedName name="BExCUDRJO23YOKT8GPWOVQ4XEHF5" hidden="1">#REF!</definedName>
    <definedName name="BExCUPAXFR16YMWL30ME3F3BSRDZ" hidden="1">#REF!</definedName>
    <definedName name="BExCUR94DHCE47PUUWEMT5QZOYR2" hidden="1">#REF!</definedName>
    <definedName name="BExCUXUI0H51BP7H5ENBN9OY447P" hidden="1">#REF!</definedName>
    <definedName name="BExCV634L7SVHGB0UDDTRRQ2Q72H" hidden="1">#REF!</definedName>
    <definedName name="BExCVBXGSXT9FWJRG62PX9S1RK83" hidden="1">#REF!</definedName>
    <definedName name="BExCVHBNLOHNFS0JAV3I1XGPNH9W" hidden="1">#REF!</definedName>
    <definedName name="BExCVI86R31A2IOZIEBY1FJLVILD" hidden="1">#REF!</definedName>
    <definedName name="BExCVKGZXE0I9EIXKBZVSGSEY2RR" hidden="1">#REF!</definedName>
    <definedName name="BExCVSV4Y2TFSV9E5QNZQNS4LXGB" hidden="1">#REF!</definedName>
    <definedName name="BExCVV44WY5807WGMTGKPW0GT256" hidden="1">#REF!</definedName>
    <definedName name="BExCVZ5PN4V6MRBZ04PZJW3GEF8S" hidden="1">#REF!</definedName>
    <definedName name="BExCW13R0GWJYGXZBNCPAHQN4NR2" hidden="1">#REF!</definedName>
    <definedName name="BExCW9Y5HWU4RJTNX74O6L24VGCK" hidden="1">#REF!</definedName>
    <definedName name="BExCWPDPESGZS07QGBLSBWDNVJLZ" hidden="1">#REF!</definedName>
    <definedName name="BExCWTVKHIVCRHF8GC39KI58YM5K" hidden="1">#REF!</definedName>
    <definedName name="BExCX2KGRZBRVLZNM8SUSIE6A0RL" hidden="1">#REF!</definedName>
    <definedName name="BExCX3X451T70LZ1VF95L7W4Y4TM" hidden="1">#REF!</definedName>
    <definedName name="BExCX4NZ2N1OUGXM7EV0U7VULJMM" hidden="1">#REF!</definedName>
    <definedName name="BExCXILMURGYMAH6N5LF5DV6K3GM" hidden="1">#REF!</definedName>
    <definedName name="BExCXQUFBMXQ1650735H48B1AZT3" hidden="1">#REF!</definedName>
    <definedName name="BExCY2DQO9VLA77Q7EG3T0XNXX4F" hidden="1">#REF!</definedName>
    <definedName name="BExCY6VMJ68MX3C981R5Q0BX5791" hidden="1">#REF!</definedName>
    <definedName name="BExCYAH2SAZCPW6XCB7V7PMMCAWO" hidden="1">#REF!</definedName>
    <definedName name="BExCYJBB52X8B3AREHCC1L5QNPX7" hidden="1">#REF!</definedName>
    <definedName name="BExCYPRC5HJE6N2XQTHCT6NXGP8N" hidden="1">#REF!</definedName>
    <definedName name="BExCYUK0I3UEXZNFDW71G6Z6D8XR" hidden="1">#REF!</definedName>
    <definedName name="BExCYX9309BLXVZ0QN1L9LOZ1H5W" hidden="1">#REF!</definedName>
    <definedName name="BExCZF8HUPBYWBJYHR3MLDJGATPA" hidden="1">#REF!</definedName>
    <definedName name="BExCZFZCXMLY5DWESYJ9NGTJYQ8M" hidden="1">#REF!</definedName>
    <definedName name="BExCZJ4P8WS0BDT31WDXI0ROE7D6" hidden="1">#REF!</definedName>
    <definedName name="BExCZKH6NI0EE02L995IFVBD1J59" hidden="1">#REF!</definedName>
    <definedName name="BExCZUD9FEOJBKDJ51Z3JON9LKJ8" hidden="1">#REF!</definedName>
    <definedName name="BExD0508DAALLU00PHFPBC8SRRKT" hidden="1">#REF!</definedName>
    <definedName name="BExD0HALIN0JR4JTPGDEVAEE5EX5" hidden="1">#REF!</definedName>
    <definedName name="BExD0LCCDPG16YLY5WQSZF1XI5DA" hidden="1">#REF!</definedName>
    <definedName name="BExD0RMWSB4TRECEHTH6NN4K9DFZ" hidden="1">#REF!</definedName>
    <definedName name="BExD0U6KG10QGVDI1XSHK0J10A2V" hidden="1">#REF!</definedName>
    <definedName name="BExD13RUIBGRXDL4QDZ305UKUR12" hidden="1">#REF!</definedName>
    <definedName name="BExD14DETV5R4OOTMAXD5NAKWRO3" hidden="1">#REF!</definedName>
    <definedName name="BExD1OAU9OXQAZA4D70HP72CU6GB" hidden="1">#REF!</definedName>
    <definedName name="BExD1WOX84NJVQA4P3P2U852ALDP" hidden="1">#REF!</definedName>
    <definedName name="BExD1Y1JV61416YA1XRQHKWPZIE7" hidden="1">#REF!</definedName>
    <definedName name="BExD2CFHIRMBKN5KXE5QP4XXEWFS" hidden="1">#REF!</definedName>
    <definedName name="BExD2DMHH1HWXQ9W0YYMDP8AAX8Q" hidden="1">#REF!</definedName>
    <definedName name="BExD2EDJKFAW3EUXEY6K03JSS4YC" hidden="1">#REF!</definedName>
    <definedName name="BExD2HTPC7IWBAU6OSQ67MQA8BYZ" hidden="1">#REF!</definedName>
    <definedName name="BExD363H2VGFIQUCE6LS4AC5J0ZT" hidden="1">#REF!</definedName>
    <definedName name="BExD3A588E939V61P1XEW0FI5Q0S" hidden="1">#REF!</definedName>
    <definedName name="BExD3CJJDKVR9M18XI3WDZH80WL6" hidden="1">#REF!</definedName>
    <definedName name="BExD3ESD9WYJIB3TRDPJ1CKXRAVL" hidden="1">#REF!</definedName>
    <definedName name="BExD3F368X5S25MWSUNIV57RDB57" hidden="1">#REF!</definedName>
    <definedName name="BExD3IJ5IT335SOSNV9L85WKAOSI" hidden="1">#REF!</definedName>
    <definedName name="BExD3KBVUY57GMMQTOFEU6S6G1AY" hidden="1">#REF!</definedName>
    <definedName name="BExD3NMR7AW2Z6V8SC79VQR37NA6" hidden="1">#REF!</definedName>
    <definedName name="BExD3QXA2UQ2W4N7NYLUEOG40BZB" hidden="1">#REF!</definedName>
    <definedName name="BExD3U2N041TEJ7GCN005UTPHNXY" hidden="1">#REF!</definedName>
    <definedName name="BExD40O0CFTNJFOFMMM1KH0P7BUI" hidden="1">#REF!</definedName>
    <definedName name="BExD4BR9HJ3MWWZ5KLVZWX9FJAUS" hidden="1">#REF!</definedName>
    <definedName name="BExD4F1WTKT3H0N9MF4H1LX7MBSY" hidden="1">#REF!</definedName>
    <definedName name="BExD4H5GQWXBS6LUL3TSP36DVO38" hidden="1">#REF!</definedName>
    <definedName name="BExD4JJSS3QDBLABCJCHD45SRNPI" hidden="1">#REF!</definedName>
    <definedName name="BExD4R1I0MKF033I5LPUYIMTZ6E8" hidden="1">#REF!</definedName>
    <definedName name="BExD50MT3M6XZLNUP9JL93EG6D9R" hidden="1">#REF!</definedName>
    <definedName name="BExD5EV7KDSVF1CJT38M4IBPFLPY" hidden="1">#REF!</definedName>
    <definedName name="BExD5FRK547OESJRYAW574DZEZ7J" hidden="1">#REF!</definedName>
    <definedName name="BExD5I5X2YA2YNCTCDSMEL4CWF4N" hidden="1">#REF!</definedName>
    <definedName name="BExD5QUSRFJWRQ1ZM50WYLCF74DF" hidden="1">#REF!</definedName>
    <definedName name="BExD5SSUIF6AJQHBHK8PNMFBPRYB" hidden="1">#REF!</definedName>
    <definedName name="BExD60QTWG5NSYVIY1WJEWQJYYV7" hidden="1">#REF!</definedName>
    <definedName name="BExD623C9LRX18BE0W2V6SZLQUXX" hidden="1">#REF!</definedName>
    <definedName name="BExD6BJBFLZ7JUY6FUGTBPDT1KV5" hidden="1">#REF!</definedName>
    <definedName name="BExD6CQA7UMJBXV7AIFAIHUF2ICX" hidden="1">#REF!</definedName>
    <definedName name="BExD6FKVK8WJWNYPVENR7Q8Q30PK" hidden="1">#REF!</definedName>
    <definedName name="BExD6GMP0LK8WKVWMIT1NNH8CHLF" hidden="1">#REF!</definedName>
    <definedName name="BExD6H2TE0WWAUIWVSSCLPZ6B88N" hidden="1">#REF!</definedName>
    <definedName name="BExD71LTOE015TV5RSAHM8NT8GVW" hidden="1">#REF!</definedName>
    <definedName name="BExD73USXVADC7EHGHVTQNCT06ZA" hidden="1">#REF!</definedName>
    <definedName name="BExD7GAIGULTB3YHM1OS9RBQOTEC" hidden="1">#REF!</definedName>
    <definedName name="BExD7HHO47RXG259BCX6HD767ZBZ" hidden="1">#REF!</definedName>
    <definedName name="BExD7IE1DHIS52UFDCTSKPJQNRD5" hidden="1">#REF!</definedName>
    <definedName name="BExD7IUBGUWHYC9UNZ1IY5XFYKQN" hidden="1">#REF!</definedName>
    <definedName name="BExD7JQOJ35HGL8U2OCEI2P2JT7I" hidden="1">#REF!</definedName>
    <definedName name="BExD7KSDKNDNH95NDT3S7GM3MUU2" hidden="1">#REF!</definedName>
    <definedName name="BExD7U2UCEXBQ239QBYZNR12T13W" hidden="1">#REF!</definedName>
    <definedName name="BExD7U2VMXF9Z0U2D6IEY76ER9X1" hidden="1">#REF!</definedName>
    <definedName name="BExD8H5O087KQVWIVPUUID5VMGMS" hidden="1">#REF!</definedName>
    <definedName name="BExD8OCLZMFN5K3VZYI4Q4ITVKUA" hidden="1">#REF!</definedName>
    <definedName name="BExD93C1R6LC0631ECHVFYH0R0PD" hidden="1">#REF!</definedName>
    <definedName name="BExD97TXIO0COVNN4OH3DEJ33YLM" hidden="1">#REF!</definedName>
    <definedName name="BExD99RZ1RFIMK6O1ZHSPJ68X9Y5" hidden="1">#REF!</definedName>
    <definedName name="BExD9L0ID3VSOU609GKWYTA5BFMA" hidden="1">#REF!</definedName>
    <definedName name="BExD9M7SEMG0JK2FUTTZXWIEBTKB" hidden="1">#REF!</definedName>
    <definedName name="BExD9MNYBYB1AICQL5165G472IE2" hidden="1">#REF!</definedName>
    <definedName name="BExD9PNSYT7GASEGUVL48MUQ02WO" hidden="1">#REF!</definedName>
    <definedName name="BExD9TK2MIWFH5SKUYU9ZKF4NPHQ" hidden="1">#REF!</definedName>
    <definedName name="BExDA11TZ08YKZ7MPMMSHR9T1HN7" hidden="1">#REF!</definedName>
    <definedName name="BExDA6LD9061UULVKUUI4QP8SK13" hidden="1">#REF!</definedName>
    <definedName name="BExDAGMVMNLQ6QXASB9R6D8DIT12" hidden="1">#REF!</definedName>
    <definedName name="BExDAYBHU9ADLXI8VRC7F608RVGM" hidden="1">#REF!</definedName>
    <definedName name="BExDBDR1XR0FV0CYUCB2OJ7CJCZU" hidden="1">#REF!</definedName>
    <definedName name="BExDC7F818VN0S18ID7XRCRVYPJ4" hidden="1">#REF!</definedName>
    <definedName name="BExDCL7K96PC9VZYB70ZW3QPVIJE" hidden="1">#REF!</definedName>
    <definedName name="BExDCP3UZ3C2O4C1F7KMU0Z9U32N" hidden="1">#REF!</definedName>
    <definedName name="BExEO2BUBE16PVHMXTDM5UQRCZCS" hidden="1">#REF!</definedName>
    <definedName name="BExEOBX3WECDMYCV9RLN49APTXMM" hidden="1">#REF!</definedName>
    <definedName name="BExEOT04PENN1O8KTPP2U7U4K4LA" hidden="1">#REF!</definedName>
    <definedName name="BExEP4E4F36662JDI0TOD85OP7X9" hidden="1">#REF!</definedName>
    <definedName name="BExEPN9VIYI0FVL0HLZQXJFO6TT0" hidden="1">#REF!</definedName>
    <definedName name="BExEPYT6VDSMR8MU2341Q5GM2Y9V" hidden="1">#REF!</definedName>
    <definedName name="BExEQ2ENYLMY8K1796XBB31CJHNN" hidden="1">#REF!</definedName>
    <definedName name="BExEQ2PFE4N40LEPGDPS90WDL6BN" hidden="1">#REF!</definedName>
    <definedName name="BExEQ2PFURT24NQYGYVE8NKX1EGA" hidden="1">#REF!</definedName>
    <definedName name="BExEQ4YFBXKHRP2VKIKDFSWEH4T8" hidden="1">#REF!</definedName>
    <definedName name="BExEQB8ZWXO6IIGOEPWTLOJGE2NR" hidden="1">#REF!</definedName>
    <definedName name="BExEQBZX0EL6LIKPY01197ACK65H" hidden="1">#REF!</definedName>
    <definedName name="BExEQDXZALJLD4OBF74IKZBR13SR" hidden="1">#REF!</definedName>
    <definedName name="BExEQE3GM090EAFA7PII0M6IOIZB" hidden="1">#REF!</definedName>
    <definedName name="BExEQFLE2RPWGMWQAI4JMKUEFRPT" hidden="1">#REF!</definedName>
    <definedName name="BExEQTZAP8R69U31W4LKGTKKGKQE" hidden="1">#REF!</definedName>
    <definedName name="BExER2O72H1F9WV6S1J04C15PXX7" hidden="1">#REF!</definedName>
    <definedName name="BExERFEP830T0B56HFKNLB7UAU3P" hidden="1">#REF!</definedName>
    <definedName name="BExERRUIKIOATPZ9U4HQ0V52RJAU" hidden="1">#REF!</definedName>
    <definedName name="BExERSANFNM1O7T65PC5MJ301YET" hidden="1">#REF!</definedName>
    <definedName name="BExERWCEBKQRYWRQLYJ4UCMMKTHG" hidden="1">#REF!</definedName>
    <definedName name="BExES44RHHDL3V7FLV6M20834WF1" hidden="1">#REF!</definedName>
    <definedName name="BExES4A7VE2X3RYYTVRLKZD4I7WU" hidden="1">#REF!</definedName>
    <definedName name="BExES6ZC8R7PHJ21OVJFLIR7DY30" hidden="1">#REF!</definedName>
    <definedName name="BExESMKD95A649M0WRSG6CXXP326" hidden="1">#REF!</definedName>
    <definedName name="BExESR27ZXJG5VMY4PR9D940VS7T" hidden="1">#REF!</definedName>
    <definedName name="BExESZ03KXL8DQ2591HLR56ZML94" hidden="1">#REF!</definedName>
    <definedName name="BExESZAW5N443NRTKIP59OEI1CR6" hidden="1">#REF!</definedName>
    <definedName name="BExET3HXQ60A4O2OLKX8QNXRI6LQ" hidden="1">#REF!</definedName>
    <definedName name="BExETA3B1FCIOA80H94K90FWXQKE" hidden="1">#REF!</definedName>
    <definedName name="BExETAZOYT4CJIT8RRKC9F2HJG1D" hidden="1">#REF!</definedName>
    <definedName name="BExETF6QD5A9GEINE1KZRRC2LXWM" hidden="1">#REF!</definedName>
    <definedName name="BExETQ9XRXLUACN82805SPSPNKHI" hidden="1">#REF!</definedName>
    <definedName name="BExETR0YRMOR63E6DHLEHV9QVVON" hidden="1">#REF!</definedName>
    <definedName name="BExETVTGY38YXYYF7N73OYN6FYY3" hidden="1">#REF!</definedName>
    <definedName name="BExEUNE4T242Y59C6MS28MXEUGCP" hidden="1">#REF!</definedName>
    <definedName name="BExEV2TP7NA3ZR6RJGH5ER370OUM" hidden="1">#REF!</definedName>
    <definedName name="BExEV2TU7RUYBZ3WO4F0N5LXQBC5" hidden="1">#REF!</definedName>
    <definedName name="BExEV69USLNYO2QRJRC0J92XUF00" hidden="1">#REF!</definedName>
    <definedName name="BExEV6KNTQOCFD7GV726XQEVQ7R6" hidden="1">#REF!</definedName>
    <definedName name="BExEV6VGM4POO9QT9KH3QA3VYCWM" hidden="1">#REF!</definedName>
    <definedName name="BExEVET98G3FU6QBF9LHYWSAMV0O" hidden="1">#REF!</definedName>
    <definedName name="BExEVNCUT0PDUYNJH7G6BSEWZOT2" hidden="1">#REF!</definedName>
    <definedName name="BExEVOPCHFA8CM0GF7ZV75Q9VRWM" hidden="1">#REF!</definedName>
    <definedName name="BExEVPGF4V5J0WQRZKUM8F9TTKZJ" hidden="1">#REF!</definedName>
    <definedName name="BExEVVLIEVWYRF2UUC1H0H5QU1CP" hidden="1">#REF!</definedName>
    <definedName name="BExEVWCKO8T84GW9Z3X47915XKSH" hidden="1">#REF!</definedName>
    <definedName name="BExEVZSJWMZ5L2ZE7AZC57CXKW6T" hidden="1">#REF!</definedName>
    <definedName name="BExEW0JL1GFFCXMDGW54CI7Y8FZN" hidden="1">#REF!</definedName>
    <definedName name="BExEW68M9WL8214QH9C7VCK7BN08" hidden="1">#REF!</definedName>
    <definedName name="BExEW8HFKH6F47KIHYBDRUEFZ2ZZ" hidden="1">#REF!</definedName>
    <definedName name="BExEWLO75K95C6IRKHXSP7VP81T4" hidden="1">#REF!</definedName>
    <definedName name="BExEWNBGQS1U2LW3W84T4LSJ9K00" hidden="1">#REF!</definedName>
    <definedName name="BExEWO7STL7HNZSTY8VQBPTX1WK6" hidden="1">#REF!</definedName>
    <definedName name="BExEWQ0M1N3KMKTDJ73H10QSG4W1" hidden="1">#REF!</definedName>
    <definedName name="BExEX85F3OSW8NSCYGYPS9372Z1Q" hidden="1">#REF!</definedName>
    <definedName name="BExEX9HWY2G6928ZVVVQF77QCM2C" hidden="1">#REF!</definedName>
    <definedName name="BExEXBQWAYKMVBRJRHB8PFCSYFVN" hidden="1">#REF!</definedName>
    <definedName name="BExEXRBZ0DI9E2UFLLKYWGN66B61" hidden="1">#REF!</definedName>
    <definedName name="BExEYLG9FL9V1JPPNZ3FUDNSEJ4V" hidden="1">#REF!</definedName>
    <definedName name="BExEYOW8C1B3OUUCIGEC7L8OOW1Z" hidden="1">#REF!</definedName>
    <definedName name="BExEYUQJXZT6N5HJH8ACJF6SRWEE" hidden="1">#REF!</definedName>
    <definedName name="BExEZ1S6VZCG01ZPLBSS9Z1SBOJ2" hidden="1">#REF!</definedName>
    <definedName name="BExEZGBFNJR8DLPN0V11AU22L6WY" hidden="1">#REF!</definedName>
    <definedName name="BExEZLV3LAP9XRJFY4OE64GNX277" hidden="1">#REF!</definedName>
    <definedName name="BExF02Y3V3QEPO2XLDSK47APK9XJ" hidden="1">#REF!</definedName>
    <definedName name="BExF09OS91RT7N7IW8JLMZ121ZP3" hidden="1">#REF!</definedName>
    <definedName name="BExF0LOEHV42P2DV7QL8O7HOQ3N9" hidden="1">#REF!</definedName>
    <definedName name="BExF0WRM9VO25RLSO03ZOCE8H7K5" hidden="1">#REF!</definedName>
    <definedName name="BExF0ZRI7W4RSLIDLHTSM0AWXO3S" hidden="1">#REF!</definedName>
    <definedName name="BExF19CT3MMZZ2T5EWMDNG3UOJ01" hidden="1">#REF!</definedName>
    <definedName name="BExF1M38U6NX17YJA8YU359B5Z4M" hidden="1">#REF!</definedName>
    <definedName name="BExF1MU4W3NPEY0OHRDWP5IANCBB" hidden="1">#REF!</definedName>
    <definedName name="BExF1MZN8MWMOKOARHJ1QAF9HPGT" hidden="1">#REF!</definedName>
    <definedName name="BExF1US4ZIQYSU5LBFYNRA9N0K2O" hidden="1">#REF!</definedName>
    <definedName name="BExF29RMEE9G2T6BFRO59YBRNBHN" hidden="1">#REF!</definedName>
    <definedName name="BExF2CWZN6E87RGTBMD4YQI2QT7R" hidden="1">#REF!</definedName>
    <definedName name="BExF2DYO1WQ7GMXSTAQRDBW1NSFG" hidden="1">#REF!</definedName>
    <definedName name="BExF2MSWNUY9Z6BZJQZ538PPTION" hidden="1">#REF!</definedName>
    <definedName name="BExF2QZYWHTYGUTTXR15CKCV3LS7" hidden="1">#REF!</definedName>
    <definedName name="BExF2T8Y6TSJ74RMSZOA9CEH4OZ6" hidden="1">#REF!</definedName>
    <definedName name="BExF2XAJE326MAK685FGPW8H2PUC" hidden="1">#REF!</definedName>
    <definedName name="BExF31N3YM4F37EOOY8M8VI1KXN8" hidden="1">#REF!</definedName>
    <definedName name="BExF37C1YKBT79Z9SOJAG5MXQGTU" hidden="1">#REF!</definedName>
    <definedName name="BExF3A6HPA6DGYALZNHHJPMCUYZR" hidden="1">#REF!</definedName>
    <definedName name="BExF3C4KDRRW9AKL86IOB34NPC38" hidden="1">#REF!</definedName>
    <definedName name="BExF3I9T44X7DV9HHV51DVDDPPZG" hidden="1">#REF!</definedName>
    <definedName name="BExF3JMFX5DILOIFUDIO1HZUK875" hidden="1">#REF!</definedName>
    <definedName name="BExF3NTC4BGZEM6B87TCFX277QCS" hidden="1">#REF!</definedName>
    <definedName name="BExF3Q7NI90WT31QHYSJDIG0LLLJ" hidden="1">#REF!</definedName>
    <definedName name="BExF3QD55TIY1MSBSRK9TUJKBEWO" hidden="1">#REF!</definedName>
    <definedName name="BExF3QT8J6RIF1L3R700MBSKIOKW" hidden="1">#REF!</definedName>
    <definedName name="BExF42SSBVPMLK2UB3B7FPEIY9TU" hidden="1">#REF!</definedName>
    <definedName name="BExF4HXSWB50BKYPWA0HTT8W56H6" hidden="1">#REF!</definedName>
    <definedName name="BExF4KHF04IWW4LQ95FHQPFE4Y9K" hidden="1">#REF!</definedName>
    <definedName name="BExF4MVQM5Y0QRDLDFSKWWTF709C" hidden="1">#REF!</definedName>
    <definedName name="BExF4PVMZYV36E8HOYY06J81AMBI" hidden="1">#REF!</definedName>
    <definedName name="BExF4SF9NEX1FZE9N8EXT89PM54D" hidden="1">#REF!</definedName>
    <definedName name="BExF52GTGP8MHGII4KJ8TJGR8W8U" hidden="1">#REF!</definedName>
    <definedName name="BExF57K7L3UC1I2FSAWURR4SN0UN" hidden="1">#REF!</definedName>
    <definedName name="BExF5HR2GFV7O8LKG9SJ4BY78LYA" hidden="1">#REF!</definedName>
    <definedName name="BExF5O6XT8XDKUWKX5NJYZP66CRW" hidden="1">#REF!</definedName>
    <definedName name="BExF5ZFO2A29GHWR5ES64Z9OS16J" hidden="1">#REF!</definedName>
    <definedName name="BExF63S045JO7H2ZJCBTBVH3SUIF" hidden="1">#REF!</definedName>
    <definedName name="BExF642TEGTXCI9A61ZOONJCB0U1" hidden="1">#REF!</definedName>
    <definedName name="BExF67O951CF8UJF3KBDNR0E83C1" hidden="1">#REF!</definedName>
    <definedName name="BExF6EV7I35NVMIJGYTB6E24YVPA" hidden="1">#REF!</definedName>
    <definedName name="BExF6FGUF393KTMBT40S5BYAFG00" hidden="1">#REF!</definedName>
    <definedName name="BExF6GNYXWY8A0SY4PW1B6KJMMTM" hidden="1">#REF!</definedName>
    <definedName name="BExF6IB8K74Z0AFT05GPOKKZW7C9" hidden="1">#REF!</definedName>
    <definedName name="BExF6NUXJI11W2IAZNAM1QWC0459" hidden="1">#REF!</definedName>
    <definedName name="BExF6RR76KNVIXGJOVFO8GDILKGZ" hidden="1">#REF!</definedName>
    <definedName name="BExF6ZE8D5CMPJPRWT6S4HM56LPF" hidden="1">#REF!</definedName>
    <definedName name="BExF76FV8SF7AJK7B35AL7VTZF6D" hidden="1">#REF!</definedName>
    <definedName name="BExF7EOIMC1OYL1N7835KGOI0FIZ" hidden="1">#REF!</definedName>
    <definedName name="BExF7K88K7ASGV6RAOAGH52G04VR" hidden="1">#REF!</definedName>
    <definedName name="BExF7OVDRP3LHNAF2CX4V84CKKIR" hidden="1">#REF!</definedName>
    <definedName name="BExF7QO41X2A2SL8UXDNP99GY7U9" hidden="1">#REF!</definedName>
    <definedName name="BExF81GI8B8WBHXFTET68A9358BR" hidden="1">#REF!</definedName>
    <definedName name="BExGL14HKISDHLTD80WGHNM85VVP" hidden="1">#REF!</definedName>
    <definedName name="BExGL97US0Y3KXXASUTVR26XLT70" hidden="1">#REF!</definedName>
    <definedName name="BExGLC7R4C33RO0PID97ZPPVCW4M" hidden="1">#REF!</definedName>
    <definedName name="BExGLFIF7HCFSHNQHKEV6RY0WCO3" hidden="1">#REF!</definedName>
    <definedName name="BExGLTARRL0J772UD2TXEYAVPY6E" hidden="1">#REF!</definedName>
    <definedName name="BExGLVP1IU8K5A8J1340XFMYPR88" hidden="1">#REF!</definedName>
    <definedName name="BExGLYE6RZTAAWHJBG2QFJPTDS2Q" hidden="1">#REF!</definedName>
    <definedName name="BExGM4DZ65OAQP7MA4LN6QMYZOFF" hidden="1">#REF!</definedName>
    <definedName name="BExGMCXCWEC9XNUOEMZ61TMI6CUO" hidden="1">#REF!</definedName>
    <definedName name="BExGMJDGIH0MEPC2TUSFUCY2ROTB" hidden="1">#REF!</definedName>
    <definedName name="BExGMKPW2HPKN0M0XKF3AZ8YP0D6" hidden="1">#REF!</definedName>
    <definedName name="BExGMP2F175LGL6QVSJGP6GKYHHA" hidden="1">#REF!</definedName>
    <definedName name="BExGMPIIP8GKML2VVA8OEFL43NCS" hidden="1">#REF!</definedName>
    <definedName name="BExGMZ3SRIXLXMWBVOXXV3M4U4YL" hidden="1">#REF!</definedName>
    <definedName name="BExGMZ3UBN48IXU1ZEFYECEMZ1IM" hidden="1">#REF!</definedName>
    <definedName name="BExGN4I0QATXNZCLZJM1KH1OIJQH" hidden="1">#REF!</definedName>
    <definedName name="BExGN9FZ2RWCMSY1YOBJKZMNIM9R" hidden="1">#REF!</definedName>
    <definedName name="BExGNDSIMTHOCXXG6QOGR6DA8SGG" hidden="1">#REF!</definedName>
    <definedName name="BExGNN2YQ9BDAZXT2GLCSAPXKIM7" hidden="1">#REF!</definedName>
    <definedName name="BExGNSS0CKRPKHO25R3TDBEL2NHX" hidden="1">#REF!</definedName>
    <definedName name="BExGNYH0MO8NOVS85L15G0RWX4GW" hidden="1">#REF!</definedName>
    <definedName name="BExGNZO44DEG8CGIDYSEGDUQ531R" hidden="1">#REF!</definedName>
    <definedName name="BExGO2O0V6UYDY26AX8OSN72F77N" hidden="1">#REF!</definedName>
    <definedName name="BExGO2YUBOVLYHY1QSIHRE1KLAFV" hidden="1">#REF!</definedName>
    <definedName name="BExGO70E2O70LF46V8T26YFPL4V8" hidden="1">#REF!</definedName>
    <definedName name="BExGOB25QJMQCQE76MRW9X58OIOO" hidden="1">#REF!</definedName>
    <definedName name="BExGODAZKJ9EXMQZNQR5YDBSS525" hidden="1">#REF!</definedName>
    <definedName name="BExGODR8ZSMUC11I56QHSZ686XV5" hidden="1">#REF!</definedName>
    <definedName name="BExGOJR281J5IL2CBQVHYU5M7UJW" hidden="1">#REF!</definedName>
    <definedName name="BExGOXJDHUDPDT8I8IVGVW9J0R5Q" hidden="1">#REF!</definedName>
    <definedName name="BExGPC7WZXNHB0FEW9LE7FK8ZRY0" hidden="1">#REF!</definedName>
    <definedName name="BExGPHGT5KDOCMV2EFS4OVKTWBRD" hidden="1">#REF!</definedName>
    <definedName name="BExGPID72Y4Y619LWASUQZKZHJNC" hidden="1">#REF!</definedName>
    <definedName name="BExGPPENQIANVGLVQJ77DK5JPRTB" hidden="1">#REF!</definedName>
    <definedName name="BExGQ1ZU4967P72AHF4V1D0FOL5C" hidden="1">#REF!</definedName>
    <definedName name="BExGQ36ZOMR9GV8T05M605MMOY3Y" hidden="1">#REF!</definedName>
    <definedName name="BExGQ61DTJ0SBFMDFBAK3XZ9O0ZO" hidden="1">#REF!</definedName>
    <definedName name="BExGQ6SG9XEOD0VMBAR22YPZWSTA" hidden="1">#REF!</definedName>
    <definedName name="BExGQGJ1A7LNZUS8QSMOG8UNGLMK" hidden="1">#REF!</definedName>
    <definedName name="BExGQPO7ENFEQC0NC6MC9OZR2LHY" hidden="1">#REF!</definedName>
    <definedName name="BExGQX0H4EZMXBJTKJJE4ICJWN5O" hidden="1">#REF!</definedName>
    <definedName name="BExGR4CW3WRIID17GGX4MI9ZDHFE" hidden="1">#REF!</definedName>
    <definedName name="BExGR65GJX27MU2OL6NI5PB8XVB4" hidden="1">#REF!</definedName>
    <definedName name="BExGR6LQ97HETGS3CT96L4IK0JSH" hidden="1">#REF!</definedName>
    <definedName name="BExGR9ATP2LVT7B9OCPSLJ11H9SX" hidden="1">#REF!</definedName>
    <definedName name="BExGRA77L6A12QGW03QBBCJXNA9E" hidden="1">#REF!</definedName>
    <definedName name="BExGRUKVVKDL8483WI70VN2QZDGD" hidden="1">#REF!</definedName>
    <definedName name="BExGS2IWR5DUNJ1U9PAKIV8CMBNI" hidden="1">#REF!</definedName>
    <definedName name="BExGS69P9FFTEOPDS0MWFKF45G47" hidden="1">#REF!</definedName>
    <definedName name="BExGS6F1JFHM5MUJ1RFO50WP6D05" hidden="1">#REF!</definedName>
    <definedName name="BExGSA5YB5ZGE4NHDVCZ55TQAJTL" hidden="1">#REF!</definedName>
    <definedName name="BExGSCEUCQQVDEEKWJ677QTGUVTE" hidden="1">#REF!</definedName>
    <definedName name="BExGSQY65LH1PCKKM5WHDW83F35O" hidden="1">#REF!</definedName>
    <definedName name="BExGSYW1GKISF0PMUAK3XJK9PEW9" hidden="1">#REF!</definedName>
    <definedName name="BExGT0DZJB6LSF6L693UUB9EY1VQ" hidden="1">#REF!</definedName>
    <definedName name="BExGTGVFIF8HOQXR54SK065A8M4K" hidden="1">#REF!</definedName>
    <definedName name="BExGTIYX3OWPIINOGY1E4QQYSKHP" hidden="1">#REF!</definedName>
    <definedName name="BExGTKGUN0KUU3C0RL2LK98D8MEK" hidden="1">#REF!</definedName>
    <definedName name="BExGTZ046J7VMUG4YPKFN2K8TWB7" hidden="1">#REF!</definedName>
    <definedName name="BExGU2G9OPRZRIU9YGF6NX9FUW0J" hidden="1">#REF!</definedName>
    <definedName name="BExGU6HTKLRZO8UOI3DTAM5RFDBA" hidden="1">#REF!</definedName>
    <definedName name="BExGUDDZXFFQHAF4UZF8ZB1HO7H6" hidden="1">#REF!</definedName>
    <definedName name="BExGUIBXBRHGM97ZX6GBA4ZDQ79C" hidden="1">#REF!</definedName>
    <definedName name="BExGUM8D91UNPCOO4TKP9FGX85TF" hidden="1">#REF!</definedName>
    <definedName name="BExGUQF9N9FKI7S0H30WUAEB5LPD" hidden="1">#REF!</definedName>
    <definedName name="BExGUR6BA03XPBK60SQUW197GJ5X" hidden="1">#REF!</definedName>
    <definedName name="BExGUVIP60TA4B7X2PFGMBFUSKGX" hidden="1">#REF!</definedName>
    <definedName name="BExGUZKF06F209XL1IZWVJEQ82EE" hidden="1">#REF!</definedName>
    <definedName name="BExGV2EVT380QHD4AP2RL9MR8L5L" hidden="1">#REF!</definedName>
    <definedName name="BExGVV6OOLDQ3TXZK51TTF3YX0WN" hidden="1">#REF!</definedName>
    <definedName name="BExGW0KVS7U0C87XFZ78QW991IEV" hidden="1">#REF!</definedName>
    <definedName name="BExGW2Z7AMPG6H9EXA9ML6EZVGGA" hidden="1">#REF!</definedName>
    <definedName name="BExGWABG5VT5XO1A196RK61AXA8C" hidden="1">#REF!</definedName>
    <definedName name="BExGWEO0JDG84NYLEAV5NSOAGMJZ" hidden="1">#REF!</definedName>
    <definedName name="BExGWLEOC70Z8QAJTPT2PDHTNM4L" hidden="1">#REF!</definedName>
    <definedName name="BExGWNCXLCRTLBVMTXYJ5PHQI6SS" hidden="1">#REF!</definedName>
    <definedName name="BExGX6U988MCFIGDA1282F92U9AA" hidden="1">#REF!</definedName>
    <definedName name="BExGX7FTB1CKAT5HUW6H531FIY6I" hidden="1">#REF!</definedName>
    <definedName name="BExGX9DVACJQIZ4GH6YAD2A7F70O" hidden="1">#REF!</definedName>
    <definedName name="BExGXDVP2S2Y8Z8Q43I78RCIK3DD" hidden="1">#REF!</definedName>
    <definedName name="BExGXJ9W5JU7TT9S0BKL5Y6VVB39" hidden="1">#REF!</definedName>
    <definedName name="BExGXWB73RJ4BASBQTQ8EY0EC1EB" hidden="1">#REF!</definedName>
    <definedName name="BExGXZ0ABB43C7SMRKZHWOSU9EQX" hidden="1">#REF!</definedName>
    <definedName name="BExGY6SU3SYVCJ3AG2ITY59SAZ5A" hidden="1">#REF!</definedName>
    <definedName name="BExGY6YA4P5KMY2VHT0DYK3YTFAX" hidden="1">#REF!</definedName>
    <definedName name="BExGY8G88PVVRYHPHRPJZFSX6HSC" hidden="1">#REF!</definedName>
    <definedName name="BExGYC718HTZ80PNKYPVIYGRJVF6" hidden="1">#REF!</definedName>
    <definedName name="BExGYCNATXZY2FID93B17YWIPPRD" hidden="1">#REF!</definedName>
    <definedName name="BExGYGJJJ3BBCQAOA51WHP01HN73" hidden="1">#REF!</definedName>
    <definedName name="BExGYOS6TV2C72PLRFU8RP1I58GY" hidden="1">#REF!</definedName>
    <definedName name="BExGZJ78ZWZCVHZ3BKEKFJZ6MAEO" hidden="1">#REF!</definedName>
    <definedName name="BExGZOLH2QV73J3M9IWDDPA62TP4" hidden="1">#REF!</definedName>
    <definedName name="BExGZP1PWGFKVVVN4YDIS22DZPCR" hidden="1">#REF!</definedName>
    <definedName name="BExGZR58X5BFQ7NL148BF9LI5HZX" hidden="1">#REF!</definedName>
    <definedName name="BExGZVXWETULSQHUUE5JMKSMU63H" hidden="1">#REF!</definedName>
    <definedName name="BExH00L21GZX5YJJGVMOAWBERLP5" hidden="1">#REF!</definedName>
    <definedName name="BExH02ZD6VAY1KQLAQYBBI6WWIZB" hidden="1">#REF!</definedName>
    <definedName name="BExH08Z6LQCGGSGSAILMHX4X7JMD" hidden="1">#REF!</definedName>
    <definedName name="BExH0KT9Z8HEVRRQRGQ8YHXRLIJA" hidden="1">#REF!</definedName>
    <definedName name="BExH0L42ZIQHNM6HQJ7FCU4W20Q9" hidden="1">#REF!</definedName>
    <definedName name="BExH0M0FDN12YBOCKL3XL2Z7T7Y8" hidden="1">#REF!</definedName>
    <definedName name="BExH0O9G06YPZ5TN9RYT326I1CP2" hidden="1">#REF!</definedName>
    <definedName name="BExH0WNJAKTJRCKMTX8O4KNMIIJM" hidden="1">#REF!</definedName>
    <definedName name="BExH12Y4WX542WI3ZEM15AK4UM9J" hidden="1">#REF!</definedName>
    <definedName name="BExH1FDTQXR9QQ31WDB7OPXU7MPT" hidden="1">#REF!</definedName>
    <definedName name="BExH1FOMEUIJNIDJAUY0ZQFBJSY9" hidden="1">#REF!</definedName>
    <definedName name="BExH1JFFHEBFX9BWJMNIA3N66R3Z" hidden="1">#REF!</definedName>
    <definedName name="BExH1Z0GIUSVTF2H1G1I3PDGBNK2" hidden="1">#REF!</definedName>
    <definedName name="BExH225UTM6S9FW4MUDZS7F1PQSH" hidden="1">#REF!</definedName>
    <definedName name="BExH23271RF7AYZ542KHQTH68GQ7" hidden="1">#REF!</definedName>
    <definedName name="BExH2GJQR4JALNB314RY0LDI49VH" hidden="1">#REF!</definedName>
    <definedName name="BExH2JZR49T7644JFVE7B3N7RZM9" hidden="1">#REF!</definedName>
    <definedName name="BExH2NAEPPJJDZJFY2QMP6GOE3B7" hidden="1">#REF!</definedName>
    <definedName name="BExH2U6M5KX8R3Y48TNFN66P0FSA" hidden="1">#REF!</definedName>
    <definedName name="BExH2UHF0QTJG107MULYB16WBJM9" hidden="1">#REF!</definedName>
    <definedName name="BExH2WKXV8X5S2GSBBTWGI0NLNAH" hidden="1">#REF!</definedName>
    <definedName name="BExH2XS1UFYFGU0S0EBXX90W2WE8" hidden="1">#REF!</definedName>
    <definedName name="BExH2XS2TND9SB0GC295R4FP6K5Y" hidden="1">#REF!</definedName>
    <definedName name="BExH2ZA0SZ4SSITL50NA8LZ3OEX6" hidden="1">#REF!</definedName>
    <definedName name="BExH31Z3JNVJPESWKXHILGXZHP2M" hidden="1">#REF!</definedName>
    <definedName name="BExH3E9HZ3QJCDZW7WI7YACFQCHE" hidden="1">#REF!</definedName>
    <definedName name="BExH3IRB6764RQ5HBYRLH6XCT29X" hidden="1">#REF!</definedName>
    <definedName name="BExIG2U8V6RSB47SXLCQG3Q68YRO" hidden="1">#REF!</definedName>
    <definedName name="BExIGJBO8R13LV7CZ7C1YCP974NN" hidden="1">#REF!</definedName>
    <definedName name="BExIGWT86FPOEYTI8GXCGU5Y3KGK" hidden="1">#REF!</definedName>
    <definedName name="BExIHBHXA7E7VUTBVHXXXCH3A5CL" hidden="1">#REF!</definedName>
    <definedName name="BExIHGW46SD314WUT5PF8LOAMID4" hidden="1">#REF!</definedName>
    <definedName name="BExIHPQCQTGEW8QOJVIQ4VX0P6DX" hidden="1">#REF!</definedName>
    <definedName name="BExII1KN91Q7DLW0UB7W2TJ5ACT9" hidden="1">#REF!</definedName>
    <definedName name="BExII50LI8I0CDOOZEMIVHVA2V95" hidden="1">#REF!</definedName>
    <definedName name="BExIINQVKXU5O5JT6ZVZV698QSUD" hidden="1">#REF!</definedName>
    <definedName name="BExIIXMY38TQD12CVV4S57L3I809" hidden="1">#REF!</definedName>
    <definedName name="BExIIY37NEVU2LGS1JE4VR9AN6W4" hidden="1">#REF!</definedName>
    <definedName name="BExIIYJAGXR8TPZ1KCYM7EGJ79UW" hidden="1">#REF!</definedName>
    <definedName name="BExIJ3160YCWGAVEU0208ZGXXG3P" hidden="1">#REF!</definedName>
    <definedName name="BExIJFGZJ5ED9D6KAY4PGQYLELAX" hidden="1">#REF!</definedName>
    <definedName name="BExIJQK80ZEKSTV62E59AYJYUNLI" hidden="1">#REF!</definedName>
    <definedName name="BExIJRLX3M0YQLU1D5Y9V7HM5QNM" hidden="1">#REF!</definedName>
    <definedName name="BExIJV22J0QA7286KNPMHO1ZUCB3" hidden="1">#REF!</definedName>
    <definedName name="BExIJVI6OC7B6ZE9V4PAOYZXKNER" hidden="1">#REF!</definedName>
    <definedName name="BExIJWK0NGTGQ4X7D5VIVXD14JHI" hidden="1">#REF!</definedName>
    <definedName name="BExIJWPCIYINEJUTXU74VK7WG031" hidden="1">#REF!</definedName>
    <definedName name="BExIK53FY1D3EA4UH7EUOOT5CBZQ" hidden="1">#REF!</definedName>
    <definedName name="BExIKHTXPZR5A8OHB6HDP6QWDHAD" hidden="1">#REF!</definedName>
    <definedName name="BExIKMMJOETSAXJYY1SIKM58LMA2" hidden="1">#REF!</definedName>
    <definedName name="BExIKRF6AQ6VOO9KCIWSM6FY8M7D" hidden="1">#REF!</definedName>
    <definedName name="BExIKTYZESFT3LC0ASFMFKSE0D1X" hidden="1">#REF!</definedName>
    <definedName name="BExIKXVA6M8K0PTRYAGXS666L335" hidden="1">#REF!</definedName>
    <definedName name="BExIL0PMZ2SXK9R6MLP43KBU1J2P" hidden="1">#REF!</definedName>
    <definedName name="BExIL8YGHI5L4T6HO050BDCQZOFT" hidden="1">#REF!</definedName>
    <definedName name="BExILAAXRTRAD18K74M6MGUEEPUM" hidden="1">#REF!</definedName>
    <definedName name="BExILG5F338C0FFLMVOKMKF8X5ZP" hidden="1">#REF!</definedName>
    <definedName name="BExILGQTQM0HOD0BJI90YO7GOIN3" hidden="1">#REF!</definedName>
    <definedName name="BExILN1F9YSMVBLET7M5TT580ZOM" hidden="1">#REF!</definedName>
    <definedName name="BExIM9DBUB7ZGF4B20FVUO9QGOX2" hidden="1">#REF!</definedName>
    <definedName name="BExIMGK9Z94TFPWWZFMD10HV0IF6" hidden="1">#REF!</definedName>
    <definedName name="BExIMKB24QCV4LEHLZQC4TCFQSC0" hidden="1">#REF!</definedName>
    <definedName name="BExIMPEGKG18TELVC33T4OQTNBWC" hidden="1">#REF!</definedName>
    <definedName name="BExIN4OR435DL1US13JQPOQK8GD5" hidden="1">#REF!</definedName>
    <definedName name="BExINI6A7H3KSFRFA6UBBDPKW37F" hidden="1">#REF!</definedName>
    <definedName name="BExINIMK8XC3JOBT2EXYFHHH52H0" hidden="1">#REF!</definedName>
    <definedName name="BExINL66I2S6WNQ7X7QYHNVW62XL" hidden="1">#REF!</definedName>
    <definedName name="BExINLX401ZKEGWU168DS4JUM2J6" hidden="1">#REF!</definedName>
    <definedName name="BExINMYYJO1FTV1CZF6O5XCFAMQX" hidden="1">#REF!</definedName>
    <definedName name="BExINP2H4KI05FRFV5PKZFE00HKO" hidden="1">#REF!</definedName>
    <definedName name="BExINZELVWYGU876QUUZCIMXPBQC" hidden="1">#REF!</definedName>
    <definedName name="BExIOCQUQHKUU1KONGSDOLQTQEIC" hidden="1">#REF!</definedName>
    <definedName name="BExIOFL8Y5O61VLKTB4H20IJNWS1" hidden="1">#REF!</definedName>
    <definedName name="BExIOMBXRW5NS4ZPYX9G5QREZ5J6" hidden="1">#REF!</definedName>
    <definedName name="BExIORA3GK78T7C7SNBJJUONJ0LS" hidden="1">#REF!</definedName>
    <definedName name="BExIORFDXP4AVIEBLSTZ8ETSXMNM" hidden="1">#REF!</definedName>
    <definedName name="BExIOTZ5EFZ2NASVQ05RH15HRSW6" hidden="1">#REF!</definedName>
    <definedName name="BExIP8YNN6UUE1GZ223SWH7DLGKO" hidden="1">#REF!</definedName>
    <definedName name="BExIPAB4AOL592OJCC1CFAXTLF1A" hidden="1">#REF!</definedName>
    <definedName name="BExIPB25DKX4S2ZCKQN7KWSC3JBF" hidden="1">#REF!</definedName>
    <definedName name="BExIPDLT8JYAMGE5HTN4D1YHZF3V" hidden="1">#REF!</definedName>
    <definedName name="BExIPG040Q08EWIWL6CAVR3GRI43" hidden="1">#REF!</definedName>
    <definedName name="BExIPKHYDFARMLB0JYXKQXIR6X7M" hidden="1">#REF!</definedName>
    <definedName name="BExIPKNFUDPDKOSH5GHDVNA8D66S" hidden="1">#REF!</definedName>
    <definedName name="BExIPVFVCZV5G9A4JHTMIXKKIBW3" hidden="1">#REF!</definedName>
    <definedName name="BExIPXORAQC0UMVMFLOBSX3R72S3" hidden="1">#REF!</definedName>
    <definedName name="BExIQ1VS9A2FHVD9TUHKG9K8EVVP" hidden="1">#REF!</definedName>
    <definedName name="BExIQ3J19L30PSQ2CXNT6IHW0I7V" hidden="1">#REF!</definedName>
    <definedName name="BExIQ3OJ7M04XCY276IO0LJA5XUK" hidden="1">#REF!</definedName>
    <definedName name="BExIQ5S19ITB0NDRUN4XV7B905ED" hidden="1">#REF!</definedName>
    <definedName name="BExIQ9IUNLEYA5LPVBQZ1UB0DSZP" hidden="1">#REF!</definedName>
    <definedName name="BExIQ9TMQT2EIXSVQW7GVSOAW2VJ" hidden="1">#REF!</definedName>
    <definedName name="BExIQBMDE1L6J4H27K1FMSHQKDSE" hidden="1">#REF!</definedName>
    <definedName name="BExIQE65LVXUOF3UZFO7SDHFJH22" hidden="1">#REF!</definedName>
    <definedName name="BExIQG9OO2KKBOWTMD1OXY36TEGA" hidden="1">#REF!</definedName>
    <definedName name="BExIQX1XBB31HZTYEEVOBSE3C5A6" hidden="1">#REF!</definedName>
    <definedName name="BExIQYP5T1TPAQYW7QU1Q98BKX7W" hidden="1">#REF!</definedName>
    <definedName name="BExIR2ALYRP9FW99DK2084J7IIDC" hidden="1">#REF!</definedName>
    <definedName name="BExIR8FQETPTQYW37DBVDWG3J4JW" hidden="1">#REF!</definedName>
    <definedName name="BExIRRBGTY01OQOI3U5SW59RFDFI" hidden="1">#REF!</definedName>
    <definedName name="BExIS4T0DRF57HYO7OGG72KBOFOI" hidden="1">#REF!</definedName>
    <definedName name="BExIS77BJDDK18PGI9DSEYZPIL7P" hidden="1">#REF!</definedName>
    <definedName name="BExIS8USL1T3Z97CZ30HJ98E2GXQ" hidden="1">#REF!</definedName>
    <definedName name="BExISC5B700MZUBFTQ9K4IKTF7HR" hidden="1">#REF!</definedName>
    <definedName name="BExISDHXS49S1H56ENBPRF1NLD5C" hidden="1">#REF!</definedName>
    <definedName name="BExISM1JLV54A21A164IURMPGUMU" hidden="1">#REF!</definedName>
    <definedName name="BExISRFKJYUZ4AKW44IJF7RF9Y90" hidden="1">#REF!</definedName>
    <definedName name="BExIT1MK8TBAK3SNP36A8FKDQSOK" hidden="1">#REF!</definedName>
    <definedName name="BExITBNYANV2S8KD56GOGCKW393R" hidden="1">#REF!</definedName>
    <definedName name="BExIUD4OJGH65NFNQ4VMCE3R4J1X" hidden="1">#REF!</definedName>
    <definedName name="BExIUTB5OAAXYW0OFMP0PS40SPOB" hidden="1">#REF!</definedName>
    <definedName name="BExIUUT2MHIOV6R3WHA0DPM1KBKY" hidden="1">#REF!</definedName>
    <definedName name="BExIUYPDT1AM6MWGWQS646PIZIWC" hidden="1">#REF!</definedName>
    <definedName name="BExIV0I2O9F8D1UK1SI8AEYR6U0A" hidden="1">#REF!</definedName>
    <definedName name="BExIV2LM38XPLRTWT0R44TMQ59E5" hidden="1">#REF!</definedName>
    <definedName name="BExIV3HY4S0YRV1F7XEMF2YHAR2I" hidden="1">#REF!</definedName>
    <definedName name="BExIV6HUZFRIFLXW2SICKGTAH1PV" hidden="1">#REF!</definedName>
    <definedName name="BExIVC6WZMHRBRGIBUVX0CO2RK05" hidden="1">#REF!</definedName>
    <definedName name="BExIVCXWL6H5LD9DHDIA4F5U9TQL" hidden="1">#REF!</definedName>
    <definedName name="BExIVMOIPSEWSIHIDDLOXESQ28A0" hidden="1">#REF!</definedName>
    <definedName name="BExIVNVNJX9BYDLC88NG09YF5XQ6" hidden="1">#REF!</definedName>
    <definedName name="BExIVQVKLMGSRYT1LFZH0KUIA4OR" hidden="1">#REF!</definedName>
    <definedName name="BExIVYTFI35KNR2XSA6N8OJYUTUR" hidden="1">#REF!</definedName>
    <definedName name="BExIWB3SY3WRIVIOF988DNNODBOA" hidden="1">#REF!</definedName>
    <definedName name="BExIWB99CG0H52LRD6QWPN4L6DV2" hidden="1">#REF!</definedName>
    <definedName name="BExIWG1W7XP9DFYYSZAIOSHM0QLQ" hidden="1">#REF!</definedName>
    <definedName name="BExIWH3KUK94B7833DD4TB0Y6KP9" hidden="1">#REF!</definedName>
    <definedName name="BExIWKE9MGIDWORBI43AWTUNYFAN" hidden="1">#REF!</definedName>
    <definedName name="BExIX2DODX0M2E72KN2LTHNZ5JHF" hidden="1">#REF!</definedName>
    <definedName name="BExIX34PM5DBTRHRQWP6PL6WIX88" hidden="1">#REF!</definedName>
    <definedName name="BExIX5OAP9KSUE5SIZCW9P39Q4WE" hidden="1">#REF!</definedName>
    <definedName name="BExIXGRJPVJMUDGSG7IHPXPNO69B" hidden="1">#REF!</definedName>
    <definedName name="BExIXM5R87ZL3FHALWZXYCPHGX3E" hidden="1">#REF!</definedName>
    <definedName name="BExIXMLVBU0SZHNDP99L2EH0T4MQ" hidden="1">#REF!</definedName>
    <definedName name="BExIXS036ZCKT2Z8XZKLZ8PFWQGL" hidden="1">#REF!</definedName>
    <definedName name="BExIXY5CF9PFM0P40AZ4U51TMWV0" hidden="1">#REF!</definedName>
    <definedName name="BExIY8SBEUSXMYHBTREB7LEAC6YJ" hidden="1">#REF!</definedName>
    <definedName name="BExIYEXJBK8JDWIRSVV4RJSKZVV1" hidden="1">#REF!</definedName>
    <definedName name="BExIYI2RH0K4225XO970K2IQ1E79" hidden="1">#REF!</definedName>
    <definedName name="BExIYMPZ0KS2KOJFQAUQJ77L7701" hidden="1">#REF!</definedName>
    <definedName name="BExIYP9Q6FV9T0R9G3UDKLS4TTYX" hidden="1">#REF!</definedName>
    <definedName name="BExIYRTDRDX514F8FPJC4O48I4T3" hidden="1">#REF!</definedName>
    <definedName name="BExIYZGLDQ1TN7BIIN4RLDP31GIM" hidden="1">#REF!</definedName>
    <definedName name="BExIZ4K0EZJK6PW3L8SVKTJFSWW9" hidden="1">#REF!</definedName>
    <definedName name="BExIZA90ASDQ4X2UO0593XN7NY8P" hidden="1">#REF!</definedName>
    <definedName name="BExIZAECOEZGBAO29QMV14E6XDIV" hidden="1">#REF!</definedName>
    <definedName name="BExIZKVXYD5O2JBU81F2UFJZLLSI" hidden="1">#REF!</definedName>
    <definedName name="BExIZPZDHC8HGER83WHCZAHOX7LK" hidden="1">#REF!</definedName>
    <definedName name="BExIZY2PUZ0OF9YKK1B13IW0VS6G" hidden="1">#REF!</definedName>
    <definedName name="BExJ08KBRR2XMWW3VZMPSQKXHZUH" hidden="1">#REF!</definedName>
    <definedName name="BExJ0DYJWXGE7DA39PYL3WM05U9O" hidden="1">#REF!</definedName>
    <definedName name="BExJ0MY8SY5J5V50H3UKE78ODTVB" hidden="1">#REF!</definedName>
    <definedName name="BExJ0YC98G37ML4N8FLP8D95EFRF" hidden="1">#REF!</definedName>
    <definedName name="BExKCDYKAEV45AFXHVHZZ62E5BM3" hidden="1">#REF!</definedName>
    <definedName name="BExKCVN4LY7FPG3MMQ0U9D9ZH32Z" hidden="1">#REF!</definedName>
    <definedName name="BExKDEIVN9CLOO4LNYK9QNNMX03I" hidden="1">#REF!</definedName>
    <definedName name="BExKDKO0W4AGQO1V7K6Q4VM750FT" hidden="1">#REF!</definedName>
    <definedName name="BExKDLF10G7W77J87QWH3ZGLUCLW" hidden="1">#REF!</definedName>
    <definedName name="BExKEFE0I3MT6ZLC4T1L9465HKTN" hidden="1">#REF!</definedName>
    <definedName name="BExKEK6O5BVJP4VY02FY7JNAZ6BT" hidden="1">#REF!</definedName>
    <definedName name="BExKEKXK6E6QX339ELPXDIRZSJE0" hidden="1">#REF!</definedName>
    <definedName name="BExKEO2WK8HCZ1NF6EAXSD6NMB5L" hidden="1">#REF!</definedName>
    <definedName name="BExKEOOIBMP7N8033EY2CJYCBX6H" hidden="1">#REF!</definedName>
    <definedName name="BExKEW0RR5LA3VC46A2BEOOMQE56" hidden="1">#REF!</definedName>
    <definedName name="BExKEX2L0OGWLLXOUO0D2B90UYVY" hidden="1">#REF!</definedName>
    <definedName name="BExKFA3VI1CZK21SM0N3LZWT9LA1" hidden="1">#REF!</definedName>
    <definedName name="BExKFINBFV5J2NFRCL4YUO3YF0ZE" hidden="1">#REF!</definedName>
    <definedName name="BExKFISRBFACTAMJSALEYMY66F6X" hidden="1">#REF!</definedName>
    <definedName name="BExKFOSK5DJ151C4E8544UWMYTOC" hidden="1">#REF!</definedName>
    <definedName name="BExKFYJC4EVEV54F82K6VKP7Q3OU" hidden="1">#REF!</definedName>
    <definedName name="BExKG4IYHBKQQ8J8FN10GB2IKO33" hidden="1">#REF!</definedName>
    <definedName name="BExKGF0L44S78D33WMQ1A75TRKB9" hidden="1">#REF!</definedName>
    <definedName name="BExKGFRN31B3G20LMQ4LRF879J68" hidden="1">#REF!</definedName>
    <definedName name="BExKGJD3U3ADZILP20U3EURP0UQP" hidden="1">#REF!</definedName>
    <definedName name="BExKGNK5YGKP0YHHTAAOV17Z9EIM" hidden="1">#REF!</definedName>
    <definedName name="BExKGV77YH9YXIQTRKK2331QGYKF" hidden="1">#REF!</definedName>
    <definedName name="BExKH3FTZ5VGTB86W9M4AB39R0G8" hidden="1">#REF!</definedName>
    <definedName name="BExKH3FV5U5O6XZM7STS3NZKQFGJ" hidden="1">#REF!</definedName>
    <definedName name="BExKHAMUH8NR3HRV0V6FHJE3ROLN" hidden="1">#REF!</definedName>
    <definedName name="BExKHCFKOWFHO2WW0N7Y5XDXEWAO" hidden="1">#REF!</definedName>
    <definedName name="BExKHIVLONZ46HLMR50DEXKEUNEP" hidden="1">#REF!</definedName>
    <definedName name="BExKHJH6VKSYXJN38YQPEBPW9DJP" hidden="1">#REF!</definedName>
    <definedName name="BExKHPM9XA0ADDK7TUR0N38EXWEP" hidden="1">#REF!</definedName>
    <definedName name="BExKI4076KXCDE5KXL79KT36OKLO" hidden="1">#REF!</definedName>
    <definedName name="BExKI7LO70WYISR7Q0Y1ZDWO9M3B" hidden="1">#REF!</definedName>
    <definedName name="BExKIGQV6TXIZG039HBOJU62WP2U" hidden="1">#REF!</definedName>
    <definedName name="BExKILE008SF3KTAN8WML3XKI1NZ" hidden="1">#REF!</definedName>
    <definedName name="BExKINSBB6RS7I489QHMCOMU4Z2X" hidden="1">#REF!</definedName>
    <definedName name="BExKIU87ZKSOC2DYZWFK6SAK9I8E" hidden="1">#REF!</definedName>
    <definedName name="BExKJ449HLYX2DJ9UF0H9GTPSQ73" hidden="1">#REF!</definedName>
    <definedName name="BExKJ8BC5LWRKN5OYQQ9NKIZ7O1D" hidden="1">#REF!</definedName>
    <definedName name="BExKJELX2RUC8UEC56IZPYYZXHA7" hidden="1">#REF!</definedName>
    <definedName name="BExKJINMXS61G2TZEXCJAWVV4F57" hidden="1">#REF!</definedName>
    <definedName name="BExKJK5ME8KB7HA0180L7OUZDDGV" hidden="1">#REF!</definedName>
    <definedName name="BExKJN5IF0VMDILJ5K8ZENF2QYV1" hidden="1">#REF!</definedName>
    <definedName name="BExKJUSJPFUIK20FTVAFJWR2OUYX" hidden="1">#REF!</definedName>
    <definedName name="BExKK8VP5RS3D0UXZVKA37C4SYBP" hidden="1">#REF!</definedName>
    <definedName name="BExKKIM9NPF6B3SPMPIQB27HQME4" hidden="1">#REF!</definedName>
    <definedName name="BExKKIX1BCBQ4R3K41QD8NTV0OV0" hidden="1">#REF!</definedName>
    <definedName name="BExKKQ3ZWADYV03YHMXDOAMU90EB" hidden="1">#REF!</definedName>
    <definedName name="BExKKUGD2HMJWQEYZ8H3X1BMXFS9" hidden="1">#REF!</definedName>
    <definedName name="BExKKX05KCZZZPKOR1NE5A8RGVT4" hidden="1">#REF!</definedName>
    <definedName name="BExKL5JPP32BT66RCWVOPR09PUMZ" hidden="1">#REF!</definedName>
    <definedName name="BExKLD6S9L66QYREYHBE5J44OK7X" hidden="1">#REF!</definedName>
    <definedName name="BExKLEZK32L28GYJWVO63BZ5E1JD" hidden="1">#REF!</definedName>
    <definedName name="BExKLLKVVHT06LA55JB2FC871DC5" hidden="1">#REF!</definedName>
    <definedName name="BExKLNDNQ9B5DW7CUXOEI4USN2F8" hidden="1">#REF!</definedName>
    <definedName name="BExKM15YT0NZ8A4LLOEH6VGSJ94I" hidden="1">#REF!</definedName>
    <definedName name="BExKMWBX4EH3EYJ07UFEM08NB40Z" hidden="1">#REF!</definedName>
    <definedName name="BExKMXTVOFASE3070O3I3NXS9XA0" hidden="1">#REF!</definedName>
    <definedName name="BExKNB0M9VLDEQTG2KTC725G88HB" hidden="1">#REF!</definedName>
    <definedName name="BExKNBGV2IR3S7M0BX4810KZB4V3" hidden="1">#REF!</definedName>
    <definedName name="BExKNCTBZTSY3MO42VU5PLV6YUHZ" hidden="1">#REF!</definedName>
    <definedName name="BExKNGV2YY749C42AQ2T9QNIE5C3" hidden="1">#REF!</definedName>
    <definedName name="BExKNV8UOHVWEHDJWI2WMJ9X6QHZ" hidden="1">#REF!</definedName>
    <definedName name="BExKNZLD7UATC1MYRNJD8H2NH4KU" hidden="1">#REF!</definedName>
    <definedName name="BExKNZQUKQQG2Y97R74G4O4BJP1L" hidden="1">#REF!</definedName>
    <definedName name="BExKO06X0EAD3ABEG1E8PWLDWHBA" hidden="1">#REF!</definedName>
    <definedName name="BExKO2AHHSGNI1AZOIOW21KPXKPE" hidden="1">#REF!</definedName>
    <definedName name="BExKO2FXWJWC5IZLDN8JHYILQJ2N" hidden="1">#REF!</definedName>
    <definedName name="BExKO438WZ8FKOU00NURGFMOYXWN" hidden="1">#REF!</definedName>
    <definedName name="BExKODDOQLQ22SXWS23U4SAR6TYU" hidden="1">#REF!</definedName>
    <definedName name="BExKODIZGWW2EQD0FEYW6WK6XLCM" hidden="1">#REF!</definedName>
    <definedName name="BExKOPO2HPWVQGAKW8LOZMPIDEFG" hidden="1">#REF!</definedName>
    <definedName name="BExKPEZP0QTKOTLIMMIFSVTHQEEK" hidden="1">#REF!</definedName>
    <definedName name="BExKPLQJX0HJ8OTXBXH9IC9J2V0W" hidden="1">#REF!</definedName>
    <definedName name="BExKPN8C7GN36ZJZHLOB74LU6KT0" hidden="1">#REF!</definedName>
    <definedName name="BExKPX9VZ1J5021Q98K60HMPJU58" hidden="1">#REF!</definedName>
    <definedName name="BExKPY0RSMZGH8SHO7VJB3B9R6XK" hidden="1">#REF!</definedName>
    <definedName name="BExKQJGAAWNM3NT19E9I0CQDBTU0" hidden="1">#REF!</definedName>
    <definedName name="BExKQM5GJ1ZN5REKFE7YVBQ0KXWF" hidden="1">#REF!</definedName>
    <definedName name="BExKQMQZM0AC12USCNLRPIHD26VQ" hidden="1">#REF!</definedName>
    <definedName name="BExKQOEA7HV9U5DH9C8JXFD62EKH" hidden="1">#REF!</definedName>
    <definedName name="BExKQQ71278061G7ZFYGPWOMOMY2" hidden="1">#REF!</definedName>
    <definedName name="BExKQTXRG3ECU8NT47UR7643LO5G" hidden="1">#REF!</definedName>
    <definedName name="BExKQVL7HPOIZ4FHANDFMVOJLEPR" hidden="1">#REF!</definedName>
    <definedName name="BExKQYFM0H6Q91BG6XGUTLJ6U6XD" hidden="1">#REF!</definedName>
    <definedName name="BExKR32XG1WY77WDT8KW9FJPGQTU" hidden="1">#REF!</definedName>
    <definedName name="BExKR7VKXIRLRJSFBXW26JS07JU5" hidden="1">#REF!</definedName>
    <definedName name="BExKR8RZSEHW184G0Z56B4EGNU72" hidden="1">#REF!</definedName>
    <definedName name="BExKRVUSQ6PA7ZYQSTEQL3X7PB9P" hidden="1">#REF!</definedName>
    <definedName name="BExKRY3KZ7F7RB2KH8HXSQ85IEQO" hidden="1">#REF!</definedName>
    <definedName name="BExKRZQVYKASXGYXMFSXGUA9Z79D" hidden="1">#REF!</definedName>
    <definedName name="BExKSA37DZTCK6H13HPIKR0ZFVL8" hidden="1">#REF!</definedName>
    <definedName name="BExKSFMOMSZYDE0WNC94F40S6636" hidden="1">#REF!</definedName>
    <definedName name="BExKSHQ9K79S8KYUWIV5M5LAHHF1" hidden="1">#REF!</definedName>
    <definedName name="BExKSIS3VA1NCEFCZZSIK8B3YIBZ" hidden="1">#REF!</definedName>
    <definedName name="BExKSJTWG9L3FCX8FLK4EMUJMF27" hidden="1">#REF!</definedName>
    <definedName name="BExKSMOCLA2W9TJH9WLMVD76SCIX" hidden="1">#REF!</definedName>
    <definedName name="BExKSU0MKNAVZYYPKCYTZDWQX4R8" hidden="1">#REF!</definedName>
    <definedName name="BExKSX60G1MUS689FXIGYP2F7C62" hidden="1">#REF!</definedName>
    <definedName name="BExKT2UZ7Y2VWF5NQE18SJRLD2RN" hidden="1">#REF!</definedName>
    <definedName name="BExKT3GJFNGAM09H5F615E36A38C" hidden="1">#REF!</definedName>
    <definedName name="BExKT9LOL3JTBR5OD9Z4D4TB2TIC" hidden="1">#REF!</definedName>
    <definedName name="BExKTQZGN8GI3XGSEXMPCCA3S19H" hidden="1">#REF!</definedName>
    <definedName name="BExKTUKYYU0F6TUW1RXV24LRAZFE" hidden="1">#REF!</definedName>
    <definedName name="BExKU3FBLHQBIUTN6XEZW5GC9OG1" hidden="1">#REF!</definedName>
    <definedName name="BExKU82I99FEUIZLODXJDOJC96CQ" hidden="1">#REF!</definedName>
    <definedName name="BExKUDM0DFSCM3D91SH0XLXJSL18" hidden="1">#REF!</definedName>
    <definedName name="BExKULEKJLA77AUQPDUHSM94Y76Z" hidden="1">#REF!</definedName>
    <definedName name="BExKV08R85MKI3MAX9E2HERNQUNL" hidden="1">#REF!</definedName>
    <definedName name="BExKV4AAUNNJL5JWD7PX6BFKVS6O" hidden="1">#REF!</definedName>
    <definedName name="BExKVDVK6HN74GQPTXICP9BFC8CF" hidden="1">#REF!</definedName>
    <definedName name="BExKVFZ3ZZGIC1QI8XN6BYFWN0ZY" hidden="1">#REF!</definedName>
    <definedName name="BExKVG4KGO28KPGTAFL1R8TTZ10N" hidden="1">#REF!</definedName>
    <definedName name="BExKVS9H3MPRH4BQHQ3AYLCUYLRT" hidden="1">#REF!</definedName>
    <definedName name="BExKW0CSH7DA02YSNV64PSEIXB2P" hidden="1">#REF!</definedName>
    <definedName name="BExM8UH3FG7IMXU9XC7LO0RLZTDT" hidden="1">#REF!</definedName>
    <definedName name="BExM97NU09H9NPAA6YP48SZK7DO3" hidden="1">#REF!</definedName>
    <definedName name="BExM9NUG3Q31X01AI9ZJCZIX25CS" hidden="1">#REF!</definedName>
    <definedName name="BExM9OG182RP30MY23PG49LVPZ1C" hidden="1">#REF!</definedName>
    <definedName name="BExMA64MW1S18NH8DCKPCCEI5KCB" hidden="1">#REF!</definedName>
    <definedName name="BExMALEWFUEM8Y686IT03ECURUBR" hidden="1">#REF!</definedName>
    <definedName name="BExMAREO2WQMYX7DMWPLAPN0BIZ2" hidden="1">#REF!</definedName>
    <definedName name="BExMAXJS82ZJ8RS22VLE0V0LDUII" hidden="1">#REF!</definedName>
    <definedName name="BExMB4QRS0R3MTB4CMUHFZ84LNZQ" hidden="1">#REF!</definedName>
    <definedName name="BExMBC35WKQY5CWQJLV4D05O6971" hidden="1">#REF!</definedName>
    <definedName name="BExMBFTZV4Q1A5KG25C1N9PHQNSW" hidden="1">#REF!</definedName>
    <definedName name="BExMBK6ISK3U7KHZKUJXIDKGF6VW" hidden="1">#REF!</definedName>
    <definedName name="BExMBYPQDG9AYDQ5E8IECVFREPO6" hidden="1">#REF!</definedName>
    <definedName name="BExMC20DUU0ZINSJPGU7O8MQ73OZ" hidden="1">#REF!</definedName>
    <definedName name="BExMC8AZUTX8LG89K2JJR7ZG62XX" hidden="1">#REF!</definedName>
    <definedName name="BExMCA96YR10V72G2R0SCIKPZLIZ" hidden="1">#REF!</definedName>
    <definedName name="BExMCB5JU5I2VQDUBS4O42BTEVKI" hidden="1">#REF!</definedName>
    <definedName name="BExMCFSQFSEMPY5IXDIRKZDASDBR" hidden="1">#REF!</definedName>
    <definedName name="BExMCMZOEYWVOOJ98TBHTTCS7XB8" hidden="1">#REF!</definedName>
    <definedName name="BExMCS8EF2W3FS9QADNKREYSI8P0" hidden="1">#REF!</definedName>
    <definedName name="BExMCUS7GSOM96J0HJ7EH0FFM2AC" hidden="1">#REF!</definedName>
    <definedName name="BExMCYTT6TVDWMJXO1NZANRTVNAN" hidden="1">#REF!</definedName>
    <definedName name="BExMD5F6IAV108XYJLXUO9HD0IT6" hidden="1">#REF!</definedName>
    <definedName name="BExMDANV66W9T3XAXID40XFJ0J93" hidden="1">#REF!</definedName>
    <definedName name="BExMDFWT0UG4YXCTBD3ZOAS6J72Q" hidden="1">#REF!</definedName>
    <definedName name="BExMDGD1KQP7NNR78X2ZX4FCBQ1S" hidden="1">#REF!</definedName>
    <definedName name="BExMDIRDK0DI8P86HB7WPH8QWLSQ" hidden="1">#REF!</definedName>
    <definedName name="BExMDPI2FVMORSWDDCVAJ85WYAYO" hidden="1">#REF!</definedName>
    <definedName name="BExMDUWB7VWHFFR266QXO46BNV2S" hidden="1">#REF!</definedName>
    <definedName name="BExME0514DAGIFN5PLTLU1JXBYLM" hidden="1">#REF!</definedName>
    <definedName name="BExME2U47N8LZG0BPJ49ANY5QVV2" hidden="1">#REF!</definedName>
    <definedName name="BExME88DH5DUKMUFI9FNVECXFD2E" hidden="1">#REF!</definedName>
    <definedName name="BExME9A7MOGAK7YTTQYXP5DL6VYA" hidden="1">#REF!</definedName>
    <definedName name="BExMEOV9YFRY5C3GDLU60GIX10BY" hidden="1">#REF!</definedName>
    <definedName name="BExMEY09ESM4H2YGKEQQRYUD114R" hidden="1">#REF!</definedName>
    <definedName name="BExMF4G4IUPQY1Y5GEY5N3E04CL6" hidden="1">#REF!</definedName>
    <definedName name="BExMF9UIGYMOAQK0ELUWP0S0HZZY" hidden="1">#REF!</definedName>
    <definedName name="BExMFDLBSWFMRDYJ2DZETI3EXKN2" hidden="1">#REF!</definedName>
    <definedName name="BExMFLDTMRTCHKA37LQW67BG8D5C" hidden="1">#REF!</definedName>
    <definedName name="BExMGG3PFIHPHX7NXB7HDFI3N12L" hidden="1">#REF!</definedName>
    <definedName name="BExMH3H9TW5TJCNU5Z1EWXP3BAEP" hidden="1">#REF!</definedName>
    <definedName name="BExMHOWPB34KPZ76M2KIX2C9R2VB" hidden="1">#REF!</definedName>
    <definedName name="BExMHSSYC6KVHA3QDTSYPN92TWMI" hidden="1">#REF!</definedName>
    <definedName name="BExMI0WA793SF41LQ40A28U8OXQY" hidden="1">#REF!</definedName>
    <definedName name="BExMI3AJ9477KDL4T9DHET4LJJTW" hidden="1">#REF!</definedName>
    <definedName name="BExMI6L9KX05GAK523JFKICJMTA5" hidden="1">#REF!</definedName>
    <definedName name="BExMI6QQ20XHD0NWJUN741B37182" hidden="1">#REF!</definedName>
    <definedName name="BExMI8JB94SBD9EMNJEK7Y2T6GYU" hidden="1">#REF!</definedName>
    <definedName name="BExMI8OS85YTW3KYVE4YD0R7Z6UV" hidden="1">#REF!</definedName>
    <definedName name="BExMIBOOZU40JS3F89OMPSRCE9MM" hidden="1">#REF!</definedName>
    <definedName name="BExMIIQ5MBWSIHTFWAQADXMZC22Q" hidden="1">#REF!</definedName>
    <definedName name="BExMIKZ5CNXGR0DF8GTU34BBPC2S" hidden="1">#REF!</definedName>
    <definedName name="BExMIL4I2GE866I25CR5JBLJWJ6A" hidden="1">#REF!</definedName>
    <definedName name="BExMIRKIPF27SNO82SPFSB3T5U17" hidden="1">#REF!</definedName>
    <definedName name="BExMIV0KC8555D5E42ZGWG15Y0MO" hidden="1">#REF!</definedName>
    <definedName name="BExMIZT6AN7E6YMW2S87CTCN2UXH" hidden="1">#REF!</definedName>
    <definedName name="BExMJ15T9F3475M0896SG60TN0SR" hidden="1">#REF!</definedName>
    <definedName name="BExMJNC8ZFB9DRFOJ961ZAJ8U3A8" hidden="1">#REF!</definedName>
    <definedName name="BExMJT6L0J65BAGA2FUY55HCFGDW" hidden="1">#REF!</definedName>
    <definedName name="BExMJTBV8A3D31W2IQHP9RDFPPHQ" hidden="1">#REF!</definedName>
    <definedName name="BExMK2RTXN4QJWEUNX002XK8VQP8" hidden="1">#REF!</definedName>
    <definedName name="BExMKBGQDUZ8AWXYHA3QVMSDVZ3D" hidden="1">#REF!</definedName>
    <definedName name="BExMKBM1467553LDFZRRKVSHN374" hidden="1">#REF!</definedName>
    <definedName name="BExMKGK5FJUC0AU8MABRGDC5ZM70" hidden="1">#REF!</definedName>
    <definedName name="BExMKTQQ9KBP6841VJOCBR7YGFIZ" hidden="1">#REF!</definedName>
    <definedName name="BExMKTW7R5SOV4PHAFGHU3W73DYE" hidden="1">#REF!</definedName>
    <definedName name="BExMKU7051J2W1RQXGZGE62NBRUZ" hidden="1">#REF!</definedName>
    <definedName name="BExMKUN3WPECJR2XRID2R7GZRGNX" hidden="1">#REF!</definedName>
    <definedName name="BExMKZ535P011X4TNV16GCOH4H21" hidden="1">#REF!</definedName>
    <definedName name="BExML3XQNDIMX55ZCHHXKUV3D6E6" hidden="1">#REF!</definedName>
    <definedName name="BExML5QGSWHLI18BGY4CGOTD3UWH" hidden="1">#REF!</definedName>
    <definedName name="BExMLA2U10VOOZ3B1IYMD6JF2HIY" hidden="1">#REF!</definedName>
    <definedName name="BExMLNKDQTCXPKE4FX4VATZBVE2P" hidden="1">#REF!</definedName>
    <definedName name="BExMLO5Z61RE85X8HHX2G4IU3AZW" hidden="1">#REF!</definedName>
    <definedName name="BExMLVI7UORSHM9FMO8S2EI0TMTS" hidden="1">#REF!</definedName>
    <definedName name="BExMM5UCOT2HSSN0ZIPZW55GSOVO" hidden="1">#REF!</definedName>
    <definedName name="BExMM8ZRS5RQ8H1H55RVPVTDL5NL" hidden="1">#REF!</definedName>
    <definedName name="BExMMH8EAZB09XXQ5X4LR0P4NHG9" hidden="1">#REF!</definedName>
    <definedName name="BExMMIQH5BABNZVCIQ7TBCQ10AY5" hidden="1">#REF!</definedName>
    <definedName name="BExMMNIZ2T7M22WECMUQXEF4NJ71" hidden="1">#REF!</definedName>
    <definedName name="BExMMPMIOU7BURTV0L1K6ACW9X73" hidden="1">#REF!</definedName>
    <definedName name="BExMMQ835AJDHS4B419SS645P67Q" hidden="1">#REF!</definedName>
    <definedName name="BExMMQIUVPCOBISTEJJYNCCLUCPY" hidden="1">#REF!</definedName>
    <definedName name="BExMMRF8NR1KYTCOALEXN8I42EA2" hidden="1">#REF!</definedName>
    <definedName name="BExMMTIXETA5VAKBSOFDD5SRU887" hidden="1">#REF!</definedName>
    <definedName name="BExMMV0P6P5YS3C35G0JYYHI7992" hidden="1">#REF!</definedName>
    <definedName name="BExMNDR4V2VG5RFZDGTAGD3Q9PPG" hidden="1">#REF!</definedName>
    <definedName name="BExMNJLFWZBRN9PZF1IO9CYWV1B2" hidden="1">#REF!</definedName>
    <definedName name="BExMNKCJ0FA57YEUUAJE43U1QN5P" hidden="1">#REF!</definedName>
    <definedName name="BExMNKN5D1WEF2OOJVP6LZ6DLU3Y" hidden="1">#REF!</definedName>
    <definedName name="BExMNR38HMPLWAJRQ9MMS3ZAZ9IU" hidden="1">#REF!</definedName>
    <definedName name="BExMNRDZULKJMVY2VKIIRM2M5A1M" hidden="1">#REF!</definedName>
    <definedName name="BExMO9IOWKTWHO8LQJJQI5P3INWY" hidden="1">#REF!</definedName>
    <definedName name="BExMOI29DOEK5R1A5QZPUDKF7N6T" hidden="1">#REF!</definedName>
    <definedName name="BExMPAJ5AJAXGKGK3F6H3ODS6RF4" hidden="1">#REF!</definedName>
    <definedName name="BExMPD2X55FFBVJ6CBUKNPROIOEU" hidden="1">#REF!</definedName>
    <definedName name="BExMPGZ848E38FUH1JBQN97DGWAT" hidden="1">#REF!</definedName>
    <definedName name="BExMPMTICOSMQENOFKQ18K0ZT4S8" hidden="1">#REF!</definedName>
    <definedName name="BExMPMZ07II0R4KGWQQ7PGS3RZS4" hidden="1">#REF!</definedName>
    <definedName name="BExMPOBH04JMDO6Z8DMSEJZM4ANN" hidden="1">#REF!</definedName>
    <definedName name="BExMPSD77XQ3HA6A4FZOJK8G2JP3" hidden="1">#REF!</definedName>
    <definedName name="BExMQ4I3Q7F0BMPHSFMFW9TZ87UD" hidden="1">#REF!</definedName>
    <definedName name="BExMQ4SWDWI4N16AZ0T5CJ6HH8WC" hidden="1">#REF!</definedName>
    <definedName name="BExMQ71WHW50GVX45JU951AGPLFQ" hidden="1">#REF!</definedName>
    <definedName name="BExMQGXSLPT4A6N47LE6FBVHWBOF" hidden="1">#REF!</definedName>
    <definedName name="BExMQSBR7PL4KLB1Q4961QO45Y4G" hidden="1">#REF!</definedName>
    <definedName name="BExMR1MA4I1X77714ZEPUVC8W398" hidden="1">#REF!</definedName>
    <definedName name="BExMR8YQHA7N77HGHY4Y6R30I3XT" hidden="1">#REF!</definedName>
    <definedName name="BExMRENOIARWRYOIVPDIEBVNRDO7" hidden="1">#REF!</definedName>
    <definedName name="BExMRIUQV7BD5F9UVAVPGALTC74P" hidden="1">#REF!</definedName>
    <definedName name="BExMRRJNUMGRSDD5GGKKGEIZ6FTS" hidden="1">#REF!</definedName>
    <definedName name="BExMRU3ACIU0RD2BNWO55LH5U2BR" hidden="1">#REF!</definedName>
    <definedName name="BExMSQRCC40AP8BDUPL2I2DNC210" hidden="1">#REF!</definedName>
    <definedName name="BExO4J9LR712G00TVA82VNTG8O7H" hidden="1">#REF!</definedName>
    <definedName name="BExO55G2KVZ7MIJ30N827CLH0I2A" hidden="1">#REF!</definedName>
    <definedName name="BExO5A8PZD9EUHC5CMPU6N3SQ15L" hidden="1">#REF!</definedName>
    <definedName name="BExO5XMAHL7CY3X0B1OPKZ28DCJ5" hidden="1">#REF!</definedName>
    <definedName name="BExO66LZJKY4PTQVREELI6POS4AY" hidden="1">#REF!</definedName>
    <definedName name="BExO6LLHCYTF7CIVHKAO0NMET14Q" hidden="1">#REF!</definedName>
    <definedName name="BExO7OUQS3XTUQ2LDKGQ8AAQ3OJJ" hidden="1">#REF!</definedName>
    <definedName name="BExO7P5NIUY9RYNG4TN0RUFTQ127" hidden="1">#REF!</definedName>
    <definedName name="BExO7RUSODZC2NQZMT2AFSMV2ONF" hidden="1">#REF!</definedName>
    <definedName name="BExO7U8YICMA4IBB4D33P4BW1V7Y" hidden="1">#REF!</definedName>
    <definedName name="BExO85HMYXZJ7SONWBKKIAXMCI3C" hidden="1">#REF!</definedName>
    <definedName name="BExO863922O4PBGQMUNEQKGN3K96" hidden="1">#REF!</definedName>
    <definedName name="BExO89ZIOXN0HOKHY24F7HDZ87UT" hidden="1">#REF!</definedName>
    <definedName name="BExO8CDTBCABLEUD6PE2UM2EZ6C4" hidden="1">#REF!</definedName>
    <definedName name="BExO8IZ05ZG0XVOL3W41KBQE176A" hidden="1">#REF!</definedName>
    <definedName name="BExO8UTAGQWDBQZEEF4HUNMLQCVU" hidden="1">#REF!</definedName>
    <definedName name="BExO937E20IHMGQOZMECL3VZC7OX" hidden="1">#REF!</definedName>
    <definedName name="BExO94UTJKQQ7TJTTJRTSR70YVJC" hidden="1">#REF!</definedName>
    <definedName name="BExO9J3A438976RXIUX5U9SU5T55" hidden="1">#REF!</definedName>
    <definedName name="BExO9RS5RXFJ1911HL3CCK6M74EP" hidden="1">#REF!</definedName>
    <definedName name="BExO9SDRI1M6KMHXSG3AE5L0F2U3" hidden="1">#REF!</definedName>
    <definedName name="BExO9V2U2YXAY904GYYGU6TD8Y7M" hidden="1">#REF!</definedName>
    <definedName name="BExOAQ3GKCT7YZW1EMVU3EILSZL2" hidden="1">#REF!</definedName>
    <definedName name="BExOB9KT2THGV4SPLDVFTFXS4B14" hidden="1">#REF!</definedName>
    <definedName name="BExOBEZ0IE2WBEYY3D3CMRI72N1K" hidden="1">#REF!</definedName>
    <definedName name="BExOBIPU8760ITY0C8N27XZ3KWEF" hidden="1">#REF!</definedName>
    <definedName name="BExOBM0I5L0MZ1G4H9MGMD87SBMZ" hidden="1">#REF!</definedName>
    <definedName name="BExOBOUXMP88KJY2BX2JLUJH5N0K" hidden="1">#REF!</definedName>
    <definedName name="BExOBP0FKQ4SVR59FB48UNLKCOR6" hidden="1">#REF!</definedName>
    <definedName name="BExOBYAVUCQ0IGM0Y6A75QHP0Q1A" hidden="1">#REF!</definedName>
    <definedName name="BExOC3UEHB1CZNINSQHZANWJYKR8" hidden="1">#REF!</definedName>
    <definedName name="BExOC9ZOA2SVV6VZA1JUX9IXB3P7" hidden="1">#REF!</definedName>
    <definedName name="BExOCBSF3XGO9YJ23LX2H78VOUR7" hidden="1">#REF!</definedName>
    <definedName name="BExOCKXFMOW6WPFEVX1I7R7FNDSS" hidden="1">#REF!</definedName>
    <definedName name="BExOCYEXOB95DH5NOB0M5NOYX398" hidden="1">#REF!</definedName>
    <definedName name="BExOD4ERMDMFD8X1016N4EXOUR0S" hidden="1">#REF!</definedName>
    <definedName name="BExOD55RS7BQUHRQ6H3USVGKR0P7" hidden="1">#REF!</definedName>
    <definedName name="BExODEWDDEABM4ZY3XREJIBZ8IVP" hidden="1">#REF!</definedName>
    <definedName name="BExODZFEIWV26E8RFU7XQYX1J458" hidden="1">#REF!</definedName>
    <definedName name="BExOEBKG55EROA2VL360A06LKASE" hidden="1">#REF!</definedName>
    <definedName name="BExOERG5LWXYYEN1DY1H2FWRJS9T" hidden="1">#REF!</definedName>
    <definedName name="BExOEV1S6JJVO5PP4BZ20SNGZR7D" hidden="1">#REF!</definedName>
    <definedName name="BExOFEDNCYI2TPTMQ8SJN3AW4YMF" hidden="1">#REF!</definedName>
    <definedName name="BExOFVLXVD6RVHSQO8KZOOACSV24" hidden="1">#REF!</definedName>
    <definedName name="BExOFWNNDKJP64IVUFIRFD4M1GPU" hidden="1">#REF!</definedName>
    <definedName name="BExOG2SW3XOGP9VAPQ3THV3VWV12" hidden="1">#REF!</definedName>
    <definedName name="BExOG45J81K4OPA40KW5VQU54KY3" hidden="1">#REF!</definedName>
    <definedName name="BExOGFE2SCL8HHT4DFAXKLUTJZOG" hidden="1">#REF!</definedName>
    <definedName name="BExOGNHEL2M1GK8XWH7ULS6CC3DS" hidden="1">#REF!</definedName>
    <definedName name="BExOGT6D0LJ3C22RDW8COECKB1J5" hidden="1">#REF!</definedName>
    <definedName name="BExOGTMI1HT31M1RGWVRAVHAK7DE" hidden="1">#REF!</definedName>
    <definedName name="BExOGXO9JE5XSE9GC3I6O21UEKAO" hidden="1">#REF!</definedName>
    <definedName name="BExOH9ICZ13C1LAW8OTYTR9S7ZP3" hidden="1">#REF!</definedName>
    <definedName name="BExOHL75H3OT4WAKKPUXIVXWFVDS" hidden="1">#REF!</definedName>
    <definedName name="BExOHLHXXJL6363CC082M9M5VVXQ" hidden="1">#REF!</definedName>
    <definedName name="BExOHNAO5UDXSO73BK2ARHWKS90Y" hidden="1">#REF!</definedName>
    <definedName name="BExOHR1G1I9A9CI1HG94EWBLWNM2" hidden="1">#REF!</definedName>
    <definedName name="BExOHRXTD4HWB8ZLXN2Z71HKRPA1" hidden="1">#REF!</definedName>
    <definedName name="BExOHTQPP8LQ98L6PYUI6QW08YID" hidden="1">#REF!</definedName>
    <definedName name="BExOHX6Q6NJI793PGX59O5EKTP4G" hidden="1">#REF!</definedName>
    <definedName name="BExOI5VMTHH7Y8MQQ1N635CHYI0P" hidden="1">#REF!</definedName>
    <definedName name="BExOIEVCP4Y6VDS23AK84MCYYHRT" hidden="1">#REF!</definedName>
    <definedName name="BExOIHPQIXR0NDR5WD01BZKPKEO3" hidden="1">#REF!</definedName>
    <definedName name="BExOIM7L0Z3LSII9P7ZTV4KJ8RMA" hidden="1">#REF!</definedName>
    <definedName name="BExOIWJVMJ6MG6JC4SPD1L00OHU1" hidden="1">#REF!</definedName>
    <definedName name="BExOIYCN8Z4JK3OOG86KYUCV0ME8" hidden="1">#REF!</definedName>
    <definedName name="BExOJ3AKZ9BCBZT3KD8WMSLK6MN2" hidden="1">#REF!</definedName>
    <definedName name="BExOJ7XQK71I4YZDD29AKOOWZ47E" hidden="1">#REF!</definedName>
    <definedName name="BExOJM0W6XGSW5MXPTTX0GNF6SFT" hidden="1">#REF!</definedName>
    <definedName name="BExOJXEUJJ9SYRJXKYYV2NCCDT2R" hidden="1">#REF!</definedName>
    <definedName name="BExOK0EQYM9JUMAGWOUN7QDH7VMZ" hidden="1">#REF!</definedName>
    <definedName name="BExOK15U470CT4913KOVA8J5GEWJ" hidden="1">#REF!</definedName>
    <definedName name="BExOK4WM9O7QNG6O57FOASI5QSN1" hidden="1">#REF!</definedName>
    <definedName name="BExOK5I72AF398AZ5EFSCEEO746S" hidden="1">#REF!</definedName>
    <definedName name="BExOKKHOPWUVRJGQJ5ONR2U40JX8" hidden="1">#REF!</definedName>
    <definedName name="BExOKTXMJP351VXKH8VT6SXUNIMF" hidden="1">#REF!</definedName>
    <definedName name="BExOKU8GMLOCNVORDE329819XN67" hidden="1">#REF!</definedName>
    <definedName name="BExOL0Z3Z7IAMHPB91EO2MF49U57" hidden="1">#REF!</definedName>
    <definedName name="BExOL7KH12VAR0LG741SIOJTLWFD" hidden="1">#REF!</definedName>
    <definedName name="BExOLICXFHJLILCJVFMJE5MGGWKR" hidden="1">#REF!</definedName>
    <definedName name="BExOLOI0WJS3QC12I3ISL0D9AWOF" hidden="1">#REF!</definedName>
    <definedName name="BExOLYZNG5RBD0BTS1OEZJNU92Q5" hidden="1">#REF!</definedName>
    <definedName name="BExOM3HIJ3UZPOKJI68KPBJAHPDC" hidden="1">#REF!</definedName>
    <definedName name="BExOMKPURE33YQ3K1JG9NVQD4W49" hidden="1">#REF!</definedName>
    <definedName name="BExOMP7NGCLUNFK50QD2LPKRG078" hidden="1">#REF!</definedName>
    <definedName name="BExOMU0A6XMY48SZRYL4WQZD13BI" hidden="1">#REF!</definedName>
    <definedName name="BExOMVT0HSNC59DJP4CLISASGHKL" hidden="1">#REF!</definedName>
    <definedName name="BExON0AX35F2SI0UCVMGWGVIUNI3" hidden="1">#REF!</definedName>
    <definedName name="BExON41U4296DV3DPG6I5EF3OEYF" hidden="1">#REF!</definedName>
    <definedName name="BExONB3A7CO4YD8RB41PHC93BQ9M" hidden="1">#REF!</definedName>
    <definedName name="BExONFQH6UUXF8V0GI4BRIST9RFO" hidden="1">#REF!</definedName>
    <definedName name="BExONIL31DZWU7IFVN3VV0XTXJA1" hidden="1">#REF!</definedName>
    <definedName name="BExONJ1BU17R0F5A2UP1UGJBOGKS" hidden="1">#REF!</definedName>
    <definedName name="BExONNZ9VMHVX3J6NLNJY7KZA61O" hidden="1">#REF!</definedName>
    <definedName name="BExONQTVI9GKAWP6JZYPD230J92Q" hidden="1">#REF!</definedName>
    <definedName name="BExONRQ1BAA4F3TXP2MYQ4YCZ09S" hidden="1">#REF!</definedName>
    <definedName name="BExOO1WWIZSGB0YTGKESB45TSVMZ" hidden="1">#REF!</definedName>
    <definedName name="BExOO4B8FPAFYPHCTYTX37P1TQM5" hidden="1">#REF!</definedName>
    <definedName name="BExOO93UA2F0FWY6QF9QPY3XZ1RC" hidden="1">#REF!</definedName>
    <definedName name="BExOOIULUDOJRMYABWV5CCL906X6" hidden="1">#REF!</definedName>
    <definedName name="BExOOTN0KTXJCL7E476XBN1CJ553" hidden="1">#REF!</definedName>
    <definedName name="BExOP9DEBV5W5P4Q25J3XCJBP5S9" hidden="1">#REF!</definedName>
    <definedName name="BExOPFNYRBL0BFM23LZBJTADNOE4" hidden="1">#REF!</definedName>
    <definedName name="BExOPINVFSIZMCVT9YGT2AODVCX3" hidden="1">#REF!</definedName>
    <definedName name="BExOQ1JN4SAC44RTMZIGHSW023WA" hidden="1">#REF!</definedName>
    <definedName name="BExOQ256YMF115DJL3KBPNKABJ90" hidden="1">#REF!</definedName>
    <definedName name="BExQ19DEUOLC11IW32E2AMVZLFF1" hidden="1">#REF!</definedName>
    <definedName name="BExQ1FD6KISGYU1JWEQ4G243ZPVD" hidden="1">#REF!</definedName>
    <definedName name="BExQ26SCVJRIDNWRUWZ32J93C5ZJ" hidden="1">#REF!</definedName>
    <definedName name="BExQ29C73XR33S3668YYSYZAIHTG" hidden="1">#REF!</definedName>
    <definedName name="BExQ2FS228IUDUP2023RA1D4AO4C" hidden="1">#REF!</definedName>
    <definedName name="BExQ2L0XYWLY9VPZWXYYFRIRQRJ1" hidden="1">#REF!</definedName>
    <definedName name="BExQ2M841F5Z1BQYR8DG5FKK0LIU" hidden="1">#REF!</definedName>
    <definedName name="BExQ2Q4DYQIR42YRVIR7C8TP7AYI" hidden="1">#REF!</definedName>
    <definedName name="BExQ300G8I8TK45A0MVHV15422EU" hidden="1">#REF!</definedName>
    <definedName name="BExQ39R28MXSG2SEV956F0KZ20AN" hidden="1">#REF!</definedName>
    <definedName name="BExQ3D1P3M5Z3HLMEZ17E0BLEE4U" hidden="1">#REF!</definedName>
    <definedName name="BExQ3O4W7QF8BOXTUT4IOGF6YKUD" hidden="1">#REF!</definedName>
    <definedName name="BExQ3PXOWSN8561ZR8IEY8ZASI3B" hidden="1">#REF!</definedName>
    <definedName name="BExQ3TZF04IPY0B0UG9CQQ5736UA" hidden="1">#REF!</definedName>
    <definedName name="BExQ42IU9MNDYLODP41DL6YTZMAR" hidden="1">#REF!</definedName>
    <definedName name="BExQ452HF7N1HYPXJXQ8WD6SOWUV" hidden="1">#REF!</definedName>
    <definedName name="BExQ499KBJ5W7A1G293A0K14EVQB" hidden="1">#REF!</definedName>
    <definedName name="BExQ4BTBSHPHVEDRCXC2ROW8PLFC" hidden="1">#REF!</definedName>
    <definedName name="BExQ4DGKF54SRKQUTUT4B1CZSS62" hidden="1">#REF!</definedName>
    <definedName name="BExQ4HNN109NZO161MIMKL00C7F7" hidden="1">#REF!</definedName>
    <definedName name="BExQ4T74LQ5PYTV1MUQUW75A4BDY" hidden="1">#REF!</definedName>
    <definedName name="BExQ4XJHD7EJCNH7S1MJDZJ2MNWG" hidden="1">#REF!</definedName>
    <definedName name="BExQ5039ZCEWBUJHU682G4S89J03" hidden="1">#REF!</definedName>
    <definedName name="BExQ56Z9W6YHZHRXOFFI8EFA7CDI" hidden="1">#REF!</definedName>
    <definedName name="BExQ5KX3Z668H1KUCKZ9J24HUQ1F" hidden="1">#REF!</definedName>
    <definedName name="BExQ5SPMSOCJYLAY20NB5A6O32RE" hidden="1">#REF!</definedName>
    <definedName name="BExQ5UICMGTMK790KTLK49MAGXRC" hidden="1">#REF!</definedName>
    <definedName name="BExQ5YUUK9FD0QGTY4WD0W90O7OL" hidden="1">#REF!</definedName>
    <definedName name="BExQ63793YQ9BH7JLCNRIATIGTRG" hidden="1">#REF!</definedName>
    <definedName name="BExQ6CN1EF2UPZ57ZYMGK8TUJQSS" hidden="1">#REF!</definedName>
    <definedName name="BExQ6M2YXJ8AMRJF3QGHC40ADAHZ" hidden="1">#REF!</definedName>
    <definedName name="BExQ6M8B0X44N9TV56ATUVHGDI00" hidden="1">#REF!</definedName>
    <definedName name="BExQ6POH065GV0I74XXVD0VUPBJW" hidden="1">#REF!</definedName>
    <definedName name="BExQ6WV9KPSMXPPLGZ3KK4WNYTHU" hidden="1">#REF!</definedName>
    <definedName name="BExQ783XTMM2A9I3UKCFWJH1PP2N" hidden="1">#REF!</definedName>
    <definedName name="BExQ79LX01ZPQB8EGD1ZHR2VK2H3" hidden="1">#REF!</definedName>
    <definedName name="BExQ7B3V9MGDK2OIJ61XXFBFLJFZ" hidden="1">#REF!</definedName>
    <definedName name="BExQ7CB046NVPF9ZXDGA7OXOLSLX" hidden="1">#REF!</definedName>
    <definedName name="BExQ7IWDCGGOO1HTJ97YGO1CK3R9" hidden="1">#REF!</definedName>
    <definedName name="BExQ7JCH2EVYU7RK92YVU3RGL09Z" hidden="1">#REF!</definedName>
    <definedName name="BExQ7JNFIEGS2HKNBALH3Q2N5G7Z" hidden="1">#REF!</definedName>
    <definedName name="BExQ7MY3U2Z1IZ71U5LJUD00VVB4" hidden="1">#REF!</definedName>
    <definedName name="BExQ7XL2Q1GVUFL1F9KK0K0EXMWG" hidden="1">#REF!</definedName>
    <definedName name="BExQ8469L3ZRZ3KYZPYMSJIDL7Y5" hidden="1">#REF!</definedName>
    <definedName name="BExQ84MJB94HL3BWRN50M4NCB6Z0" hidden="1">#REF!</definedName>
    <definedName name="BExQ8583ZE00NW7T9OF11OT9IA14" hidden="1">#REF!</definedName>
    <definedName name="BExQ8A0RPE3IMIFIZLUE7KD2N21W" hidden="1">#REF!</definedName>
    <definedName name="BExQ8ABK6H1ADV2R2OYT8NFFYG2N" hidden="1">#REF!</definedName>
    <definedName name="BExQ8DM90XJ6GCJIK9LC5O82I2TJ" hidden="1">#REF!</definedName>
    <definedName name="BExQ8G0K46ZORA0QVQTDI7Z8LXGF" hidden="1">#REF!</definedName>
    <definedName name="BExQ8O3WEU8HNTTGKTW5T0QSKCLP" hidden="1">#REF!</definedName>
    <definedName name="BExQ8PWM5UVWR63QYWFNZ87HX492" hidden="1">#REF!</definedName>
    <definedName name="BExQ8ZCEDBOBJA3D9LDP5TU2WYGR" hidden="1">#REF!</definedName>
    <definedName name="BExQ93E5CG1B0D9N2RCDP8JLRWY6" hidden="1">#REF!</definedName>
    <definedName name="BExQ94LAW6MAQBWY25WTBFV5PPZJ" hidden="1">#REF!</definedName>
    <definedName name="BExQ97QIPOSSRK978N8P234Y1XA4" hidden="1">#REF!</definedName>
    <definedName name="BExQ9E6FBAXTHGF3RXANFIA77GXP" hidden="1">#REF!</definedName>
    <definedName name="BExQ9F2YH4UUCCMQITJ475B3S3NP" hidden="1">#REF!</definedName>
    <definedName name="BExQ9KX9734KIAK7IMRLHCPYDHO2" hidden="1">#REF!</definedName>
    <definedName name="BExQ9L81FF4I7816VTPFBDWVU4CW" hidden="1">#REF!</definedName>
    <definedName name="BExQ9M4E2ACZOWWWP1JJIQO8AHUM" hidden="1">#REF!</definedName>
    <definedName name="BExQ9UTANMJCK7LJ4OQMD6F2Q01L" hidden="1">#REF!</definedName>
    <definedName name="BExQ9YV28AQBO9JEHM0XJ0GIKMFS" hidden="1">#REF!</definedName>
    <definedName name="BExQ9ZLYHWABXAA9NJDW8ZS0UQ9P" hidden="1">#REF!</definedName>
    <definedName name="BExQA324HSCK40ENJUT9CS9EC71B" hidden="1">#REF!</definedName>
    <definedName name="BExQA55GY0STSNBWQCWN8E31ZXCS" hidden="1">#REF!</definedName>
    <definedName name="BExQA9HZIN9XEMHEEVHT99UU9Z82" hidden="1">#REF!</definedName>
    <definedName name="BExQAAP58ZZHQGAJ0IZUEECE8M81" hidden="1">#REF!</definedName>
    <definedName name="BExQAD3I4P84WGWTX45ZFDITDKZL" hidden="1">#REF!</definedName>
    <definedName name="BExQAELFYH92K8CJL155181UDORO" hidden="1">#REF!</definedName>
    <definedName name="BExQAG8PP8R5NJKNQD1U4QOSD6X5" hidden="1">#REF!</definedName>
    <definedName name="BExQBDICMZTSA1X73TMHNO4JSFLN" hidden="1">#REF!</definedName>
    <definedName name="BExQBEER6CRCRPSSL61S0OMH57ZA" hidden="1">#REF!</definedName>
    <definedName name="BExQBIGGY5TXI2FJVVZSLZ0LTZYH" hidden="1">#REF!</definedName>
    <definedName name="BExQBM1RUSIQ85LLMM2159BYDPIP" hidden="1">#REF!</definedName>
    <definedName name="BExQBPSOZ47V81YAEURP0NQJNTJH" hidden="1">#REF!</definedName>
    <definedName name="BExQC5TWT21CGBKD0IHAXTIN2QB8" hidden="1">#REF!</definedName>
    <definedName name="BExQC94JL9F5GW4S8DQCAF4WB2DA" hidden="1">#REF!</definedName>
    <definedName name="BExQCKTD8AT0824LGWREXM1B5D1X" hidden="1">#REF!</definedName>
    <definedName name="BExQD571YWOXKR2SX85K5MKQ0AO2" hidden="1">#REF!</definedName>
    <definedName name="BExQD754GKGSADV57Y5ODZG4CCZW" hidden="1">#REF!</definedName>
    <definedName name="BExQDAW3GQU90SJH4OCY6GK02DHB" hidden="1">#REF!</definedName>
    <definedName name="BExQDB6VCHN8PNX8EA6JNIEQ2JC2" hidden="1">#REF!</definedName>
    <definedName name="BExQDE1B6U2Q9B73KBENABP71YM1" hidden="1">#REF!</definedName>
    <definedName name="BExQDGQCN7ZW41QDUHOBJUGQAX40" hidden="1">#REF!</definedName>
    <definedName name="BExQDRZ36X6350D8GA6WPTTDA3D5" hidden="1">#REF!</definedName>
    <definedName name="BExQDVKEKU1XP17N1IA9FZINE53X" hidden="1">#REF!</definedName>
    <definedName name="BExQEC7BRIJ30PTU3UPFOIP2HPE3" hidden="1">#REF!</definedName>
    <definedName name="BExQEJZU7D258RDXVFHJSFO6FC39" hidden="1">#REF!</definedName>
    <definedName name="BExQEMUA4HEFM4OVO8M8MA8PIAW1" hidden="1">#REF!</definedName>
    <definedName name="BExQEQ4XZQFIKUXNU9H7WE7AMZ1U" hidden="1">#REF!</definedName>
    <definedName name="BExQF1OEB07CRAP6ALNNMJNJ3P2D" hidden="1">#REF!</definedName>
    <definedName name="BExQF9X2AQPFJZTCHTU5PTTR0JAH" hidden="1">#REF!</definedName>
    <definedName name="BExQFC0M9KKFMQKPLPEO2RQDB7MM" hidden="1">#REF!</definedName>
    <definedName name="BExQFEEV7627R8TYZCM28C6V6WHE" hidden="1">#REF!</definedName>
    <definedName name="BExQFEK8NUD04X2OBRA275ADPSDL" hidden="1">#REF!</definedName>
    <definedName name="BExQFGYIWDR4W0YF7XR6E4EWWJ02" hidden="1">#REF!</definedName>
    <definedName name="BExQFPNFKA36IAPS22LAUMBDI4KE" hidden="1">#REF!</definedName>
    <definedName name="BExQFPSWEMA8WBUZ4WK20LR13VSU" hidden="1">#REF!</definedName>
    <definedName name="BExQFT8XOMH21P9TSMSPF05VLUJK" hidden="1">#REF!</definedName>
    <definedName name="BExQFVSPOSCCPF1TLJPIWYWYB8A9" hidden="1">#REF!</definedName>
    <definedName name="BExQFWJQXNQAW6LUMOEDS6KMJMYL" hidden="1">#REF!</definedName>
    <definedName name="BExQG8TYRD2G42UA5ZPCRLNKUDMX" hidden="1">#REF!</definedName>
    <definedName name="BExQGO48J9MPCDQ96RBB9UN9AIGT" hidden="1">#REF!</definedName>
    <definedName name="BExQGSBB6MJWDW7AYWA0MSFTXKRR" hidden="1">#REF!</definedName>
    <definedName name="BExQH0UURAJ13AVO5UI04HSRGVYW" hidden="1">#REF!</definedName>
    <definedName name="BExQH6ZZY0NR8SE48PSI9D0CU1TC" hidden="1">#REF!</definedName>
    <definedName name="BExQH9P2MCXAJOVEO4GFQT6MNW22" hidden="1">#REF!</definedName>
    <definedName name="BExQHCZSBYUY8OKKJXFYWKBBM6AH" hidden="1">#REF!</definedName>
    <definedName name="BExQHPKXZ1K33V2F90NZIQRZYIAW" hidden="1">#REF!</definedName>
    <definedName name="BExQHVF9KD06AG2RXUQJ9X4PVGX4" hidden="1">#REF!</definedName>
    <definedName name="BExQHZBHVN2L4HC7ACTR73T5OCV0" hidden="1">#REF!</definedName>
    <definedName name="BExQI85V9TNLDJT5LTRZS10Y26SG" hidden="1">#REF!</definedName>
    <definedName name="BExQIAPKHVEV8CU1L3TTHJW67FJ5" hidden="1">#REF!</definedName>
    <definedName name="BExQIBB4I3Z6AUU0HYV1DHRS13M4" hidden="1">#REF!</definedName>
    <definedName name="BExQIBWPAXU7HJZLKGJZY3EB7MIS" hidden="1">#REF!</definedName>
    <definedName name="BExQIGPC9UE7T2O6DDJW5NOE1LBD" hidden="1">#REF!</definedName>
    <definedName name="BExQIS8O6R36CI01XRY9ISM99TW9" hidden="1">#REF!</definedName>
    <definedName name="BExQIVJB9MJ25NDUHTCVMSODJY2C" hidden="1">#REF!</definedName>
    <definedName name="BExQJBF7LAX128WR7VTMJC88ZLPG" hidden="1">#REF!</definedName>
    <definedName name="BExQJEVCKX6KZHNCLYXY7D0MX5KN" hidden="1">#REF!</definedName>
    <definedName name="BExQJJYSDX8B0J1QGF2HL071KKA3" hidden="1">#REF!</definedName>
    <definedName name="BExQK1HV6SQQ7CP8H8IUKI9TYXTD" hidden="1">#REF!</definedName>
    <definedName name="BExQK3LE5CSBW1E4H4KHW548FL2R" hidden="1">#REF!</definedName>
    <definedName name="BExQKG6LD6PLNDGNGO9DJXY865BR" hidden="1">#REF!</definedName>
    <definedName name="BExQLE1TOW3A287TQB0AVWENT8O1" hidden="1">#REF!</definedName>
    <definedName name="BExRYOYB4A3E5F6MTROY69LR0PMG" hidden="1">#REF!</definedName>
    <definedName name="BExRYZLA9EW71H4SXQR525S72LLP" hidden="1">#REF!</definedName>
    <definedName name="BExRZ66M8G9FQ0VFP077QSZBSOA5" hidden="1">#REF!</definedName>
    <definedName name="BExRZ8FMQQL46I8AQWU17LRNZD5T" hidden="1">#REF!</definedName>
    <definedName name="BExRZIRRIXRUMZ5GOO95S7460BMP" hidden="1">#REF!</definedName>
    <definedName name="BExRZK9RAHMM0ZLTNSK7A4LDC42D" hidden="1">#REF!</definedName>
    <definedName name="BExRZOGSR69INI6GAEPHDWSNK5Q4" hidden="1">#REF!</definedName>
    <definedName name="BExS08JOAVQN04SWY6EXHX6PV2QM" hidden="1">#REF!</definedName>
    <definedName name="BExS0ASQBKRTPDWFK0KUDFOS9LE5" hidden="1">#REF!</definedName>
    <definedName name="BExS0GHQUF6YT0RU3TKDEO8CSJYB" hidden="1">#REF!</definedName>
    <definedName name="BExS0K8IHC45I78DMZBOJ1P13KQA" hidden="1">#REF!</definedName>
    <definedName name="BExS0SRX3L0DU9M4DNC0EJ5MY3M5" hidden="1">#REF!</definedName>
    <definedName name="BExS152B2LFCRAUHSLI5T6QRNII0" hidden="1">#REF!</definedName>
    <definedName name="BExS15IJV0WW662NXQUVT3FGP4ST" hidden="1">#REF!</definedName>
    <definedName name="BExS194110MR25BYJI3CJ2EGZ8XT" hidden="1">#REF!</definedName>
    <definedName name="BExS1BNVGNSGD4EP90QL8WXYWZ66" hidden="1">#REF!</definedName>
    <definedName name="BExS1UE39N6NCND7MAARSBWXS6HU" hidden="1">#REF!</definedName>
    <definedName name="BExS1ZC1SAZHT9TNWU4K8NTDGL7X" hidden="1">#REF!</definedName>
    <definedName name="BExS226HTWL5WVC76MP5A1IBI8WD" hidden="1">#REF!</definedName>
    <definedName name="BExS26OI2QNNAH2WMDD95Z400048" hidden="1">#REF!</definedName>
    <definedName name="BExS2DF6B4ZUF3VZLI4G6LJ3BF38" hidden="1">#REF!</definedName>
    <definedName name="BExS2QB5FS5LYTFYO4BROTWG3OV5" hidden="1">#REF!</definedName>
    <definedName name="BExS2TLU1HONYV6S3ZD9T12D7CIG" hidden="1">#REF!</definedName>
    <definedName name="BExS318UV9I2FXPQQWUKKX00QLPJ" hidden="1">#REF!</definedName>
    <definedName name="BExS3LBS0SMTHALVM4NRI1BAV1NP" hidden="1">#REF!</definedName>
    <definedName name="BExS3MTQ75VBXDGEBURP6YT8RROE" hidden="1">#REF!</definedName>
    <definedName name="BExS3OMGYO0DFN5186UFKEXZ2RX3" hidden="1">#REF!</definedName>
    <definedName name="BExS3SDERJ27OER67TIGOVZU13A2" hidden="1">#REF!</definedName>
    <definedName name="BExS46R5WDNU5KL04FKY5LHJUCB8" hidden="1">#REF!</definedName>
    <definedName name="BExS4ASWKM93XA275AXHYP8AG6SU" hidden="1">#REF!</definedName>
    <definedName name="BExS4JN3Y6SVBKILQK0R9HS45Y52" hidden="1">#REF!</definedName>
    <definedName name="BExS4P6S41O6Z6BED77U3GD9PNH1" hidden="1">#REF!</definedName>
    <definedName name="BExS51H0N51UT0FZOPZRCF1GU063" hidden="1">#REF!</definedName>
    <definedName name="BExS54X72TJFC41FJK72MLRR2OO7" hidden="1">#REF!</definedName>
    <definedName name="BExS59F0PA1V2ZC7S5TN6IT41SXP" hidden="1">#REF!</definedName>
    <definedName name="BExS5DRER9US6NXY9ATYT41KZII3" hidden="1">#REF!</definedName>
    <definedName name="BExS5L3TGB8JVW9ROYWTKYTUPW27" hidden="1">#REF!</definedName>
    <definedName name="BExS6GKQ96EHVLYWNJDWXZXUZW90" hidden="1">#REF!</definedName>
    <definedName name="BExS6ITKSZFRR01YD5B0F676SYN7" hidden="1">#REF!</definedName>
    <definedName name="BExS6N0LI574IAC89EFW6CLTCQ33" hidden="1">#REF!</definedName>
    <definedName name="BExS6WRDBF3ST86ZOBBUL3GTCR11" hidden="1">#REF!</definedName>
    <definedName name="BExS6XNRKR0C3MTA0LV5B60UB908" hidden="1">#REF!</definedName>
    <definedName name="BExS7TKQYLRZGM93UY3ZJZJBQNFJ" hidden="1">#REF!</definedName>
    <definedName name="BExS7Y2LNGVHSIBKC7C3R6X4LDR6" hidden="1">#REF!</definedName>
    <definedName name="BExS81TE0EY44Y3W2M4Z4MGNP5OM" hidden="1">#REF!</definedName>
    <definedName name="BExS81YPDZDVJJVS15HV2HDXAC3Y" hidden="1">#REF!</definedName>
    <definedName name="BExS82PRVNUTEKQZS56YT2DVF6C2" hidden="1">#REF!</definedName>
    <definedName name="BExS8BPG5A0GR5AO1U951NDGGR0L" hidden="1">#REF!</definedName>
    <definedName name="BExS8GSUS17UY50TEM2AWF36BR9Z" hidden="1">#REF!</definedName>
    <definedName name="BExS8HJRBVG0XI6PWA9KTMJZMQXK" hidden="1">#REF!</definedName>
    <definedName name="BExS8R51C8RM2FS6V6IRTYO9GA4A" hidden="1">#REF!</definedName>
    <definedName name="BExS8WDX408F60MH1X9B9UZ2H4R7" hidden="1">#REF!</definedName>
    <definedName name="BExS8Z2W2QEC3MH0BZIYLDFQNUIP" hidden="1">#REF!</definedName>
    <definedName name="BExS92DKGRFFCIA9C0IXDOLO57EP" hidden="1">#REF!</definedName>
    <definedName name="BExS98OB4321YCHLCQ022PXKTT2W" hidden="1">#REF!</definedName>
    <definedName name="BExS98TLLV08NC2P7TD8L3E5KATT" hidden="1">#REF!</definedName>
    <definedName name="BExS9C9N8GFISC6HUERJ0EI06GB2" hidden="1">#REF!</definedName>
    <definedName name="BExS9DX13CACP3J8JDREK30JB1SQ" hidden="1">#REF!</definedName>
    <definedName name="BExS9FPRS2KRRCS33SE6WFNF5GYL" hidden="1">#REF!</definedName>
    <definedName name="BExS9MGMJ07IB1Y4K1IM65MA9K9T" hidden="1">#REF!</definedName>
    <definedName name="BExS9WI0A6PSEB8N9GPXF2Z7MWHM" hidden="1">#REF!</definedName>
    <definedName name="BExSA5HP306TN9XJS0TU619DLRR7" hidden="1">#REF!</definedName>
    <definedName name="BExSAAVWQOOIA6B3JHQVGP08HFEM" hidden="1">#REF!</definedName>
    <definedName name="BExSAFJ3IICU2M7QPVE4ARYMXZKX" hidden="1">#REF!</definedName>
    <definedName name="BExSAH6ID8OHX379UXVNGFO8J6KQ" hidden="1">#REF!</definedName>
    <definedName name="BExSAQBHIXGQRNIRGCJMBXUPCZQA" hidden="1">#REF!</definedName>
    <definedName name="BExSAUTCT4P7JP57NOR9MTX33QJZ" hidden="1">#REF!</definedName>
    <definedName name="BExSAY9CA9TFXQ9M9FBJRGJO9T9E" hidden="1">#REF!</definedName>
    <definedName name="BExSB4JYKQ3MINI7RAYK5M8BLJDC" hidden="1">#REF!</definedName>
    <definedName name="BExSBFSLYP5N4KDYJZTWP7P0K30Y" hidden="1">#REF!</definedName>
    <definedName name="BExSBMOS41ZRLWYLOU29V6Y7YORR" hidden="1">#REF!</definedName>
    <definedName name="BExSBRBXXQMBU1TYDW1BXTEVEPRU" hidden="1">#REF!</definedName>
    <definedName name="BExSC12PEN0KC6VY4Q2Q6JYOOHUQ" hidden="1">#REF!</definedName>
    <definedName name="BExSC54998WTZ21DSL0R8UN0Y9JH" hidden="1">#REF!</definedName>
    <definedName name="BExSC60N7WR9PJSNC9B7ORCX9NGY" hidden="1">#REF!</definedName>
    <definedName name="BExSCE99EZTILTTCE4NJJF96OYYM" hidden="1">#REF!</definedName>
    <definedName name="BExSCHUQZ2HFEWS54X67DIS8OSXZ" hidden="1">#REF!</definedName>
    <definedName name="BExSCOG41SKKG4GYU76WRWW1CTE6" hidden="1">#REF!</definedName>
    <definedName name="BExSCVC9P86YVFMRKKUVRV29MZXZ" hidden="1">#REF!</definedName>
    <definedName name="BExSD233CH4MU9ZMGNRF97ZV7KWU" hidden="1">#REF!</definedName>
    <definedName name="BExSD2U0F3BN6IN9N4R2DTTJG15H" hidden="1">#REF!</definedName>
    <definedName name="BExSD6A6NY15YSMFH51ST6XJY429" hidden="1">#REF!</definedName>
    <definedName name="BExSD9VH6PF6RQ135VOEE08YXPAW" hidden="1">#REF!</definedName>
    <definedName name="BExSDIPU70RBAYMFQOE8Z7X14A2E" hidden="1">#REF!</definedName>
    <definedName name="BExSDP5Y04WWMX2WWRITWOX8R5I9" hidden="1">#REF!</definedName>
    <definedName name="BExSDSGM203BJTNS9MKCBX453HMD" hidden="1">#REF!</definedName>
    <definedName name="BExSDT20XUFXTDM37M148AXAP7HN" hidden="1">#REF!</definedName>
    <definedName name="BExSEEHK1VLWD7JBV9SVVVIKQZ3I" hidden="1">#REF!</definedName>
    <definedName name="BExSEJKZLX37P3V33TRTFJ30BFRK" hidden="1">#REF!</definedName>
    <definedName name="BExSEP9UVOAI6TMXKNK587PQ3328" hidden="1">#REF!</definedName>
    <definedName name="BExSF07QFLZCO4P6K6QF05XG7PH1" hidden="1">#REF!</definedName>
    <definedName name="BExSFELNPJYUZX393PKWKNNZYV1N" hidden="1">#REF!</definedName>
    <definedName name="BExSFJ8ZAGQ63A4MVMZRQWLVRGQ5" hidden="1">#REF!</definedName>
    <definedName name="BExSFKQRST2S9KXWWLCXYLKSF4G1" hidden="1">#REF!</definedName>
    <definedName name="BExSFYDRRTAZVPXRWUF5PDQ97WFF" hidden="1">#REF!</definedName>
    <definedName name="BExSFZVPFTXA3F0IJ2NGH1GXX9R7" hidden="1">#REF!</definedName>
    <definedName name="BExSG90Q4ZUU2IPGDYOM169NJV9S" hidden="1">#REF!</definedName>
    <definedName name="BExSG9X3DU845PNXYJGGLBQY2UHG" hidden="1">#REF!</definedName>
    <definedName name="BExSGE45J27MDUUNXW7Z8Q33UAON" hidden="1">#REF!</definedName>
    <definedName name="BExSGE9LY91Q0URHB4YAMX0UAMYI" hidden="1">#REF!</definedName>
    <definedName name="BExSGLB2URTLBCKBB4Y885W925F2" hidden="1">#REF!</definedName>
    <definedName name="BExSGOAYG73SFWOPAQV80P710GID" hidden="1">#REF!</definedName>
    <definedName name="BExSGOAZPFIZI7YYMCVXUP2BAVD8" hidden="1">#REF!</definedName>
    <definedName name="BExSGOWJHRW7FWKLO2EHUOOGHNAF" hidden="1">#REF!</definedName>
    <definedName name="BExSGOWJTAP41ZV5Q23H7MI9C76W" hidden="1">#REF!</definedName>
    <definedName name="BExSGR5JQVX2HQ0PKCGZNSSUM1RV" hidden="1">#REF!</definedName>
    <definedName name="BExSGVHX69GJZHD99DKE4RZ042B1" hidden="1">#REF!</definedName>
    <definedName name="BExSGZJO4J4ZO04E2N2ECVYS9DEZ" hidden="1">#REF!</definedName>
    <definedName name="BExSHAHFHS7MMNJR8JPVABRGBVIT" hidden="1">#REF!</definedName>
    <definedName name="BExSHGH88QZWW4RNAX4YKAZ5JEBL" hidden="1">#REF!</definedName>
    <definedName name="BExSHOKK1OO3CX9Z28C58E5J1D9W" hidden="1">#REF!</definedName>
    <definedName name="BExSHQD8KYLTQGDXIRKCHQQ7MKIH" hidden="1">#REF!</definedName>
    <definedName name="BExSHVGPIAHXI97UBLI9G4I4M29F" hidden="1">#REF!</definedName>
    <definedName name="BExSI0K2YL3HTCQAD8A7TR4QCUR6" hidden="1">#REF!</definedName>
    <definedName name="BExSIFUDNRWXWIWNGCCFOOD8WIAZ" hidden="1">#REF!</definedName>
    <definedName name="BExTTZNS2PBCR93C9IUW49UZ4I6T" hidden="1">#REF!</definedName>
    <definedName name="BExTU2YFQ25JQ6MEMRHHN66VLTPJ" hidden="1">#REF!</definedName>
    <definedName name="BExTU75IOII1V5O0C9X2VAYYVJUG" hidden="1">#REF!</definedName>
    <definedName name="BExTUA5F7V4LUIIAM17J3A8XF3JE" hidden="1">#REF!</definedName>
    <definedName name="BExTUJ53ANGZ3H1KDK4CR4Q0OD6P" hidden="1">#REF!</definedName>
    <definedName name="BExTUKXSZBM7C57G6NGLWGU4WOHY" hidden="1">#REF!</definedName>
    <definedName name="BExTUSQCFFYZCDNHWHADBC2E1ZP1" hidden="1">#REF!</definedName>
    <definedName name="BExTUVFGOJEYS28JURA5KHQFDU5J" hidden="1">#REF!</definedName>
    <definedName name="BExTUW10U40QCYGHM5NJ3YR1O5SP" hidden="1">#REF!</definedName>
    <definedName name="BExTUWXFQHINU66YG82BI20ATMB5" hidden="1">#REF!</definedName>
    <definedName name="BExTUY9WNSJ91GV8CP0SKJTEIV82" hidden="1">#REF!</definedName>
    <definedName name="BExTV67VIM8PV6KO253M4DUBJQLC" hidden="1">#REF!</definedName>
    <definedName name="BExTVELZCF2YA5L6F23BYZZR6WHF" hidden="1">#REF!</definedName>
    <definedName name="BExTVGPIQZ99YFXUC8OONUX5BD42" hidden="1">#REF!</definedName>
    <definedName name="BExTVZQLP9VFLEYQ9280W13X7E8K" hidden="1">#REF!</definedName>
    <definedName name="BExTW5FKZQJ43W6D6OFRB7YG5KRV" hidden="1">#REF!</definedName>
    <definedName name="BExTWB4LA1PODQOH4LDTHQKBN16K" hidden="1">#REF!</definedName>
    <definedName name="BExTWI0Q8AWXUA3ZN7I5V3QK2KM1" hidden="1">#REF!</definedName>
    <definedName name="BExTWJTIA3WUW1PUWXAOP9O8NKLZ" hidden="1">#REF!</definedName>
    <definedName name="BExTWW95OX07FNA01WF5MSSSFQLX" hidden="1">#REF!</definedName>
    <definedName name="BExTX476KI0RNB71XI5TYMANSGBG" hidden="1">#REF!</definedName>
    <definedName name="BExTXFVZ6U78D8CO8L033HFRYJXP" hidden="1">#REF!</definedName>
    <definedName name="BExTXJ6HBAIXMMWKZTJNFDYVZCAY" hidden="1">#REF!</definedName>
    <definedName name="BExTXT812NQT8GAEGH738U29BI0D" hidden="1">#REF!</definedName>
    <definedName name="BExTXWIP2TFPTQ76NHFOB72NICRZ" hidden="1">#REF!</definedName>
    <definedName name="BExTY5T62H651VC86QM4X7E28JVA" hidden="1">#REF!</definedName>
    <definedName name="BExTYHCJJ2NWRM1RV59FYR41534U" hidden="1">#REF!</definedName>
    <definedName name="BExTYKCEFJ83LZM95M1V7CSFQVEA" hidden="1">#REF!</definedName>
    <definedName name="BExTYPLA9N640MFRJJQPKXT7P88M" hidden="1">#REF!</definedName>
    <definedName name="BExTZ2MLDM9YKYNN1QBM267JUGZT" hidden="1">#REF!</definedName>
    <definedName name="BExTZ6OCMROP8EH5BFT7BU7LNFPU" hidden="1">#REF!</definedName>
    <definedName name="BExTZ7F71SNTOX4LLZCK5R9VUMIJ" hidden="1">#REF!</definedName>
    <definedName name="BExTZ8X5G9S3PA4FPSNK7T69W7QT" hidden="1">#REF!</definedName>
    <definedName name="BExTZ97Y0RMR8V5BI9F2H4MFB77O" hidden="1">#REF!</definedName>
    <definedName name="BExTZK5PMCAXJL4DUIGL6H9Y8U4C" hidden="1">#REF!</definedName>
    <definedName name="BExTZKB6L5SXV5UN71YVTCBEIGWY" hidden="1">#REF!</definedName>
    <definedName name="BExTZLICVKK4NBJFEGL270GJ2VQO" hidden="1">#REF!</definedName>
    <definedName name="BExTZO2596CBZKPI7YNA1QQNPAIJ" hidden="1">#REF!</definedName>
    <definedName name="BExTZY8TDV4U7FQL7O10G6VKWKPJ" hidden="1">#REF!</definedName>
    <definedName name="BExU02QNT4LT7H9JPUC4FXTLVGZT" hidden="1">#REF!</definedName>
    <definedName name="BExU0BFJJQO1HJZKI14QGOQ6JROO" hidden="1">#REF!</definedName>
    <definedName name="BExU0FH5WTGW8MRFUFMDDSMJ6YQ5" hidden="1">#REF!</definedName>
    <definedName name="BExU0GDOIL9U33QGU9ZU3YX3V1I4" hidden="1">#REF!</definedName>
    <definedName name="BExU0HKTO8WJDQDWRTUK5TETM3HS" hidden="1">#REF!</definedName>
    <definedName name="BExU0MTJQPE041ZN7H8UKGV6MZT7" hidden="1">#REF!</definedName>
    <definedName name="BExU0ZUUFYHLUK4M4E8GLGIBBNT0" hidden="1">#REF!</definedName>
    <definedName name="BExU105N7HSQAV5O6K6NQU8CUU8X" hidden="1">#REF!</definedName>
    <definedName name="BExU147D6RPG6ZVTSXRKFSVRHSBG" hidden="1">#REF!</definedName>
    <definedName name="BExU16R10W1SOAPNG4CDJ01T7JRE" hidden="1">#REF!</definedName>
    <definedName name="BExU17CKOR3GNIHDNVLH9L1IOJS9" hidden="1">#REF!</definedName>
    <definedName name="BExU1GXUTLRPJN4MRINLAPHSZQFG" hidden="1">#REF!</definedName>
    <definedName name="BExU1IL9AOHFO85BZB6S60DK3N8H" hidden="1">#REF!</definedName>
    <definedName name="BExU1NOPS09CLFZL1O31RAF9BQNQ" hidden="1">#REF!</definedName>
    <definedName name="BExU1PH9MOEX1JZVZ3D5M9DXB191" hidden="1">#REF!</definedName>
    <definedName name="BExU1QZEEKJA35IMEOLOJ3ODX0ZA" hidden="1">#REF!</definedName>
    <definedName name="BExU1VRURIWWVJ95O40WA23LMTJD" hidden="1">#REF!</definedName>
    <definedName name="BExU275VJED1AIVC4PZD33BFYJ54" hidden="1">#REF!</definedName>
    <definedName name="BExU2M5CK6XK55UIHDVYRXJJJRI4" hidden="1">#REF!</definedName>
    <definedName name="BExU2TXVT25ZTOFQAF6CM53Z1RLF" hidden="1">#REF!</definedName>
    <definedName name="BExU2XZLYIU19G7358W5T9E87AFR" hidden="1">#REF!</definedName>
    <definedName name="BExU3B66MCKJFSKT3HL8B5EJGVX0" hidden="1">#REF!</definedName>
    <definedName name="BExU3UNI9NR1RNZR07NSLSZMDOQQ" hidden="1">#REF!</definedName>
    <definedName name="BExU401R18N6XKZKL7CNFOZQCM14" hidden="1">#REF!</definedName>
    <definedName name="BExU42QVGY7TK39W1BIN6CDRG2OE" hidden="1">#REF!</definedName>
    <definedName name="BExU44P2AEX6PD8VC4ISCROUCQSP" hidden="1">#REF!</definedName>
    <definedName name="BExU47OZMS6TCWMEHHF0UCSFLLPI" hidden="1">#REF!</definedName>
    <definedName name="BExU4D36E8TXN0M8KSNGEAFYP4DQ" hidden="1">#REF!</definedName>
    <definedName name="BExU4G31RRVLJ3AC6E1FNEFMXM3O" hidden="1">#REF!</definedName>
    <definedName name="BExU4GDVLPUEWBA4MRYRTQAUNO7B" hidden="1">#REF!</definedName>
    <definedName name="BExU4I148DA7PRCCISLWQ6ABXFK6" hidden="1">#REF!</definedName>
    <definedName name="BExU4L101H2KQHVKCKQ4PBAWZV6K" hidden="1">#REF!</definedName>
    <definedName name="BExU4NA00RRRBGRT6TOB0MXZRCRZ" hidden="1">#REF!</definedName>
    <definedName name="BExU51IFNZXPBDES28457LR8X60M" hidden="1">#REF!</definedName>
    <definedName name="BExU529I6YHVOG83TJHWSILIQU1S" hidden="1">#REF!</definedName>
    <definedName name="BExU57YCIKPRD8QWL6EU0YR3NG3J" hidden="1">#REF!</definedName>
    <definedName name="BExU5DSTBWXLN6E59B757KRWRI6E" hidden="1">#REF!</definedName>
    <definedName name="BExU5PHM1O10FCYE05PAM6E9BXP3" hidden="1">#REF!</definedName>
    <definedName name="BExU5TDWM8NNDHYPQ7OQODTQ368A" hidden="1">#REF!</definedName>
    <definedName name="BExU5X4OX1V1XHS6WSSORVQPP6Z3" hidden="1">#REF!</definedName>
    <definedName name="BExU5XVPARTFMRYHNUTBKDIL4UJN" hidden="1">#REF!</definedName>
    <definedName name="BExU66KMFBAP8JCVG9VM1RD1TNFF" hidden="1">#REF!</definedName>
    <definedName name="BExU68IOM3CB3TACNAE9565TW7SH" hidden="1">#REF!</definedName>
    <definedName name="BExU6AM82KN21E82HMWVP3LWP9IL" hidden="1">#REF!</definedName>
    <definedName name="BExU6B2B6Z95L2HW60PAO6QHA807" hidden="1">#REF!</definedName>
    <definedName name="BExU6DGS1W7XZTS141MSTQ1GAFCU" hidden="1">#REF!</definedName>
    <definedName name="BExU6FEU1MRHU98R9YOJC5OKUJ6L" hidden="1">#REF!</definedName>
    <definedName name="BExU6KIAJ663Y8W8QMU4HCF183DF" hidden="1">#REF!</definedName>
    <definedName name="BExU6KT19B4PG6SHXFBGBPLM66KT" hidden="1">#REF!</definedName>
    <definedName name="BExU6PAVKIOAIMQ9XQIHHF1SUAGO" hidden="1">#REF!</definedName>
    <definedName name="BExU6WXXC7SSQDMHSLUN5C2V4IYX" hidden="1">#REF!</definedName>
    <definedName name="BExU73387E74XE8A9UKZLZNJYY65" hidden="1">#REF!</definedName>
    <definedName name="BExU76ZHCJM8I7VSICCMSTC33O6U" hidden="1">#REF!</definedName>
    <definedName name="BExU7BBTUF8BQ42DSGM94X5TG5GF" hidden="1">#REF!</definedName>
    <definedName name="BExU7HH4EAHFQHT4AXKGWAWZP3I0" hidden="1">#REF!</definedName>
    <definedName name="BExU7MF1ZVPDHOSMCAXOSYICHZ4I" hidden="1">#REF!</definedName>
    <definedName name="BExU7O2BJ6D5YCKEL6FD2EFCWYRX" hidden="1">#REF!</definedName>
    <definedName name="BExU7Q0JS9YIUKUPNSSAIDK2KJAV" hidden="1">#REF!</definedName>
    <definedName name="BExU80I6AE5OU7P7F5V7HWIZBJ4P" hidden="1">#REF!</definedName>
    <definedName name="BExU86NB26MCPYIISZ36HADONGT2" hidden="1">#REF!</definedName>
    <definedName name="BExU885EZZNSZV3GP298UJ8LB7OL" hidden="1">#REF!</definedName>
    <definedName name="BExU8CHQPWZT3WMUKVXUMSBRYQC4" hidden="1">#REF!</definedName>
    <definedName name="BExU8FSAUP9TUZ1NO9WXK80QPHWV" hidden="1">#REF!</definedName>
    <definedName name="BExU8KFLAN778MBN93NYZB0FV30G" hidden="1">#REF!</definedName>
    <definedName name="BExU8MZ8KPI8YNFLDNTD4MB8X2R6" hidden="1">#REF!</definedName>
    <definedName name="BExU8UX9JX3XLB47YZ8GFXE0V7R2" hidden="1">#REF!</definedName>
    <definedName name="BExU91DC3DGKPZD6LTER2IRTF89C" hidden="1">#REF!</definedName>
    <definedName name="BExU96M1J7P9DZQ3S9H0C12KGYTW" hidden="1">#REF!</definedName>
    <definedName name="BExU9CGDKYLC88MS3TIC8X8LUCP5" hidden="1">#REF!</definedName>
    <definedName name="BExU9F05OR1GZ3057R6UL3WPEIYI" hidden="1">#REF!</definedName>
    <definedName name="BExU9GCSO5YILIKG6VAHN13DL75K" hidden="1">#REF!</definedName>
    <definedName name="BExU9KJOZLO15N11MJVN782NFGJ0" hidden="1">#REF!</definedName>
    <definedName name="BExU9LG29XU2K1GNKRO4438JYQZE" hidden="1">#REF!</definedName>
    <definedName name="BExU9RW36I5Z6JIXUIUB3PJH86LT" hidden="1">#REF!</definedName>
    <definedName name="BExUA28AO7OWDG3H23Q0CL4B7BHW" hidden="1">#REF!</definedName>
    <definedName name="BExUA4RX5WDQHH8986EE8GZEOYST" hidden="1">#REF!</definedName>
    <definedName name="BExUA5O923FFNEBY8BPO1TU3QGBM" hidden="1">#REF!</definedName>
    <definedName name="BExUA6Q4K25VH452AQ3ZIRBCMS61" hidden="1">#REF!</definedName>
    <definedName name="BExUAFV4JMBSM2SKBQL9NHL0NIBS" hidden="1">#REF!</definedName>
    <definedName name="BExUAMWQODKBXMRH1QCMJLJBF8M7" hidden="1">#REF!</definedName>
    <definedName name="BExUAX8WS5OPVLCDXRGKTU2QMTFO" hidden="1">#REF!</definedName>
    <definedName name="BExUB8HLEXSBVPZ5AXNQEK96F1N4" hidden="1">#REF!</definedName>
    <definedName name="BExUBCDVZIEA7YT0LPSMHL5ZSERQ" hidden="1">#REF!</definedName>
    <definedName name="BExUBJKTYWLSVQWA4XTZTTLPF4C2" hidden="1">#REF!</definedName>
    <definedName name="BExUBKXBUCN760QYU7Q8GESBWOQH" hidden="1">#REF!</definedName>
    <definedName name="BExUBL83ED0P076RN9RJ8P1MZ299" hidden="1">#REF!</definedName>
    <definedName name="BExUC623BDYEODBN0N4DO6PJQ7NU" hidden="1">#REF!</definedName>
    <definedName name="BExUC8WH8TCKBB5313JGYYQ1WFLT" hidden="1">#REF!</definedName>
    <definedName name="BExUCFCDK6SPH86I6STXX8X3WMC4" hidden="1">#REF!</definedName>
    <definedName name="BExUCLC6AQ5KR6LXSAXV4QQ8ASVG" hidden="1">#REF!</definedName>
    <definedName name="BExUD4IOJ12X3PJG5WXNNGDRCKAP" hidden="1">#REF!</definedName>
    <definedName name="BExUD9WX9BWK72UWVSLYZJLAY5VY" hidden="1">#REF!</definedName>
    <definedName name="BExUDBEUJH9IACZDBL1VAUWPG0QW" hidden="1">#REF!</definedName>
    <definedName name="BExUDEV0CYVO7Y5IQQBEJ6FUY9S6" hidden="1">#REF!</definedName>
    <definedName name="BExUDWOXQGIZW0EAIIYLQUPXF8YV" hidden="1">#REF!</definedName>
    <definedName name="BExUDXAIC17W1FUU8Z10XUAVB7CS" hidden="1">#REF!</definedName>
    <definedName name="BExUE5OMY7OAJQ9WR8C8HG311ORP" hidden="1">#REF!</definedName>
    <definedName name="BExUEFKOQWXXGRNLAOJV2BJ66UB8" hidden="1">#REF!</definedName>
    <definedName name="BExUEJGX3OQQP5KFRJSRCZ70EI9V" hidden="1">#REF!</definedName>
    <definedName name="BExUEYR71COFS2X8PDNU21IPMQEU" hidden="1">#REF!</definedName>
    <definedName name="BExVPRLJ9I6RX45EDVFSQGCPJSOK" hidden="1">#REF!</definedName>
    <definedName name="BExVRUZ0SLUEVQSNLZW15XFXPQQ0" hidden="1">#REF!</definedName>
    <definedName name="BExVSL787C8E4HFQZ2NVLT35I2XV" hidden="1">#REF!</definedName>
    <definedName name="BExVSTFTVV14SFGHQUOJL5SQ5TX9" hidden="1">#REF!</definedName>
    <definedName name="BExVSWQJCAO5GFDSZTCRR9CEIJDO" hidden="1">#REF!</definedName>
    <definedName name="BExVT3MPE8LQ5JFN3HQIFKSQ80U4" hidden="1">#REF!</definedName>
    <definedName name="BExVT5Q7U8E5RDAAOP5XTIHGT1FU" hidden="1">#REF!</definedName>
    <definedName name="BExVT7TRK3NZHPME2TFBXOF1WBR9" hidden="1">#REF!</definedName>
    <definedName name="BExVT9H0R0T7WGQAAC0HABMG54YM" hidden="1">#REF!</definedName>
    <definedName name="BExVTCMDDEDGLUIMUU6BSFHEWTOP" hidden="1">#REF!</definedName>
    <definedName name="BExVTCMDQMLKRA2NQR72XU6Y54IK" hidden="1">#REF!</definedName>
    <definedName name="BExVTCRV8FQ5U9OYWWL44N6KFNHU" hidden="1">#REF!</definedName>
    <definedName name="BExVTDD9ZST9O2IZVO75E5T42XXR" hidden="1">#REF!</definedName>
    <definedName name="BExVTI0LCTC8YWGSWQRKQMU7KDLP" hidden="1">#REF!</definedName>
    <definedName name="BExVTNESHPVG0A0KZ7BRX26MS0PF" hidden="1">#REF!</definedName>
    <definedName name="BExVTTJVTNRSBHBTUZ78WG2JM5MK" hidden="1">#REF!</definedName>
    <definedName name="BExVTXLMYR87BC04D1ERALPUFVPG" hidden="1">#REF!</definedName>
    <definedName name="BExVUCFO1UV3DCU48G19Q4IDG7ST" hidden="1">#REF!</definedName>
    <definedName name="BExVUL9V3H8ZF6Y72LQBBN639YAA" hidden="1">#REF!</definedName>
    <definedName name="BExVV5T14N2HZIK7HQ4P2KG09U0J" hidden="1">#REF!</definedName>
    <definedName name="BExVV7R410VYLADLX9LNG63ID6H1" hidden="1">#REF!</definedName>
    <definedName name="BExVVCEED4JEKF59OV0G3T4XFMFO" hidden="1">#REF!</definedName>
    <definedName name="BExVVPFO2J7FMSRPD36909HN4BZJ" hidden="1">#REF!</definedName>
    <definedName name="BExVVPL0VQJNNCGK1U2D65YD1QB2" hidden="1">#REF!</definedName>
    <definedName name="BExVVQ19AQ3VCARJOC38SF7OYE9Y" hidden="1">#REF!</definedName>
    <definedName name="BExVVQ19TAECID45CS4HXT1RD3AQ" hidden="1">#REF!</definedName>
    <definedName name="BExVW3YV5XGIVJ97UUPDJGJ2P15B" hidden="1">#REF!</definedName>
    <definedName name="BExVW5X571GEYR5SCU1Z2DHKWM79" hidden="1">#REF!</definedName>
    <definedName name="BExVW6YTKA098AF57M4PHNQ54XMH" hidden="1">#REF!</definedName>
    <definedName name="BExVWINKCH0V0NUWH363SMXAZE62" hidden="1">#REF!</definedName>
    <definedName name="BExVWYU8EK669NP172GEIGCTVPPA" hidden="1">#REF!</definedName>
    <definedName name="BExVX3MVJ0GHWPP1EL59ZQNKMX0B" hidden="1">#REF!</definedName>
    <definedName name="BExVX3XN2DRJKL8EDBIG58RYQ36R" hidden="1">#REF!</definedName>
    <definedName name="BExVXDZ63PUART77BBR5SI63TPC6" hidden="1">#REF!</definedName>
    <definedName name="BExVXHKI6LFYMGWISMPACMO247HL" hidden="1">#REF!</definedName>
    <definedName name="BExVXLX2BZ5EF2X6R41BTKRJR1NM" hidden="1">#REF!</definedName>
    <definedName name="BExVY11V7U1SAY4QKYE0PBSPD7LW" hidden="1">#REF!</definedName>
    <definedName name="BExVY1SV37DL5YU59HS4IG3VBCP4" hidden="1">#REF!</definedName>
    <definedName name="BExVY3WFGJKSQA08UF9NCMST928Y" hidden="1">#REF!</definedName>
    <definedName name="BExVY954UOEVQEIC5OFO4NEWVKAQ" hidden="1">#REF!</definedName>
    <definedName name="BExVYHDYIV5397LC02V4FEP8VD6W" hidden="1">#REF!</definedName>
    <definedName name="BExVYOVIZDA18YIQ0A30Q052PCAK" hidden="1">#REF!</definedName>
    <definedName name="BExVYQIXPEM6J4JVP78BRHIC05PV" hidden="1">#REF!</definedName>
    <definedName name="BExVYVGWN7SONLVDH9WJ2F1JS264" hidden="1">#REF!</definedName>
    <definedName name="BExVZ9EO732IK6MNMG17Y1EFTJQC" hidden="1">#REF!</definedName>
    <definedName name="BExVZB1Y5J4UL2LKK0363EU7GIJ1" hidden="1">#REF!</definedName>
    <definedName name="BExVZJQVO5LQ0BJH5JEN5NOBIAF6" hidden="1">#REF!</definedName>
    <definedName name="BExVZNXWS91RD7NXV5NE2R3C8WW7" hidden="1">#REF!</definedName>
    <definedName name="BExW0386REQRCQCVT9BCX80UPTRY" hidden="1">#REF!</definedName>
    <definedName name="BExW0FYP4WXY71CYUG40SUBG9UWU" hidden="1">#REF!</definedName>
    <definedName name="BExW0RI61B4VV0ARXTFVBAWRA1C5" hidden="1">#REF!</definedName>
    <definedName name="BExW0VP6DVP7VSVYENESR3MO8995" hidden="1">#REF!</definedName>
    <definedName name="BExW1AJ8H1GB2C1USL2OF2X3FLA9" hidden="1">#REF!</definedName>
    <definedName name="BExW1BVUYQTKMOR56MW7RVRX4L1L" hidden="1">#REF!</definedName>
    <definedName name="BExW1C166C7LVRAVF11P5W6C8XL2" hidden="1">#REF!</definedName>
    <definedName name="BExW1F1220628FOMTW5UAATHRJHK" hidden="1">#REF!</definedName>
    <definedName name="BExW1TKA0Z9OP2DTG50GZR5EG8C7" hidden="1">#REF!</definedName>
    <definedName name="BExW1U0JLKQ094DW5MMOI8UHO09V" hidden="1">#REF!</definedName>
    <definedName name="BExW283NP9D366XFPXLGSCI5UB0L" hidden="1">#REF!</definedName>
    <definedName name="BExW2GN2SSF8S4SM065CF3ZBVX8C" hidden="1">#REF!</definedName>
    <definedName name="BExW2H3C8WJSBW5FGTFKVDVJC4CL" hidden="1">#REF!</definedName>
    <definedName name="BExW2MSCKPGF5K3I7TL4KF5ISUOL" hidden="1">#REF!</definedName>
    <definedName name="BExW2SMO90FU9W8DVVES6Q4E6BZR" hidden="1">#REF!</definedName>
    <definedName name="BExW36V9N91OHCUMGWJQL3I5P4JK" hidden="1">#REF!</definedName>
    <definedName name="BExW3EIBA1J9Q9NA9VCGZGRS8WV7" hidden="1">#REF!</definedName>
    <definedName name="BExW3FEO8FI8N6AGQKYEG4SQVJWB" hidden="1">#REF!</definedName>
    <definedName name="BExW3GB28STOMJUSZEIA7YKYNS4Y" hidden="1">#REF!</definedName>
    <definedName name="BExW3T1K638HT5E0Y8MMK108P5JT" hidden="1">#REF!</definedName>
    <definedName name="BExW4217ZHL9VO39POSTJOD090WU" hidden="1">#REF!</definedName>
    <definedName name="BExW4GPW71EBF8XPS2QGVQHBCDX3" hidden="1">#REF!</definedName>
    <definedName name="BExW4JKC5837JBPCOJV337ZVYYY3" hidden="1">#REF!</definedName>
    <definedName name="BExW4QR9FV9MP5K610THBSM51RYO" hidden="1">#REF!</definedName>
    <definedName name="BExW4Z029R9E19ZENN3WEA3VDAD1" hidden="1">#REF!</definedName>
    <definedName name="BExW5AZNT6IAZGNF2C879ODHY1B8" hidden="1">#REF!</definedName>
    <definedName name="BExW5NVGUFQ4YBP6846MUZFA0L39" hidden="1">#REF!</definedName>
    <definedName name="BExW5WPU27WD4NWZOT0ZEJIDLX5J" hidden="1">#REF!</definedName>
    <definedName name="BExW660AV1TUV2XNUPD65RZR3QOO" hidden="1">#REF!</definedName>
    <definedName name="BExW66LVVZK656PQY1257QMHP2AY" hidden="1">#REF!</definedName>
    <definedName name="BExW6EJPHAP1TWT380AZLXNHR22P" hidden="1">#REF!</definedName>
    <definedName name="BExW6G1PJ38H10DVLL8WPQ736OEB" hidden="1">#REF!</definedName>
    <definedName name="BExW794A74Z5F2K8LVQLD6VSKXUE" hidden="1">#REF!</definedName>
    <definedName name="BExW7KT27HZXY1Y8E4CYENXJFEWJ" hidden="1">#REF!</definedName>
    <definedName name="BExW7M09MG7LSACHL5HBY2TLANV2" hidden="1">#REF!</definedName>
    <definedName name="BExW8K0SSIPSKBVP06IJ71600HJZ" hidden="1">#REF!</definedName>
    <definedName name="BExW8T0GVY3ZYO4ACSBLHS8SH895" hidden="1">#REF!</definedName>
    <definedName name="BExW8YEP73JMMU9HZ08PM4WHJQZ4" hidden="1">#REF!</definedName>
    <definedName name="BExW937AT53OZQRHNWQZ5BVH24IE" hidden="1">#REF!</definedName>
    <definedName name="BExW95LN5N0LYFFVP7GJEGDVDLF0" hidden="1">#REF!</definedName>
    <definedName name="BExW967733Q8RAJOHR2GJ3HO8JIW" hidden="1">#REF!</definedName>
    <definedName name="BExW9BW6UMY1V3S8C41GLDVBQX30" hidden="1">#REF!</definedName>
    <definedName name="BExW9POK1KIOI0ALS5MZIKTDIYMA" hidden="1">#REF!</definedName>
    <definedName name="BExXLDE6PN4ESWT3LXJNQCY94NE4" hidden="1">#REF!</definedName>
    <definedName name="BExXLFHP1KZB5R15NI2LAP9B3640" hidden="1">#REF!</definedName>
    <definedName name="BExXLQVPK2H3IF0NDDA5CT612EUK" hidden="1">#REF!</definedName>
    <definedName name="BExXLR6IO70TYTACKQH9M5PGV24J" hidden="1">#REF!</definedName>
    <definedName name="BExXM065WOLYRYHGHOJE0OOFXA4M" hidden="1">#REF!</definedName>
    <definedName name="BExXM3GUNXVDM82KUR17NNUMQCNI" hidden="1">#REF!</definedName>
    <definedName name="BExXMA28M8SH7MKIGETSDA72WUIZ" hidden="1">#REF!</definedName>
    <definedName name="BExXMOLHIAHDLFSA31PUB36SC3I9" hidden="1">#REF!</definedName>
    <definedName name="BExXMT8T5Z3M2JBQN65X2LKH0YQI" hidden="1">#REF!</definedName>
    <definedName name="BExXN1XNO7H60M9X1E7EVWFJDM5N" hidden="1">#REF!</definedName>
    <definedName name="BExXN22ZOTIW49GPLWFYKVM90FNZ" hidden="1">#REF!</definedName>
    <definedName name="BExXN6QAP8UJQVN4R4BQKPP4QK35" hidden="1">#REF!</definedName>
    <definedName name="BExXNBOA39T2X6Y5Y5GZ5DDNA1AX" hidden="1">#REF!</definedName>
    <definedName name="BExXND6872VJ3M2PGT056WQMWBHD" hidden="1">#REF!</definedName>
    <definedName name="BExXNLPSV089FBRDATBUQNS82XWY" hidden="1">#REF!</definedName>
    <definedName name="BExXNPM24UN2PGVL9D1TUBFRIKR4" hidden="1">#REF!</definedName>
    <definedName name="BExXNWYB165VO9MHARCL5WLCHWS0" hidden="1">#REF!</definedName>
    <definedName name="BExXO278QHQN8JDK5425EJ615ECC" hidden="1">#REF!</definedName>
    <definedName name="BExXOBC8G8IVLOMZJQBER1IEXI4U" hidden="1">#REF!</definedName>
    <definedName name="BExXOBHOP0WGFHI2Y9AO4L440UVQ" hidden="1">#REF!</definedName>
    <definedName name="BExXOHSAD2NSHOLLMZ2JWA4I3I1R" hidden="1">#REF!</definedName>
    <definedName name="BExXP80B5FGA00JCM7UXKPI3PB7Y" hidden="1">#REF!</definedName>
    <definedName name="BExXP85M4WXYVN1UVHUTOEKEG5XS" hidden="1">#REF!</definedName>
    <definedName name="BExXPELOTHOAG0OWILLAH94OZV5J" hidden="1">#REF!</definedName>
    <definedName name="BExXPS31W1VD2NMIE4E37LHVDF0L" hidden="1">#REF!</definedName>
    <definedName name="BExXPVZBLOO7LYN97UKD112XVTIX" hidden="1">#REF!</definedName>
    <definedName name="BExXPZKYEMVF5JOC14HYOOYQK6JK" hidden="1">#REF!</definedName>
    <definedName name="BExXQ6X8GZL973TMXZWT230CAWVD" hidden="1">#REF!</definedName>
    <definedName name="BExXQ89PA10X79WBWOEP1AJX1OQM" hidden="1">#REF!</definedName>
    <definedName name="BExXQCGQGGYSI0LTRVR73MUO50AW" hidden="1">#REF!</definedName>
    <definedName name="BExXQEEXFHDQ8DSRAJSB5ET6J004" hidden="1">#REF!</definedName>
    <definedName name="BExXQH41O5HZAH8BO6HCFY8YC3TU" hidden="1">#REF!</definedName>
    <definedName name="BExXQIRBLQSLAJTFL7224FCFUTKH" hidden="1">#REF!</definedName>
    <definedName name="BExXQJIEF5R3QQ6D8HO3NGPU0IQC" hidden="1">#REF!</definedName>
    <definedName name="BExXQU00K9ER4I1WM7T9J0W1E7ZC" hidden="1">#REF!</definedName>
    <definedName name="BExXQU00KOR7XLM8B13DGJ1MIQDY" hidden="1">#REF!</definedName>
    <definedName name="BExXQXG18PS8HGBOS03OSTQ0KEYC" hidden="1">#REF!</definedName>
    <definedName name="BExXQXQT4OAFQT5B0YB3USDJOJOB" hidden="1">#REF!</definedName>
    <definedName name="BExXR3FSEXAHSXEQNJORWFCPX86N" hidden="1">#REF!</definedName>
    <definedName name="BExXR3W3FKYQBLR299HO9RZ70C43" hidden="1">#REF!</definedName>
    <definedName name="BExXR46U23CRRBV6IZT982MAEQKI" hidden="1">#REF!</definedName>
    <definedName name="BExXR8OKAVX7O70V5IYG2PRKXSTI" hidden="1">#REF!</definedName>
    <definedName name="BExXRA6N6XCLQM6XDV724ZIH6G93" hidden="1">#REF!</definedName>
    <definedName name="BExXRABZ1CNKCG6K1MR6OUFHF7J9" hidden="1">#REF!</definedName>
    <definedName name="BExXRBOFETC0OTJ6WY3VPMFH03VB" hidden="1">#REF!</definedName>
    <definedName name="BExXRD13K1S9Y3JGR7CXSONT7RJZ" hidden="1">#REF!</definedName>
    <definedName name="BExXRIFB4QQ87QIGA9AG0NXP577K" hidden="1">#REF!</definedName>
    <definedName name="BExXRIQ2JF2CVTRDQX2D9SPH7FTN" hidden="1">#REF!</definedName>
    <definedName name="BExXRO4A6VUH1F4XV8N1BRJ4896W" hidden="1">#REF!</definedName>
    <definedName name="BExXRO9N1SNJZGKD90P4K7FU1J0P" hidden="1">#REF!</definedName>
    <definedName name="BExXRV5QP3Z0KAQ1EQT9JYT2FV0L" hidden="1">#REF!</definedName>
    <definedName name="BExXRYGFB171MLMSII05KHLJHLYO" hidden="1">#REF!</definedName>
    <definedName name="BExXRZ20LZZCW8LVGDK0XETOTSAI" hidden="1">#REF!</definedName>
    <definedName name="BExXRZNM651EJ5HJPGKGTVYLAZQ1" hidden="1">#REF!</definedName>
    <definedName name="BExXS63O4OMWMNXXAODZQFSDG33N" hidden="1">#REF!</definedName>
    <definedName name="BExXSBSP1TOY051HSPEPM0AEIO2M" hidden="1">#REF!</definedName>
    <definedName name="BExXSC8RFK5D68FJD2HI4K66SA6I" hidden="1">#REF!</definedName>
    <definedName name="BExXSNHC88W4UMXEOIOOATJAIKZO" hidden="1">#REF!</definedName>
    <definedName name="BExXSTBS08WIA9TLALV3UQ2Z3MRG" hidden="1">#REF!</definedName>
    <definedName name="BExXSVQ2WOJJ73YEO8Q2FK60V4G8" hidden="1">#REF!</definedName>
    <definedName name="BExXT0DE8UEK4FI9LTPW5W33GRXA" hidden="1">#REF!</definedName>
    <definedName name="BExXT8WVL0ZG5HMK63SSJBPDSM6V" hidden="1">#REF!</definedName>
    <definedName name="BExXTHLRNL82GN7KZY3TOLO508N7" hidden="1">#REF!</definedName>
    <definedName name="BExXTL72MKEQSQH9L2OTFLU8DM2B" hidden="1">#REF!</definedName>
    <definedName name="BExXTM3M4RTCRSX7VGAXGQNPP668" hidden="1">#REF!</definedName>
    <definedName name="BExXTOCF78J7WY6FOVBRY1N2RBBR" hidden="1">#REF!</definedName>
    <definedName name="BExXTP3GYO6Z9RTKKT10XA0UTV3T" hidden="1">#REF!</definedName>
    <definedName name="BExXTZKZ4CG92ZQLIRKEXXH9BFIR" hidden="1">#REF!</definedName>
    <definedName name="BExXU36LM774BCUDEX6FXEGAHBXB" hidden="1">#REF!</definedName>
    <definedName name="BExXU4J2BM2964GD5UZHM752Q4NS" hidden="1">#REF!</definedName>
    <definedName name="BExXU6XDTT7RM93KILIDEYPA9XKF" hidden="1">#REF!</definedName>
    <definedName name="BExXU8VLZA7WLPZ3RAQZGNERUD26" hidden="1">#REF!</definedName>
    <definedName name="BExXUB9RSLSCNN5ETLXY72DAPZZM" hidden="1">#REF!</definedName>
    <definedName name="BExXUFRM82XQIN2T8KGLDQL1IBQW" hidden="1">#REF!</definedName>
    <definedName name="BExXUQEQBF6FI240ZGIF9YXZSRAU" hidden="1">#REF!</definedName>
    <definedName name="BExXUSYCWY3KU6WWUIOKADTL5HGY" hidden="1">#REF!</definedName>
    <definedName name="BExXUYND6EJO7CJ5KRICV4O1JNWK" hidden="1">#REF!</definedName>
    <definedName name="BExXV6FWG4H3S2QEUJZYIXILNGJ7" hidden="1">#REF!</definedName>
    <definedName name="BExXVK87BMMO6LHKV0CFDNIQVIBS" hidden="1">#REF!</definedName>
    <definedName name="BExXVKZ9WXPGL6IVY6T61IDD771I" hidden="1">#REF!</definedName>
    <definedName name="BExXVTTIH6H6JWJNWKDI8RNVJS69" hidden="1">#REF!</definedName>
    <definedName name="BExXW0K72T1Y8K1I4VZT87UY9S2G" hidden="1">#REF!</definedName>
    <definedName name="BExXW27MMXHXUXX78SDTBE1JYTHT" hidden="1">#REF!</definedName>
    <definedName name="BExXW2YIM2MYBSHRIX0RP9D4PRMN" hidden="1">#REF!</definedName>
    <definedName name="BExXW4B499KGY4RGV7UZ6XOLM9UZ" hidden="1">#REF!</definedName>
    <definedName name="BExXWBNE4KTFSXKVSRF6WX039WPB" hidden="1">#REF!</definedName>
    <definedName name="BExXWFP5AYE7EHYTJWBZSQ8PQ0YX" hidden="1">#REF!</definedName>
    <definedName name="BExXWVFIBQT8OY1O41FRFPFGXQHK" hidden="1">#REF!</definedName>
    <definedName name="BExXWWXHBZHA9J3N8K47F84X0M0L" hidden="1">#REF!</definedName>
    <definedName name="BExXXBM521DL8R4ZX7NZ3DBCUOR5" hidden="1">#REF!</definedName>
    <definedName name="BExXXC7OZI33XZ03NRMEP7VRLQK4" hidden="1">#REF!</definedName>
    <definedName name="BExXXH5N3NKBQ7BCJPJTBF8CYM2Q" hidden="1">#REF!</definedName>
    <definedName name="BExXXKWLM4D541BH6O8GOJMHFHMW" hidden="1">#REF!</definedName>
    <definedName name="BExXXPPA1Q87XPI97X0OXCPBPDON" hidden="1">#REF!</definedName>
    <definedName name="BExXXVUDA98IZTQ6MANKU4MTTDVR" hidden="1">#REF!</definedName>
    <definedName name="BExXXZQNZY6IZI45DJXJK0MQZWA7" hidden="1">#REF!</definedName>
    <definedName name="BExXY5QFG6QP94SFT3935OBM8Y4K" hidden="1">#REF!</definedName>
    <definedName name="BExXY7TYEBFXRYUYIFHTN65RJ8EW" hidden="1">#REF!</definedName>
    <definedName name="BExXYLBHANUXC5FCTDDTGOVD3GQS" hidden="1">#REF!</definedName>
    <definedName name="BExXYMNYAYH3WA2ZCFAYKZID9ZCI" hidden="1">#REF!</definedName>
    <definedName name="BExXYYT12SVN2VDMLVNV4P3ISD8T" hidden="1">#REF!</definedName>
    <definedName name="BExXZEDWUYH25UZMW2QU2RXFILJE" hidden="1">#REF!</definedName>
    <definedName name="BExXZFVV4YB42AZ3H1I40YG3JAPU" hidden="1">#REF!</definedName>
    <definedName name="BExXZHJ9T2JELF12CHHGD54J1B0C" hidden="1">#REF!</definedName>
    <definedName name="BExXZNJ2X1TK2LRK5ZY3MX49H5T7" hidden="1">#REF!</definedName>
    <definedName name="BExXZOVPCEP495TQSON6PSRQ8XCY" hidden="1">#REF!</definedName>
    <definedName name="BExXZXKH7NBARQQAZM69Z57IH1MM" hidden="1">#REF!</definedName>
    <definedName name="BExY07WSDH5QEVM7BJXJK2ZRAI1O" hidden="1">#REF!</definedName>
    <definedName name="BExY0C3UBVC4M59JIRXVQ8OWAJC1" hidden="1">#REF!</definedName>
    <definedName name="BExY0GLO55MPWJVMWDKQYNCAFKM3" hidden="1">#REF!</definedName>
    <definedName name="BExY0OE8GFHMLLTEAFIOQTOPEVPB" hidden="1">#REF!</definedName>
    <definedName name="BExY0OJHW85S0VKBA8T4HTYPYBOS" hidden="1">#REF!</definedName>
    <definedName name="BExY0T1E034D7XAXNC6F7540LLIE" hidden="1">#REF!</definedName>
    <definedName name="BExY0XTZLHN49J2JH94BYTKBJLT3" hidden="1">#REF!</definedName>
    <definedName name="BExY11FH9TXHERUYGG8FE50U7H7J" hidden="1">#REF!</definedName>
    <definedName name="BExY180UKNW5NIAWD6ZUYTFEH8QS" hidden="1">#REF!</definedName>
    <definedName name="BExY1DPTV4LSY9MEOUGXF8X052NA" hidden="1">#REF!</definedName>
    <definedName name="BExY1GK9ELBEKDD7O6HR6DUO8YGO" hidden="1">#REF!</definedName>
    <definedName name="BExY1NWOXXFV9GGZ3PX444LZ8TVX" hidden="1">#REF!</definedName>
    <definedName name="BExY1UCL0RND63LLSM9X5SFRG117" hidden="1">#REF!</definedName>
    <definedName name="BExY1WAT3937L08HLHIRQHMP2A3H" hidden="1">#REF!</definedName>
    <definedName name="BExY1YEBOSLMID7LURP8QB46AI91" hidden="1">#REF!</definedName>
    <definedName name="BExY2FS4LFX9OHOTQT7SJ2PXAC25" hidden="1">#REF!</definedName>
    <definedName name="BExY2GDPCZPVU0IQ6IJIB1YQQRQ6" hidden="1">#REF!</definedName>
    <definedName name="BExY2GTSZ3VA9TXLY7KW1LIAKJ61" hidden="1">#REF!</definedName>
    <definedName name="BExY2IXBR1SGYZH08T7QHKEFS8HA" hidden="1">#REF!</definedName>
    <definedName name="BExY2Q4B5FUDA5VU4VRUHX327QN0" hidden="1">#REF!</definedName>
    <definedName name="BExY3HOSK7YI364K15OX70AVR6F1" hidden="1">#REF!</definedName>
    <definedName name="BExY3T89AUR83SOAZZ3OMDEJDQ39" hidden="1">#REF!</definedName>
    <definedName name="BExY4KNEJORLSJ33RFHBAGOS7R2C" hidden="1">#REF!</definedName>
    <definedName name="BExY4MG771JQ84EMIVB6HQGGHZY7" hidden="1">#REF!</definedName>
    <definedName name="BExY4PWCSFB8P3J3TBQB2MD67263" hidden="1">#REF!</definedName>
    <definedName name="BExY4RZW3KK11JLYBA4DWZ92M6LQ" hidden="1">#REF!</definedName>
    <definedName name="BExY4U8P5TLKYZ5XA95UTL1GGHG3" hidden="1">#REF!</definedName>
    <definedName name="BExY4XOVTTNVZ577RLIEC7NZQFIX" hidden="1">#REF!</definedName>
    <definedName name="BExY50JAF5CG01GTHAUS7I4ZLUDC" hidden="1">#REF!</definedName>
    <definedName name="BExY53J7EXFEOFTRNAHLK7IH3ACB" hidden="1">#REF!</definedName>
    <definedName name="BExY5515SJTJS3VM80M3YYR0WF37" hidden="1">#REF!</definedName>
    <definedName name="BExY5515WE39FQ3EG5QHG67V9C0O" hidden="1">#REF!</definedName>
    <definedName name="BExY5986WNAD8NFCPXC9TVLBU4FG" hidden="1">#REF!</definedName>
    <definedName name="BExY5DF9MS25IFNWGJ1YAS5MDN8R" hidden="1">#REF!</definedName>
    <definedName name="BExY5ERVGL3UM2MGT8LJ0XPKTZEK" hidden="1">#REF!</definedName>
    <definedName name="BExY5EX6NJFK8W754ZVZDN5DS04K" hidden="1">#REF!</definedName>
    <definedName name="BExY5OT9MPA86TGS90U05M9BUGX3" hidden="1">#REF!</definedName>
    <definedName name="BExY5S3XD1NJT109CV54IFOHVLQ6" hidden="1">#REF!</definedName>
    <definedName name="BExY6KVS1MMZ2R34PGEFR2BMTU9W" hidden="1">#REF!</definedName>
    <definedName name="BExY6Q9YY7LW745GP7CYOGGSPHGE" hidden="1">#REF!</definedName>
    <definedName name="BExZIA3C8LKJTEH3MKQ57KJH5TA2" hidden="1">#REF!</definedName>
    <definedName name="BExZIIHH3QNQE3GFMHEE4UMHY6WQ" hidden="1">#REF!</definedName>
    <definedName name="BExZIYO22G5UXOB42GDLYGVRJ6U7" hidden="1">#REF!</definedName>
    <definedName name="BExZJ7I9T8XU4MZRKJ1VVU76V2LZ" hidden="1">#REF!</definedName>
    <definedName name="BExZJMY170JCUU1RWASNZ1HJPRTA" hidden="1">#REF!</definedName>
    <definedName name="BExZJOQR77H0P4SUKVYACDCFBBXO" hidden="1">#REF!</definedName>
    <definedName name="BExZJS6RG34ODDY9HMZ0O34MEMSB" hidden="1">#REF!</definedName>
    <definedName name="BExZK34NR4BAD7HJAP7SQ926UQP3" hidden="1">#REF!</definedName>
    <definedName name="BExZK3FGPHH5H771U7D5XY7XBS6E" hidden="1">#REF!</definedName>
    <definedName name="BExZK9VEGX4CRNGVGMFB6GA427Z1" hidden="1">#REF!</definedName>
    <definedName name="BExZKHYORG3O8C772XPFHM1N8T80" hidden="1">#REF!</definedName>
    <definedName name="BExZKJRF2IRR57DG9CLC7MSHWNNN" hidden="1">#REF!</definedName>
    <definedName name="BExZKV5GYXO0X760SBD9TWTIQHGI" hidden="1">#REF!</definedName>
    <definedName name="BExZL0JNSQSQMXDM0NX2013E4IJ5" hidden="1">#REF!</definedName>
    <definedName name="BExZL0UG8RCFSK6D2ODZVEV6DOO7" hidden="1">#REF!</definedName>
    <definedName name="BExZL6E4YVXRUN7ZGF2BIGIXFR8K" hidden="1">#REF!</definedName>
    <definedName name="BExZLGVLMKTPFXG42QYT0PO81G7F" hidden="1">#REF!</definedName>
    <definedName name="BExZLKMK7LRK14S09WLMH7MXSQXM" hidden="1">#REF!</definedName>
    <definedName name="BExZLY42HRD6IIWDHSFFHTIFXOEM" hidden="1">#REF!</definedName>
    <definedName name="BExZM7JVLG0W8EG5RBU915U3SKBY" hidden="1">#REF!</definedName>
    <definedName name="BExZM85FOVUFF110XMQ9O2ODSJUK" hidden="1">#REF!</definedName>
    <definedName name="BExZMF1MMTZ1TA14PZ8ASSU2CBSP" hidden="1">#REF!</definedName>
    <definedName name="BExZMKL5YQZD7F0FUCSVFGLPFK52" hidden="1">#REF!</definedName>
    <definedName name="BExZMOC3VNZALJM71X2T6FV91GTB" hidden="1">#REF!</definedName>
    <definedName name="BExZMXH39OB0I43XEL3K11U3G9PM" hidden="1">#REF!</definedName>
    <definedName name="BExZMZQ3RBKDHT5GLFNLS52OSJA0" hidden="1">#REF!</definedName>
    <definedName name="BExZN2F7Y2J2L2LN5WZRG949MS4A" hidden="1">#REF!</definedName>
    <definedName name="BExZN847WUWKRYTZWG9TCQZJS3OL" hidden="1">#REF!</definedName>
    <definedName name="BExZNH3VISFF4NQI11BZDP5IQ7VG" hidden="1">#REF!</definedName>
    <definedName name="BExZNJYCFYVMAOI62GB2BABK1ELE" hidden="1">#REF!</definedName>
    <definedName name="BExZNV707LIU6Z5H6QI6H67LHTI1" hidden="1">#REF!</definedName>
    <definedName name="BExZNVCBKB930QQ9QW7KSGOZ0V1M" hidden="1">#REF!</definedName>
    <definedName name="BExZNW8QJ18X0RSGFDWAE9ZSDX39" hidden="1">#REF!</definedName>
    <definedName name="BExZNZDWRS6Q40L8OCWFEIVI0A1O" hidden="1">#REF!</definedName>
    <definedName name="BExZOBO9NYLGVJQ31LVQ9XS2ZT4N" hidden="1">#REF!</definedName>
    <definedName name="BExZOETNB1CJ3Y2RKLI1ZK0S8Z6H" hidden="1">#REF!</definedName>
    <definedName name="BExZOL9K1RUXBTLZ6FJ65BIE9G5R" hidden="1">#REF!</definedName>
    <definedName name="BExZOREMVSK4E5VSWM838KHUB8AI" hidden="1">#REF!</definedName>
    <definedName name="BExZOVR745T5P1KS9NV2PXZPZVRG" hidden="1">#REF!</definedName>
    <definedName name="BExZOW7FMK9F8Y8HB3BM7Q0XP3U8" hidden="1">#REF!</definedName>
    <definedName name="BExZOZSWGLSY2XYVRIS6VSNJDSGD" hidden="1">#REF!</definedName>
    <definedName name="BExZP7AIJKLM6C6CSUIIFAHFBNX2" hidden="1">#REF!</definedName>
    <definedName name="BExZPB1GGHKNZ15F37FN8Q9VO1GU" hidden="1">#REF!</definedName>
    <definedName name="BExZPEC6514SCSOHRR3UNBZOS5QL" hidden="1">#REF!</definedName>
    <definedName name="BExZPQ0XY507N8FJMVPKCTK8HC9H" hidden="1">#REF!</definedName>
    <definedName name="BExZQ37OVBR25U32CO2YYVPZOMR5" hidden="1">#REF!</definedName>
    <definedName name="BExZQ3NT7H06VO0AR48WHZULZB93" hidden="1">#REF!</definedName>
    <definedName name="BExZQ7PJU07SEJMDX18U9YVDC2GU" hidden="1">#REF!</definedName>
    <definedName name="BExZQIHTGHK7OOI2Y2PN3JYBY82I" hidden="1">#REF!</definedName>
    <definedName name="BExZQJJMGU5MHQOILGXGJPAQI5XI" hidden="1">#REF!</definedName>
    <definedName name="BExZQXBYEBN28QUH1KOVW6KKA5UM" hidden="1">#REF!</definedName>
    <definedName name="BExZQZKT146WEN8FTVZ7Y5TSB8L5" hidden="1">#REF!</definedName>
    <definedName name="BExZR485AKBH93YZ08CMUC3WROED" hidden="1">#REF!</definedName>
    <definedName name="BExZR7TL98P2PPUVGIZYR5873DWW" hidden="1">#REF!</definedName>
    <definedName name="BExZRGD1603X5ACFALUUDKCD7X48" hidden="1">#REF!</definedName>
    <definedName name="BExZRP1X6UVLN1UOLHH5VF4STP1O" hidden="1">#REF!</definedName>
    <definedName name="BExZRQ930U6OCYNV00CH5I0Q4LPE" hidden="1">#REF!</definedName>
    <definedName name="BExZRW8W514W8OZ72YBONYJ64GXF" hidden="1">#REF!</definedName>
    <definedName name="BExZRWJP2BUVFJPO8U8ATQEP0LZU" hidden="1">#REF!</definedName>
    <definedName name="BExZS2OY9JTSSP01ZQ6V2T2LO5R9" hidden="1">#REF!</definedName>
    <definedName name="BExZSF4MXDO42SK7M1KJ6J3GWRNQ" hidden="1">#REF!</definedName>
    <definedName name="BExZSI9USDLZAN8LI8M4YYQL24GZ" hidden="1">#REF!</definedName>
    <definedName name="BExZSS0LA2JY4ZLJ1Z5YCMLJJZCH" hidden="1">#REF!</definedName>
    <definedName name="BExZTAQV2QVSZY5Y3VCCWUBSBW9P" hidden="1">#REF!</definedName>
    <definedName name="BExZTHSI2FX56PWRSNX9H5EWTZFO" hidden="1">#REF!</definedName>
    <definedName name="BExZTJL3HVBFY139H6CJHEQCT1EL" hidden="1">#REF!</definedName>
    <definedName name="BExZTLOL8OPABZI453E0KVNA1GJS" hidden="1">#REF!</definedName>
    <definedName name="BExZTT6J3X0TOX0ZY6YPLUVMCW9X" hidden="1">#REF!</definedName>
    <definedName name="BExZTW6ECBRA0BBITWBQ8R93RMCL" hidden="1">#REF!</definedName>
    <definedName name="BExZTYVD067DLC6VBLLGF96N1XUT" hidden="1">#REF!</definedName>
    <definedName name="BExZU2BHYAOKSCBM3C5014ZF6IXS" hidden="1">#REF!</definedName>
    <definedName name="BExZU2RMJTXOCS0ROPMYPE6WTD87" hidden="1">#REF!</definedName>
    <definedName name="BExZU62FP8KXHRS8X0YNS7OLUVOH" hidden="1">#REF!</definedName>
    <definedName name="BExZUF7G8FENTJKH9R1XUWXM6CWD" hidden="1">#REF!</definedName>
    <definedName name="BExZUNARUJBIZ08VCAV3GEVBIR3D" hidden="1">#REF!</definedName>
    <definedName name="BExZUSZT5496UMBP4LFSLTR1GVEW" hidden="1">#REF!</definedName>
    <definedName name="BExZUT54340I38GVCV79EL116WR0" hidden="1">#REF!</definedName>
    <definedName name="BExZUYDULCX65H9OZ9JHPBNKF3MI" hidden="1">#REF!</definedName>
    <definedName name="BExZV2QD5ZDK3AGDRULLA7JB46C3" hidden="1">#REF!</definedName>
    <definedName name="BExZVBQ29OM0V8XAL3HL0JIM0MMU" hidden="1">#REF!</definedName>
    <definedName name="BExZVLM4T9ORS4ZWHME46U4Q103C" hidden="1">#REF!</definedName>
    <definedName name="BExZVM7OZWPPRH5YQW50EYMMIW1A" hidden="1">#REF!</definedName>
    <definedName name="BExZVPYGX2C5OSHMZ6F0KBKZ6B1S" hidden="1">#REF!</definedName>
    <definedName name="BExZW5UARC8W9AQNLJX2I5WQWS5F" hidden="1">#REF!</definedName>
    <definedName name="BExZW7CA4DRESJ0WV8YDREM1DK6F" hidden="1">#REF!</definedName>
    <definedName name="BExZW7HRGN6A9YS41KI2B2UUMJ7X" hidden="1">#REF!</definedName>
    <definedName name="BExZW7SD38MYYUATXNGNAO1NQJHK" hidden="1">#REF!</definedName>
    <definedName name="BExZW8ZPNV43UXGOT98FDNIBQHZY" hidden="1">#REF!</definedName>
    <definedName name="BExZWKZ5N3RDXU8MZ8HQVYYD8O0F" hidden="1">#REF!</definedName>
    <definedName name="BExZWSMC9T48W74GFGQCIUJ8ZPP3" hidden="1">#REF!</definedName>
    <definedName name="BExZWUF2V4HY3HI8JN9ZVPRWK1H3" hidden="1">#REF!</definedName>
    <definedName name="BExZWUPVBKEISNJ2DEM69PNNUVXG" hidden="1">#REF!</definedName>
    <definedName name="BExZWX45URTK9KYDJHEXL1OTZ833" hidden="1">#REF!</definedName>
    <definedName name="BExZX0EWQEZO86WDAD9A4EAEZ012" hidden="1">#REF!</definedName>
    <definedName name="BExZX2T6ZT2DZLYSDJJBPVIT5OK2" hidden="1">#REF!</definedName>
    <definedName name="BExZXOJDELULNLEH7WG0OYJT0NJ4" hidden="1">#REF!</definedName>
    <definedName name="BExZXOOTRNUK8LGEAZ8ZCFW9KXQ1" hidden="1">#REF!</definedName>
    <definedName name="BExZXT6JOXNKEDU23DKL8XZAJZIH" hidden="1">#REF!</definedName>
    <definedName name="BExZXUTYW1HWEEZ1LIX4OQWC7HL1" hidden="1">#REF!</definedName>
    <definedName name="BExZXY4NKQL9QD76YMQJ15U1C2G8" hidden="1">#REF!</definedName>
    <definedName name="BExZXYQ7U5G08FQGUIGYT14QCBOF" hidden="1">#REF!</definedName>
    <definedName name="BExZY02V77YJBMODJSWZOYCMPS5X" hidden="1">#REF!</definedName>
    <definedName name="BExZY49QRZIR6CA41LFA9LM6EULU" hidden="1">#REF!</definedName>
    <definedName name="BExZZ2FQA9A8C7CJKMEFQ9VPSLCE" hidden="1">#REF!</definedName>
    <definedName name="BExZZCHAVHW8C2H649KRGVQ0WVRT" hidden="1">#REF!</definedName>
    <definedName name="BExZZTK54OTLF2YB68BHGOS27GEN" hidden="1">#REF!</definedName>
    <definedName name="BExZZXB3JQQG4SIZS4MRU6NNW7HI" hidden="1">#REF!</definedName>
    <definedName name="BExZZXLVRV151HIUMLW05M3MQ5I0" hidden="1">#REF!</definedName>
    <definedName name="BExZZZEMIIFKMLLV4DJKX5TB9R5V" hidden="1">#REF!</definedName>
    <definedName name="BG_Del" hidden="1">15</definedName>
    <definedName name="BG_Ins" hidden="1">4</definedName>
    <definedName name="BG_Mod" hidden="1">6</definedName>
    <definedName name="bgs" localSheetId="9" hidden="1">{"'Demand Units'!$Z$2:$AF$53"}</definedName>
    <definedName name="bgs" localSheetId="12" hidden="1">{"'Demand Units'!$Z$2:$AF$53"}</definedName>
    <definedName name="bgs" localSheetId="10" hidden="1">{"'Demand Units'!$Z$2:$AF$53"}</definedName>
    <definedName name="bgs" localSheetId="3" hidden="1">{"'Demand Units'!$Z$2:$AF$53"}</definedName>
    <definedName name="bgs" hidden="1">{"'Demand Units'!$Z$2:$AF$53"}</definedName>
    <definedName name="bgs_1" localSheetId="3" hidden="1">{"'Demand Units'!$Z$2:$AF$53"}</definedName>
    <definedName name="bgs_1" hidden="1">{"'Demand Units'!$Z$2:$AF$53"}</definedName>
    <definedName name="BHUVAN" hidden="1">{"'subnets'!$A$1:$F$20"}</definedName>
    <definedName name="bjcdbw" hidden="1">{"'August 2000'!$A$1:$J$101"}</definedName>
    <definedName name="blah" hidden="1">38765.4317824074</definedName>
    <definedName name="blnGlobal" hidden="1">FALSE</definedName>
    <definedName name="BLPH1" hidden="1">#REF!</definedName>
    <definedName name="BLPH10" localSheetId="9" hidden="1">#REF!</definedName>
    <definedName name="BLPH10" localSheetId="12" hidden="1">#REF!</definedName>
    <definedName name="BLPH10" localSheetId="10" hidden="1">#REF!</definedName>
    <definedName name="BLPH10" localSheetId="3" hidden="1">#REF!</definedName>
    <definedName name="BLPH10" hidden="1">#REF!</definedName>
    <definedName name="BLPH100" hidden="1">#N/A</definedName>
    <definedName name="BLPH101" hidden="1">#N/A</definedName>
    <definedName name="BLPH102" hidden="1">#N/A</definedName>
    <definedName name="BLPH103" hidden="1">#N/A</definedName>
    <definedName name="BLPH104" hidden="1">#N/A</definedName>
    <definedName name="BLPH105" hidden="1">#N/A</definedName>
    <definedName name="BLPH106" hidden="1">#N/A</definedName>
    <definedName name="BLPH107" hidden="1">#N/A</definedName>
    <definedName name="BLPH108" hidden="1">#N/A</definedName>
    <definedName name="BLPH109" hidden="1">#N/A</definedName>
    <definedName name="BLPH11" localSheetId="9" hidden="1">#REF!</definedName>
    <definedName name="BLPH11" localSheetId="12" hidden="1">#REF!</definedName>
    <definedName name="BLPH11" localSheetId="10" hidden="1">#REF!</definedName>
    <definedName name="BLPH11" localSheetId="3" hidden="1">#REF!</definedName>
    <definedName name="BLPH11" hidden="1">#REF!</definedName>
    <definedName name="BLPH110" hidden="1">#N/A</definedName>
    <definedName name="BLPH111" hidden="1">#N/A</definedName>
    <definedName name="BLPH112" hidden="1">#N/A</definedName>
    <definedName name="BLPH113" hidden="1">#N/A</definedName>
    <definedName name="BLPH114" hidden="1">#N/A</definedName>
    <definedName name="BLPH115" hidden="1">#N/A</definedName>
    <definedName name="BLPH116" hidden="1">#N/A</definedName>
    <definedName name="BLPH117" hidden="1">#N/A</definedName>
    <definedName name="BLPH118" hidden="1">#N/A</definedName>
    <definedName name="BLPH119" hidden="1">#N/A</definedName>
    <definedName name="BLPH12" localSheetId="9" hidden="1">#REF!</definedName>
    <definedName name="BLPH12" localSheetId="12" hidden="1">#REF!</definedName>
    <definedName name="BLPH12" localSheetId="10" hidden="1">#REF!</definedName>
    <definedName name="BLPH12" localSheetId="3" hidden="1">#REF!</definedName>
    <definedName name="BLPH12" hidden="1">#REF!</definedName>
    <definedName name="BLPH120" hidden="1">#N/A</definedName>
    <definedName name="BLPH121" hidden="1">#N/A</definedName>
    <definedName name="BLPH122" hidden="1">#N/A</definedName>
    <definedName name="BLPH123" hidden="1">#N/A</definedName>
    <definedName name="BLPH124" hidden="1">#N/A</definedName>
    <definedName name="BLPH125" hidden="1">#N/A</definedName>
    <definedName name="BLPH126" hidden="1">#N/A</definedName>
    <definedName name="BLPH127" hidden="1">#N/A</definedName>
    <definedName name="BLPH128" hidden="1">#N/A</definedName>
    <definedName name="BLPH129" hidden="1">#N/A</definedName>
    <definedName name="BLPH13" localSheetId="3" hidden="1">#REF!</definedName>
    <definedName name="BLPH13" hidden="1">#REF!</definedName>
    <definedName name="BLPH130" hidden="1">#N/A</definedName>
    <definedName name="BLPH131" hidden="1">#N/A</definedName>
    <definedName name="BLPH132" hidden="1">#N/A</definedName>
    <definedName name="BLPH133" hidden="1">#N/A</definedName>
    <definedName name="BLPH134" hidden="1">#N/A</definedName>
    <definedName name="BLPH135" hidden="1">#N/A</definedName>
    <definedName name="BLPH136" hidden="1">#N/A</definedName>
    <definedName name="BLPH137" hidden="1">#N/A</definedName>
    <definedName name="BLPH138" hidden="1">#N/A</definedName>
    <definedName name="BLPH139" hidden="1">#N/A</definedName>
    <definedName name="BLPH14" localSheetId="3" hidden="1">#REF!</definedName>
    <definedName name="BLPH14" hidden="1">#REF!</definedName>
    <definedName name="BLPH140" hidden="1">#N/A</definedName>
    <definedName name="BLPH141" hidden="1">#N/A</definedName>
    <definedName name="BLPH142" hidden="1">#N/A</definedName>
    <definedName name="BLPH143" hidden="1">#N/A</definedName>
    <definedName name="BLPH144" hidden="1">#N/A</definedName>
    <definedName name="BLPH145" hidden="1">#N/A</definedName>
    <definedName name="BLPH146" hidden="1">#N/A</definedName>
    <definedName name="BLPH147" hidden="1">#N/A</definedName>
    <definedName name="BLPH148" hidden="1">#N/A</definedName>
    <definedName name="BLPH149" hidden="1">#N/A</definedName>
    <definedName name="BLPH15" localSheetId="3" hidden="1">#REF!</definedName>
    <definedName name="BLPH15" hidden="1">#REF!</definedName>
    <definedName name="BLPH150" hidden="1">#N/A</definedName>
    <definedName name="BLPH151" hidden="1">#N/A</definedName>
    <definedName name="BLPH152" hidden="1">#N/A</definedName>
    <definedName name="BLPH153" hidden="1">#N/A</definedName>
    <definedName name="BLPH154" hidden="1">#N/A</definedName>
    <definedName name="BLPH155" hidden="1">#N/A</definedName>
    <definedName name="BLPH156" hidden="1">#N/A</definedName>
    <definedName name="BLPH157" hidden="1">#N/A</definedName>
    <definedName name="BLPH158" hidden="1">#N/A</definedName>
    <definedName name="BLPH16" localSheetId="3" hidden="1">#REF!</definedName>
    <definedName name="BLPH16" hidden="1">#REF!</definedName>
    <definedName name="BLPH17" localSheetId="9" hidden="1">#REF!</definedName>
    <definedName name="BLPH17" localSheetId="12" hidden="1">#REF!</definedName>
    <definedName name="BLPH17" localSheetId="10" hidden="1">#REF!</definedName>
    <definedName name="BLPH17" localSheetId="3" hidden="1">#REF!</definedName>
    <definedName name="BLPH17" hidden="1">#REF!</definedName>
    <definedName name="BLPH18" localSheetId="9" hidden="1">#REF!</definedName>
    <definedName name="BLPH18" localSheetId="12" hidden="1">#REF!</definedName>
    <definedName name="BLPH18" localSheetId="10" hidden="1">#REF!</definedName>
    <definedName name="BLPH18" localSheetId="3" hidden="1">#REF!</definedName>
    <definedName name="BLPH18" hidden="1">#REF!</definedName>
    <definedName name="BLPH19" localSheetId="9" hidden="1">#REF!</definedName>
    <definedName name="BLPH19" localSheetId="12" hidden="1">#REF!</definedName>
    <definedName name="BLPH19" localSheetId="10" hidden="1">#REF!</definedName>
    <definedName name="BLPH19" localSheetId="3" hidden="1">#REF!</definedName>
    <definedName name="BLPH19" hidden="1">#REF!</definedName>
    <definedName name="BLPH2" localSheetId="9" hidden="1">#REF!</definedName>
    <definedName name="BLPH2" localSheetId="12" hidden="1">#REF!</definedName>
    <definedName name="BLPH2" localSheetId="10" hidden="1">#REF!</definedName>
    <definedName name="BLPH2" localSheetId="3" hidden="1">#REF!</definedName>
    <definedName name="BLPH2" hidden="1">#REF!</definedName>
    <definedName name="BLPH20" localSheetId="9" hidden="1">#REF!</definedName>
    <definedName name="BLPH20" localSheetId="12" hidden="1">#REF!</definedName>
    <definedName name="BLPH20" localSheetId="10" hidden="1">#REF!</definedName>
    <definedName name="BLPH20" localSheetId="3" hidden="1">#REF!</definedName>
    <definedName name="BLPH20" hidden="1">#REF!</definedName>
    <definedName name="BLPH21" localSheetId="9" hidden="1">#REF!</definedName>
    <definedName name="BLPH21" localSheetId="12" hidden="1">#REF!</definedName>
    <definedName name="BLPH21" localSheetId="10" hidden="1">#REF!</definedName>
    <definedName name="BLPH21" localSheetId="3" hidden="1">#REF!</definedName>
    <definedName name="BLPH21" hidden="1">#REF!</definedName>
    <definedName name="BLPH22" localSheetId="9" hidden="1">#REF!</definedName>
    <definedName name="BLPH22" localSheetId="12" hidden="1">#REF!</definedName>
    <definedName name="BLPH22" localSheetId="10" hidden="1">#REF!</definedName>
    <definedName name="BLPH22" localSheetId="3" hidden="1">#REF!</definedName>
    <definedName name="BLPH22" hidden="1">#REF!</definedName>
    <definedName name="BLPH2211" localSheetId="9" hidden="1">#REF!</definedName>
    <definedName name="BLPH2211" localSheetId="12" hidden="1">#REF!</definedName>
    <definedName name="BLPH2211" localSheetId="10" hidden="1">#REF!</definedName>
    <definedName name="BLPH2211" localSheetId="3" hidden="1">#REF!</definedName>
    <definedName name="BLPH2211" hidden="1">#REF!</definedName>
    <definedName name="BLPH2212" localSheetId="9" hidden="1">#REF!</definedName>
    <definedName name="BLPH2212" localSheetId="12" hidden="1">#REF!</definedName>
    <definedName name="BLPH2212" localSheetId="10" hidden="1">#REF!</definedName>
    <definedName name="BLPH2212" localSheetId="3" hidden="1">#REF!</definedName>
    <definedName name="BLPH2212" hidden="1">#REF!</definedName>
    <definedName name="BLPH2213" localSheetId="3" hidden="1">#REF!</definedName>
    <definedName name="BLPH2213" hidden="1">#REF!</definedName>
    <definedName name="BLPH2214" localSheetId="3" hidden="1">#REF!</definedName>
    <definedName name="BLPH2214" hidden="1">#REF!</definedName>
    <definedName name="BLPH2215" localSheetId="3" hidden="1">#REF!</definedName>
    <definedName name="BLPH2215" hidden="1">#REF!</definedName>
    <definedName name="BLPH2216" localSheetId="3" hidden="1">#REF!</definedName>
    <definedName name="BLPH2216" hidden="1">#REF!</definedName>
    <definedName name="BLPH23" localSheetId="9" hidden="1">#REF!</definedName>
    <definedName name="BLPH23" localSheetId="12" hidden="1">#REF!</definedName>
    <definedName name="BLPH23" localSheetId="10" hidden="1">#REF!</definedName>
    <definedName name="BLPH23" localSheetId="3" hidden="1">#REF!</definedName>
    <definedName name="BLPH23" hidden="1">#REF!</definedName>
    <definedName name="BLPH24" localSheetId="9" hidden="1">#REF!</definedName>
    <definedName name="BLPH24" localSheetId="12" hidden="1">#REF!</definedName>
    <definedName name="BLPH24" localSheetId="10" hidden="1">#REF!</definedName>
    <definedName name="BLPH24" localSheetId="3" hidden="1">#REF!</definedName>
    <definedName name="BLPH24" hidden="1">#REF!</definedName>
    <definedName name="BLPH25" localSheetId="9" hidden="1">#REF!</definedName>
    <definedName name="BLPH25" localSheetId="12" hidden="1">#REF!</definedName>
    <definedName name="BLPH25" localSheetId="10" hidden="1">#REF!</definedName>
    <definedName name="BLPH25" localSheetId="3" hidden="1">#REF!</definedName>
    <definedName name="BLPH25" hidden="1">#REF!</definedName>
    <definedName name="BLPH26" localSheetId="9" hidden="1">#REF!</definedName>
    <definedName name="BLPH26" localSheetId="12" hidden="1">#REF!</definedName>
    <definedName name="BLPH26" localSheetId="10" hidden="1">#REF!</definedName>
    <definedName name="BLPH26" localSheetId="3" hidden="1">#REF!</definedName>
    <definedName name="BLPH26" hidden="1">#REF!</definedName>
    <definedName name="BLPH27" hidden="1">#N/A</definedName>
    <definedName name="BLPH28" hidden="1">#N/A</definedName>
    <definedName name="BLPH29" hidden="1">#N/A</definedName>
    <definedName name="BLPH3" localSheetId="9" hidden="1">#REF!</definedName>
    <definedName name="BLPH3" localSheetId="12" hidden="1">#REF!</definedName>
    <definedName name="BLPH3" localSheetId="10" hidden="1">#REF!</definedName>
    <definedName name="BLPH3" localSheetId="3" hidden="1">#REF!</definedName>
    <definedName name="BLPH3" hidden="1">#REF!</definedName>
    <definedName name="BLPH30" hidden="1">#N/A</definedName>
    <definedName name="BLPH31" hidden="1">#N/A</definedName>
    <definedName name="BLPH32" hidden="1">#N/A</definedName>
    <definedName name="BLPH33" hidden="1">#N/A</definedName>
    <definedName name="BLPH34" hidden="1">#N/A</definedName>
    <definedName name="BLPH35" hidden="1">#N/A</definedName>
    <definedName name="BLPH36" hidden="1">#N/A</definedName>
    <definedName name="BLPH37" hidden="1">#N/A</definedName>
    <definedName name="BLPH38" hidden="1">#N/A</definedName>
    <definedName name="BLPH39" hidden="1">#N/A</definedName>
    <definedName name="BLPH4" localSheetId="9" hidden="1">#REF!</definedName>
    <definedName name="BLPH4" localSheetId="12" hidden="1">#REF!</definedName>
    <definedName name="BLPH4" localSheetId="10" hidden="1">#REF!</definedName>
    <definedName name="BLPH4" localSheetId="3" hidden="1">#REF!</definedName>
    <definedName name="BLPH4" hidden="1">#REF!</definedName>
    <definedName name="BLPH40" hidden="1">#N/A</definedName>
    <definedName name="BLPH41" hidden="1">#N/A</definedName>
    <definedName name="BLPH42" hidden="1">#N/A</definedName>
    <definedName name="BLPH43" hidden="1">#N/A</definedName>
    <definedName name="BLPH44" hidden="1">#N/A</definedName>
    <definedName name="BLPH45" hidden="1">#N/A</definedName>
    <definedName name="BLPH46" hidden="1">#N/A</definedName>
    <definedName name="BLPH47" hidden="1">#N/A</definedName>
    <definedName name="BLPH48" hidden="1">#N/A</definedName>
    <definedName name="BLPH49" hidden="1">#N/A</definedName>
    <definedName name="BLPH5" localSheetId="3" hidden="1">#REF!</definedName>
    <definedName name="BLPH5" hidden="1">#REF!</definedName>
    <definedName name="BLPH50" hidden="1">#N/A</definedName>
    <definedName name="BLPH51" hidden="1">#N/A</definedName>
    <definedName name="BLPH52" hidden="1">#N/A</definedName>
    <definedName name="BLPH53" hidden="1">#N/A</definedName>
    <definedName name="BLPH54" hidden="1">#N/A</definedName>
    <definedName name="BLPH55" hidden="1">#N/A</definedName>
    <definedName name="BLPH56" hidden="1">#N/A</definedName>
    <definedName name="BLPH57" hidden="1">#N/A</definedName>
    <definedName name="BLPH58" hidden="1">#N/A</definedName>
    <definedName name="BLPH59" hidden="1">#N/A</definedName>
    <definedName name="BLPH6" localSheetId="3" hidden="1">#REF!</definedName>
    <definedName name="BLPH6" hidden="1">#REF!</definedName>
    <definedName name="BLPH60" hidden="1">#N/A</definedName>
    <definedName name="BLPH61" hidden="1">#N/A</definedName>
    <definedName name="BLPH62" hidden="1">#N/A</definedName>
    <definedName name="BLPH63" hidden="1">#N/A</definedName>
    <definedName name="BLPH64" hidden="1">#N/A</definedName>
    <definedName name="BLPH65" hidden="1">#N/A</definedName>
    <definedName name="BLPH66" hidden="1">#N/A</definedName>
    <definedName name="BLPH67" hidden="1">#N/A</definedName>
    <definedName name="BLPH68" hidden="1">#N/A</definedName>
    <definedName name="BLPH69" hidden="1">#N/A</definedName>
    <definedName name="BLPH7" localSheetId="3" hidden="1">#REF!</definedName>
    <definedName name="BLPH7" hidden="1">#REF!</definedName>
    <definedName name="BLPH70" hidden="1">#N/A</definedName>
    <definedName name="BLPH71" hidden="1">#N/A</definedName>
    <definedName name="BLPH72" hidden="1">#N/A</definedName>
    <definedName name="BLPH73" hidden="1">#N/A</definedName>
    <definedName name="BLPH74" hidden="1">#N/A</definedName>
    <definedName name="BLPH75" hidden="1">#N/A</definedName>
    <definedName name="BLPH76" hidden="1">#N/A</definedName>
    <definedName name="BLPH77" hidden="1">#N/A</definedName>
    <definedName name="BLPH78" hidden="1">#N/A</definedName>
    <definedName name="BLPH79" hidden="1">#N/A</definedName>
    <definedName name="BLPH8" localSheetId="3" hidden="1">#REF!</definedName>
    <definedName name="BLPH8" hidden="1">#REF!</definedName>
    <definedName name="BLPH80" hidden="1">#N/A</definedName>
    <definedName name="BLPH81" hidden="1">#N/A</definedName>
    <definedName name="BLPH82" hidden="1">#N/A</definedName>
    <definedName name="BLPH83" hidden="1">#N/A</definedName>
    <definedName name="BLPH84" hidden="1">#N/A</definedName>
    <definedName name="BLPH85" hidden="1">#N/A</definedName>
    <definedName name="BLPH86" hidden="1">#N/A</definedName>
    <definedName name="BLPH87" hidden="1">#N/A</definedName>
    <definedName name="BLPH88" hidden="1">#N/A</definedName>
    <definedName name="BLPH89" hidden="1">#N/A</definedName>
    <definedName name="BLPH9" localSheetId="3" hidden="1">#REF!</definedName>
    <definedName name="BLPH9" hidden="1">#REF!</definedName>
    <definedName name="BLPH90" hidden="1">#N/A</definedName>
    <definedName name="BLPH91" hidden="1">#N/A</definedName>
    <definedName name="BLPH92" hidden="1">#N/A</definedName>
    <definedName name="BLPH93" hidden="1">#N/A</definedName>
    <definedName name="BLPH94" hidden="1">#N/A</definedName>
    <definedName name="BLPH95" hidden="1">#N/A</definedName>
    <definedName name="BLPH96" hidden="1">#N/A</definedName>
    <definedName name="BLPH97" hidden="1">#N/A</definedName>
    <definedName name="BLPH98" hidden="1">#N/A</definedName>
    <definedName name="BLPH99" hidden="1">#N/A</definedName>
    <definedName name="bnlfj" localSheetId="3" hidden="1">{"Monthly6Q",#N/A,FALSE,"0614ESL"}</definedName>
    <definedName name="bnlfj" hidden="1">{"Monthly6Q",#N/A,FALSE,"0614ESL"}</definedName>
    <definedName name="bnlfj_1" localSheetId="3" hidden="1">{"Monthly6Q",#N/A,FALSE,"0614ESL"}</definedName>
    <definedName name="bnlfj_1" hidden="1">{"Monthly6Q",#N/A,FALSE,"0614ESL"}</definedName>
    <definedName name="BOOK_VALUE" hidden="1">"BOOK_VALUE"</definedName>
    <definedName name="BS" hidden="1">#REF!</definedName>
    <definedName name="BV_OVER_SHARES" hidden="1">"BV_OVER_SHARES"</definedName>
    <definedName name="bzcSelected">#REF!</definedName>
    <definedName name="cancel" hidden="1">#REF!</definedName>
    <definedName name="cand" hidden="1">{"ReportTop",#N/A,FALSE,"report top"}</definedName>
    <definedName name="CAPITAL_EXPEN" hidden="1">"CAPITAL_EXPEN"</definedName>
    <definedName name="CAPITAL_LEASE" hidden="1">"CAPITAL_LEASE"</definedName>
    <definedName name="CASH" hidden="1">"CASH"</definedName>
    <definedName name="CASH_DUE_BANKS" hidden="1">"CASH_DUE_BANKS"</definedName>
    <definedName name="CASH_EQUIV" hidden="1">"CASH_EQUIV"</definedName>
    <definedName name="CASH_INTEREST" hidden="1">"CASH_INTEREST"</definedName>
    <definedName name="CASH_ST" hidden="1">"CASH_ST"</definedName>
    <definedName name="cash_start">#REF!</definedName>
    <definedName name="CASH_TAXES" hidden="1">"CASH_TAXES"</definedName>
    <definedName name="Ccy">#REF!</definedName>
    <definedName name="Change" hidden="1">#N/A</definedName>
    <definedName name="Change2" hidden="1">#N/A</definedName>
    <definedName name="Change3" hidden="1">#N/A</definedName>
    <definedName name="Change4" hidden="1">#N/A</definedName>
    <definedName name="ChangeRange" hidden="1">#N/A</definedName>
    <definedName name="ChangeRange2" hidden="1">#N/A</definedName>
    <definedName name="CHANGES_WORK_CAP" hidden="1">"CHANGES_WORK_CAP"</definedName>
    <definedName name="CHECK" localSheetId="3" hidden="1">#REF!</definedName>
    <definedName name="CHECK" hidden="1">#REF!</definedName>
    <definedName name="CHECK2" localSheetId="3" hidden="1">#REF!</definedName>
    <definedName name="CHECK2" hidden="1">#REF!</definedName>
    <definedName name="CIQWBGuid" localSheetId="9" hidden="1">"a611639b-bab1-425e-aaa5-008c326fdfdb"</definedName>
    <definedName name="CIQWBGuid" localSheetId="12" hidden="1">"a611639b-bab1-425e-aaa5-008c326fdfdb"</definedName>
    <definedName name="CIQWBGuid" localSheetId="10" hidden="1">"a611639b-bab1-425e-aaa5-008c326fdfdb"</definedName>
    <definedName name="CIQWBGuid" localSheetId="3" hidden="1">"b1d1c837-a4e7-4d69-ad58-ab627d96af4a"</definedName>
    <definedName name="CIQWBGuid" hidden="1">"c9a01c68-faa4-4db7-9b45-0d8be6c2d5c0"</definedName>
    <definedName name="CIQWBInfo" hidden="1">"{ ""CIQVersion"":""9.51.3510.3078"" }"</definedName>
    <definedName name="circ_break">#REF!</definedName>
    <definedName name="Client_Full">#REF!</definedName>
    <definedName name="Client_Short">#REF!</definedName>
    <definedName name="ComBarTitle" hidden="1">"Risk Analysis [loa-category-risk_analysis_v3.7_de.xls]"</definedName>
    <definedName name="COMMON_STOCK" hidden="1">"COMMON_STOCK"</definedName>
    <definedName name="COMPANY_ADDRESS" hidden="1">"COMPANY_ADDRESS"</definedName>
    <definedName name="COMPANY_NAME" hidden="1">"COMPANY_NAME"</definedName>
    <definedName name="COMPANY_PHONE" hidden="1">"COMPANY_PHONE"</definedName>
    <definedName name="COMPANY_STREET1" hidden="1">"COMPANY_STREET1"</definedName>
    <definedName name="COMPANY_STREET2" hidden="1">"COMPANY_STREET2"</definedName>
    <definedName name="COMPANY_TICKER" hidden="1">"COMPANY_TICKER"</definedName>
    <definedName name="COMPANY_WEBSITE" hidden="1">"COMPANY_WEBSITE"</definedName>
    <definedName name="COMPANY_ZIP" hidden="1">"COMPANY_ZIP"</definedName>
    <definedName name="_xlnm.Consolidate_Area" hidden="1">#N/A</definedName>
    <definedName name="control" localSheetId="9" hidden="1">{"'Demand Units'!$Z$2:$AF$53"}</definedName>
    <definedName name="control" localSheetId="12" hidden="1">{"'Demand Units'!$Z$2:$AF$53"}</definedName>
    <definedName name="control" localSheetId="10" hidden="1">{"'Demand Units'!$Z$2:$AF$53"}</definedName>
    <definedName name="control" localSheetId="3" hidden="1">{"'Demand Units'!$Z$2:$AF$53"}</definedName>
    <definedName name="control" hidden="1">{"'Demand Units'!$Z$2:$AF$53"}</definedName>
    <definedName name="control_1" localSheetId="3" hidden="1">{"'Demand Units'!$Z$2:$AF$53"}</definedName>
    <definedName name="control_1" hidden="1">{"'Demand Units'!$Z$2:$AF$53"}</definedName>
    <definedName name="control1" localSheetId="9" hidden="1">{"'Demand Units'!$Z$2:$AF$53"}</definedName>
    <definedName name="control1" localSheetId="12" hidden="1">{"'Demand Units'!$Z$2:$AF$53"}</definedName>
    <definedName name="control1" localSheetId="10" hidden="1">{"'Demand Units'!$Z$2:$AF$53"}</definedName>
    <definedName name="control1" localSheetId="3" hidden="1">{"'Demand Units'!$Z$2:$AF$53"}</definedName>
    <definedName name="control1" hidden="1">{"'Demand Units'!$Z$2:$AF$53"}</definedName>
    <definedName name="control1_1" localSheetId="3" hidden="1">{"'Demand Units'!$Z$2:$AF$53"}</definedName>
    <definedName name="control1_1" hidden="1">{"'Demand Units'!$Z$2:$AF$53"}</definedName>
    <definedName name="controls" localSheetId="9" hidden="1">{"'Demand Units'!$Z$2:$AF$53"}</definedName>
    <definedName name="controls" localSheetId="12" hidden="1">{"'Demand Units'!$Z$2:$AF$53"}</definedName>
    <definedName name="controls" localSheetId="10" hidden="1">{"'Demand Units'!$Z$2:$AF$53"}</definedName>
    <definedName name="controls" localSheetId="3" hidden="1">{"'Demand Units'!$Z$2:$AF$53"}</definedName>
    <definedName name="controls" hidden="1">{"'Demand Units'!$Z$2:$AF$53"}</definedName>
    <definedName name="controls_1" localSheetId="3" hidden="1">{"'Demand Units'!$Z$2:$AF$53"}</definedName>
    <definedName name="controls_1" hidden="1">{"'Demand Units'!$Z$2:$AF$53"}</definedName>
    <definedName name="controls1" localSheetId="9" hidden="1">{"'Demand Units'!$Z$2:$AF$53"}</definedName>
    <definedName name="controls1" localSheetId="12" hidden="1">{"'Demand Units'!$Z$2:$AF$53"}</definedName>
    <definedName name="controls1" localSheetId="10" hidden="1">{"'Demand Units'!$Z$2:$AF$53"}</definedName>
    <definedName name="controls1" localSheetId="3" hidden="1">{"'Demand Units'!$Z$2:$AF$53"}</definedName>
    <definedName name="controls1" hidden="1">{"'Demand Units'!$Z$2:$AF$53"}</definedName>
    <definedName name="controls1_1" localSheetId="3" hidden="1">{"'Demand Units'!$Z$2:$AF$53"}</definedName>
    <definedName name="controls1_1" hidden="1">{"'Demand Units'!$Z$2:$AF$53"}</definedName>
    <definedName name="Conv">#REF!</definedName>
    <definedName name="conv_rate">#REF!</definedName>
    <definedName name="Conversion">#REF!</definedName>
    <definedName name="Copy" hidden="1">{"'W.W. Summary'!$A$1:$K$37"}</definedName>
    <definedName name="COST_REVENUE" hidden="1">"COST_REVENUE"</definedName>
    <definedName name="COUNTRY_NAME" hidden="1">"COUNTRY_NAME"</definedName>
    <definedName name="Cum_Int">#REF!</definedName>
    <definedName name="currency">#REF!</definedName>
    <definedName name="CURRENT_PORT" hidden="1">"CURRENT_PORT"</definedName>
    <definedName name="CURRENT_RATIO" hidden="1">"CURRENT_RATIO"</definedName>
    <definedName name="cv" hidden="1">#REF!</definedName>
    <definedName name="cvb" localSheetId="3" hidden="1">{#N/A,#N/A,FALSE,"CONSOLBS";#N/A,#N/A,FALSE,"CONSOLIS";#N/A,#N/A,FALSE,"PRODBS";#N/A,#N/A,FALSE,"PRODIS";#N/A,#N/A,FALSE,"CAPBS";#N/A,#N/A,FALSE,"CAPIS";#N/A,#N/A,FALSE,"PSIBS";#N/A,#N/A,FALSE,"PSIIS";#N/A,#N/A,FALSE,"EUROPEBS";#N/A,#N/A,FALSE,"EUROPEIS";#N/A,#N/A,FALSE,"CONSOLADJ"}</definedName>
    <definedName name="cvb" hidden="1">{#N/A,#N/A,FALSE,"CONSOLBS";#N/A,#N/A,FALSE,"CONSOLIS";#N/A,#N/A,FALSE,"PRODBS";#N/A,#N/A,FALSE,"PRODIS";#N/A,#N/A,FALSE,"CAPBS";#N/A,#N/A,FALSE,"CAPIS";#N/A,#N/A,FALSE,"PSIBS";#N/A,#N/A,FALSE,"PSIIS";#N/A,#N/A,FALSE,"EUROPEBS";#N/A,#N/A,FALSE,"EUROPEIS";#N/A,#N/A,FALSE,"CONSOLADJ"}</definedName>
    <definedName name="cvb_1" localSheetId="3" hidden="1">{#N/A,#N/A,FALSE,"CONSOLBS";#N/A,#N/A,FALSE,"CONSOLIS";#N/A,#N/A,FALSE,"PRODBS";#N/A,#N/A,FALSE,"PRODIS";#N/A,#N/A,FALSE,"CAPBS";#N/A,#N/A,FALSE,"CAPIS";#N/A,#N/A,FALSE,"PSIBS";#N/A,#N/A,FALSE,"PSIIS";#N/A,#N/A,FALSE,"EUROPEBS";#N/A,#N/A,FALSE,"EUROPEIS";#N/A,#N/A,FALSE,"CONSOLADJ"}</definedName>
    <definedName name="cvb_1" hidden="1">{#N/A,#N/A,FALSE,"CONSOLBS";#N/A,#N/A,FALSE,"CONSOLIS";#N/A,#N/A,FALSE,"PRODBS";#N/A,#N/A,FALSE,"PRODIS";#N/A,#N/A,FALSE,"CAPBS";#N/A,#N/A,FALSE,"CAPIS";#N/A,#N/A,FALSE,"PSIBS";#N/A,#N/A,FALSE,"PSIIS";#N/A,#N/A,FALSE,"EUROPEBS";#N/A,#N/A,FALSE,"EUROPEIS";#N/A,#N/A,FALSE,"CONSOLADJ"}</definedName>
    <definedName name="cvv" localSheetId="3" hidden="1">{"Monthly6Q",#N/A,FALSE,"0614ESL"}</definedName>
    <definedName name="cvv" hidden="1">{"Monthly6Q",#N/A,FALSE,"0614ESL"}</definedName>
    <definedName name="cvv_1" localSheetId="3" hidden="1">{"Monthly6Q",#N/A,FALSE,"0614ESL"}</definedName>
    <definedName name="cvv_1" hidden="1">{"Monthly6Q",#N/A,FALSE,"0614ESL"}</definedName>
    <definedName name="Cwvu.GREY_ALL." localSheetId="3" hidden="1">#REF!</definedName>
    <definedName name="Cwvu.GREY_ALL." hidden="1">#REF!</definedName>
    <definedName name="D" hidden="1">{#N/A,#N/A,FALSE,"AD_Purch";#N/A,#N/A,FALSE,"Projections";#N/A,#N/A,FALSE,"DCF";#N/A,#N/A,FALSE,"Mkt Val"}</definedName>
    <definedName name="dag" localSheetId="9" hidden="1">{"'Demand Units'!$Z$2:$AF$53"}</definedName>
    <definedName name="dag" localSheetId="12" hidden="1">{"'Demand Units'!$Z$2:$AF$53"}</definedName>
    <definedName name="dag" localSheetId="10" hidden="1">{"'Demand Units'!$Z$2:$AF$53"}</definedName>
    <definedName name="dag" localSheetId="3" hidden="1">{"'Demand Units'!$Z$2:$AF$53"}</definedName>
    <definedName name="dag" hidden="1">{"'Demand Units'!$Z$2:$AF$53"}</definedName>
    <definedName name="dag_1" localSheetId="3" hidden="1">{"'Demand Units'!$Z$2:$AF$53"}</definedName>
    <definedName name="dag_1" hidden="1">{"'Demand Units'!$Z$2:$AF$53"}</definedName>
    <definedName name="daj" localSheetId="9" hidden="1">{"'Demand Units'!$Z$2:$AF$53"}</definedName>
    <definedName name="daj" localSheetId="12" hidden="1">{"'Demand Units'!$Z$2:$AF$53"}</definedName>
    <definedName name="daj" localSheetId="10" hidden="1">{"'Demand Units'!$Z$2:$AF$53"}</definedName>
    <definedName name="daj" localSheetId="3" hidden="1">{"'Demand Units'!$Z$2:$AF$53"}</definedName>
    <definedName name="daj" hidden="1">{"'Demand Units'!$Z$2:$AF$53"}</definedName>
    <definedName name="daj_1" localSheetId="3" hidden="1">{"'Demand Units'!$Z$2:$AF$53"}</definedName>
    <definedName name="daj_1" hidden="1">{"'Demand Units'!$Z$2:$AF$53"}</definedName>
    <definedName name="dalkjf" localSheetId="9" hidden="1">{"'Demand Units'!$Z$2:$AF$53"}</definedName>
    <definedName name="dalkjf" localSheetId="12" hidden="1">{"'Demand Units'!$Z$2:$AF$53"}</definedName>
    <definedName name="dalkjf" localSheetId="10" hidden="1">{"'Demand Units'!$Z$2:$AF$53"}</definedName>
    <definedName name="dalkjf" localSheetId="3" hidden="1">{"'Demand Units'!$Z$2:$AF$53"}</definedName>
    <definedName name="dalkjf" hidden="1">{"'Demand Units'!$Z$2:$AF$53"}</definedName>
    <definedName name="dalkjf_1" localSheetId="3" hidden="1">{"'Demand Units'!$Z$2:$AF$53"}</definedName>
    <definedName name="dalkjf_1" hidden="1">{"'Demand Units'!$Z$2:$AF$53"}</definedName>
    <definedName name="dasjjkl" localSheetId="9" hidden="1">{"'Demand Units'!$Z$2:$AF$53"}</definedName>
    <definedName name="dasjjkl" localSheetId="12" hidden="1">{"'Demand Units'!$Z$2:$AF$53"}</definedName>
    <definedName name="dasjjkl" localSheetId="10" hidden="1">{"'Demand Units'!$Z$2:$AF$53"}</definedName>
    <definedName name="dasjjkl" localSheetId="3" hidden="1">{"'Demand Units'!$Z$2:$AF$53"}</definedName>
    <definedName name="dasjjkl" hidden="1">{"'Demand Units'!$Z$2:$AF$53"}</definedName>
    <definedName name="dasjjkl_1" localSheetId="3" hidden="1">{"'Demand Units'!$Z$2:$AF$53"}</definedName>
    <definedName name="dasjjkl_1" hidden="1">{"'Demand Units'!$Z$2:$AF$53"}</definedName>
    <definedName name="Data">#REF!</definedName>
    <definedName name="Data.Dump" hidden="1">OFFSET(#REF!,1,0)</definedName>
    <definedName name="DATA_01" hidden="1">#REF!</definedName>
    <definedName name="DATA_02" hidden="1">#REF!</definedName>
    <definedName name="DATA_03" hidden="1">#REF!</definedName>
    <definedName name="DATA_04" hidden="1">#REF!</definedName>
    <definedName name="data2" localSheetId="3" hidden="1">#REF!</definedName>
    <definedName name="data2" hidden="1">#REF!</definedName>
    <definedName name="Data3" localSheetId="9" hidden="1">{"'Demand Units'!$Z$2:$AF$53"}</definedName>
    <definedName name="Data3" localSheetId="12" hidden="1">{"'Demand Units'!$Z$2:$AF$53"}</definedName>
    <definedName name="Data3" localSheetId="10" hidden="1">{"'Demand Units'!$Z$2:$AF$53"}</definedName>
    <definedName name="Data3" localSheetId="3" hidden="1">{"'Demand Units'!$Z$2:$AF$53"}</definedName>
    <definedName name="Data3" hidden="1">{"'Demand Units'!$Z$2:$AF$53"}</definedName>
    <definedName name="Data3_1" localSheetId="3" hidden="1">{"'Demand Units'!$Z$2:$AF$53"}</definedName>
    <definedName name="Data3_1" hidden="1">{"'Demand Units'!$Z$2:$AF$53"}</definedName>
    <definedName name="Database.File" hidden="1">#REF!</definedName>
    <definedName name="datas2" localSheetId="9" hidden="1">{"'Demand Units'!$Z$2:$AF$53"}</definedName>
    <definedName name="datas2" localSheetId="12" hidden="1">{"'Demand Units'!$Z$2:$AF$53"}</definedName>
    <definedName name="datas2" localSheetId="10" hidden="1">{"'Demand Units'!$Z$2:$AF$53"}</definedName>
    <definedName name="datas2" localSheetId="3" hidden="1">{"'Demand Units'!$Z$2:$AF$53"}</definedName>
    <definedName name="datas2" hidden="1">{"'Demand Units'!$Z$2:$AF$53"}</definedName>
    <definedName name="datas2_1" localSheetId="3" hidden="1">{"'Demand Units'!$Z$2:$AF$53"}</definedName>
    <definedName name="datas2_1" hidden="1">{"'Demand Units'!$Z$2:$AF$53"}</definedName>
    <definedName name="datas3" localSheetId="9" hidden="1">{"'Demand Units'!$Z$2:$AF$53"}</definedName>
    <definedName name="datas3" localSheetId="12" hidden="1">{"'Demand Units'!$Z$2:$AF$53"}</definedName>
    <definedName name="datas3" localSheetId="10" hidden="1">{"'Demand Units'!$Z$2:$AF$53"}</definedName>
    <definedName name="datas3" localSheetId="3" hidden="1">{"'Demand Units'!$Z$2:$AF$53"}</definedName>
    <definedName name="datas3" hidden="1">{"'Demand Units'!$Z$2:$AF$53"}</definedName>
    <definedName name="datas3_1" localSheetId="3" hidden="1">{"'Demand Units'!$Z$2:$AF$53"}</definedName>
    <definedName name="datas3_1" hidden="1">{"'Demand Units'!$Z$2:$AF$53"}</definedName>
    <definedName name="Date">#REF!</definedName>
    <definedName name="DAYS_PAY_OUTST" hidden="1">"DAYS_PAY_OUTST"</definedName>
    <definedName name="DAYS_SALES_OUTST" hidden="1">"DAYS_SALES_OUTST"</definedName>
    <definedName name="dd" localSheetId="9" hidden="1">{"Opsys",#N/A,FALSE,"NPV_OPsys";"NT",#N/A,FALSE,"NPV_NT";"DevP",#N/A,FALSE,"NPV_DevPdt";"Office",#N/A,FALSE,"NPV_Office"}</definedName>
    <definedName name="dd" localSheetId="12" hidden="1">{"Opsys",#N/A,FALSE,"NPV_OPsys";"NT",#N/A,FALSE,"NPV_NT";"DevP",#N/A,FALSE,"NPV_DevPdt";"Office",#N/A,FALSE,"NPV_Office"}</definedName>
    <definedName name="dd" localSheetId="10" hidden="1">{"Opsys",#N/A,FALSE,"NPV_OPsys";"NT",#N/A,FALSE,"NPV_NT";"DevP",#N/A,FALSE,"NPV_DevPdt";"Office",#N/A,FALSE,"NPV_Office"}</definedName>
    <definedName name="dd" localSheetId="3" hidden="1">{"Opsys",#N/A,FALSE,"NPV_OPsys";"NT",#N/A,FALSE,"NPV_NT";"DevP",#N/A,FALSE,"NPV_DevPdt";"Office",#N/A,FALSE,"NPV_Office"}</definedName>
    <definedName name="dd" hidden="1">{"Opsys",#N/A,FALSE,"NPV_OPsys";"NT",#N/A,FALSE,"NPV_NT";"DevP",#N/A,FALSE,"NPV_DevPdt";"Office",#N/A,FALSE,"NPV_Office"}</definedName>
    <definedName name="dddd" localSheetId="3" hidden="1">#REF!</definedName>
    <definedName name="dddd" hidden="1">#REF!</definedName>
    <definedName name="DDDDD" localSheetId="3" hidden="1">{#N/A,#N/A,TRUE,"EWAR";#N/A,#N/A,TRUE,"Sad";#N/A,#N/A,TRUE,"Yat";#N/A,#N/A,TRUE,"Nav";#N/A,#N/A,TRUE,"Mor";#N/A,#N/A,TRUE,"Geit"}</definedName>
    <definedName name="DDDDD" hidden="1">{#N/A,#N/A,TRUE,"EWAR";#N/A,#N/A,TRUE,"Sad";#N/A,#N/A,TRUE,"Yat";#N/A,#N/A,TRUE,"Nav";#N/A,#N/A,TRUE,"Mor";#N/A,#N/A,TRUE,"Geit"}</definedName>
    <definedName name="ddfkd" hidden="1">{"ReportTop",#N/A,FALSE,"report top"}</definedName>
    <definedName name="DE" localSheetId="3" hidden="1">{"Monthly6Q",#N/A,FALSE,"0614ESL"}</definedName>
    <definedName name="DE" hidden="1">{"Monthly6Q",#N/A,FALSE,"0614ESL"}</definedName>
    <definedName name="DE_1" localSheetId="3" hidden="1">{"Monthly6Q",#N/A,FALSE,"0614ESL"}</definedName>
    <definedName name="DE_1" hidden="1">{"Monthly6Q",#N/A,FALSE,"0614ESL"}</definedName>
    <definedName name="DEFERRED_INC_TAX" hidden="1">"DEFERRED_INC_TAX"</definedName>
    <definedName name="DEFERRED_TAXES" hidden="1">"DEFERRED_TAXES"</definedName>
    <definedName name="DEMeXToEUR" localSheetId="9" hidden="1">1/EUReXToDEM</definedName>
    <definedName name="DEMeXToEUR" localSheetId="11" hidden="1">1/EUReXToDEM</definedName>
    <definedName name="DEMeXToEUR" localSheetId="12" hidden="1">1/EUReXToDEM</definedName>
    <definedName name="DEMeXToEUR" hidden="1">1/EUReXToDEM</definedName>
    <definedName name="Dep" hidden="1">{"'subnets'!$A$1:$F$20"}</definedName>
    <definedName name="DEPRE_AMORT" hidden="1">"DEPRE_AMORT"</definedName>
    <definedName name="DEPRE_AMORT_SUPPL" hidden="1">"DEPRE_AMORT_SUPPL"</definedName>
    <definedName name="DEPRE_DEPLE" hidden="1">"DEPRE_DEPLE"</definedName>
    <definedName name="DEPRE_SUPP" hidden="1">"DEPRE_SUPP"</definedName>
    <definedName name="depreciation2" hidden="1">{"Pulp Production",#N/A,FALSE,"Pulp";"Pulp Earnings",#N/A,FALSE,"Pulp"}</definedName>
    <definedName name="depts">#REF!</definedName>
    <definedName name="DESCRIPTION_LONG" hidden="1">"DESCRIPTION_LONG"</definedName>
    <definedName name="detail" localSheetId="3" hidden="1">{#N/A,#N/A,FALSE,"CONSOLBS";#N/A,#N/A,FALSE,"CONSOLIS";#N/A,#N/A,FALSE,"PRODBS";#N/A,#N/A,FALSE,"PRODIS";#N/A,#N/A,FALSE,"CAPBS";#N/A,#N/A,FALSE,"CAPIS";#N/A,#N/A,FALSE,"PSIBS";#N/A,#N/A,FALSE,"PSIIS";#N/A,#N/A,FALSE,"EUROPEBS";#N/A,#N/A,FALSE,"EUROPEIS";#N/A,#N/A,FALSE,"CONSOLADJ"}</definedName>
    <definedName name="detail" hidden="1">{#N/A,#N/A,FALSE,"CONSOLBS";#N/A,#N/A,FALSE,"CONSOLIS";#N/A,#N/A,FALSE,"PRODBS";#N/A,#N/A,FALSE,"PRODIS";#N/A,#N/A,FALSE,"CAPBS";#N/A,#N/A,FALSE,"CAPIS";#N/A,#N/A,FALSE,"PSIBS";#N/A,#N/A,FALSE,"PSIIS";#N/A,#N/A,FALSE,"EUROPEBS";#N/A,#N/A,FALSE,"EUROPEIS";#N/A,#N/A,FALSE,"CONSOLADJ"}</definedName>
    <definedName name="detail_1" localSheetId="3" hidden="1">{#N/A,#N/A,FALSE,"CONSOLBS";#N/A,#N/A,FALSE,"CONSOLIS";#N/A,#N/A,FALSE,"PRODBS";#N/A,#N/A,FALSE,"PRODIS";#N/A,#N/A,FALSE,"CAPBS";#N/A,#N/A,FALSE,"CAPIS";#N/A,#N/A,FALSE,"PSIBS";#N/A,#N/A,FALSE,"PSIIS";#N/A,#N/A,FALSE,"EUROPEBS";#N/A,#N/A,FALSE,"EUROPEIS";#N/A,#N/A,FALSE,"CONSOLADJ"}</definedName>
    <definedName name="detail_1" hidden="1">{#N/A,#N/A,FALSE,"CONSOLBS";#N/A,#N/A,FALSE,"CONSOLIS";#N/A,#N/A,FALSE,"PRODBS";#N/A,#N/A,FALSE,"PRODIS";#N/A,#N/A,FALSE,"CAPBS";#N/A,#N/A,FALSE,"CAPIS";#N/A,#N/A,FALSE,"PSIBS";#N/A,#N/A,FALSE,"PSIIS";#N/A,#N/A,FALSE,"EUROPEBS";#N/A,#N/A,FALSE,"EUROPEIS";#N/A,#N/A,FALSE,"CONSOLADJ"}</definedName>
    <definedName name="DetailedCapShares">#REF!</definedName>
    <definedName name="df" hidden="1">#REF!</definedName>
    <definedName name="dfadfa\" hidden="1">#REF!</definedName>
    <definedName name="dfg" hidden="1">{"cred comp",#N/A,FALSE,"Comparable Credit Analysis";"IS",#N/A,FALSE,"IS";"Sensitivity",#N/A,FALSE,"Sensitivity";"BS",#N/A,FALSE,"BS";"Bond Summary",#N/A,FALSE,"B Summary";"AD",#N/A,FALSE,"Accretion";"NAV",#N/A,FALSE,"NAV";"SU",#N/A,FALSE,"S&amp;U";"acq. study",#N/A,FALSE,"Acq. Study";"F Charges",#N/A,FALSE,"Fixed Charges"}</definedName>
    <definedName name="DFGHJK" hidden="1">8</definedName>
    <definedName name="DFJOE" localSheetId="9" hidden="1">{"'Demand Units'!$Z$2:$AF$53"}</definedName>
    <definedName name="DFJOE" localSheetId="12" hidden="1">{"'Demand Units'!$Z$2:$AF$53"}</definedName>
    <definedName name="DFJOE" localSheetId="10" hidden="1">{"'Demand Units'!$Z$2:$AF$53"}</definedName>
    <definedName name="DFJOE" localSheetId="3" hidden="1">{"'Demand Units'!$Z$2:$AF$53"}</definedName>
    <definedName name="DFJOE" hidden="1">{"'Demand Units'!$Z$2:$AF$53"}</definedName>
    <definedName name="DFJOE_1" localSheetId="3" hidden="1">{"'Demand Units'!$Z$2:$AF$53"}</definedName>
    <definedName name="DFJOE_1" hidden="1">{"'Demand Units'!$Z$2:$AF$53"}</definedName>
    <definedName name="DFLKJ" localSheetId="9" hidden="1">{"'Demand Units'!$Z$2:$AF$53"}</definedName>
    <definedName name="DFLKJ" localSheetId="12" hidden="1">{"'Demand Units'!$Z$2:$AF$53"}</definedName>
    <definedName name="DFLKJ" localSheetId="10" hidden="1">{"'Demand Units'!$Z$2:$AF$53"}</definedName>
    <definedName name="DFLKJ" localSheetId="3" hidden="1">{"'Demand Units'!$Z$2:$AF$53"}</definedName>
    <definedName name="DFLKJ" hidden="1">{"'Demand Units'!$Z$2:$AF$53"}</definedName>
    <definedName name="DFLKJ_1" localSheetId="3" hidden="1">{"'Demand Units'!$Z$2:$AF$53"}</definedName>
    <definedName name="DFLKJ_1" hidden="1">{"'Demand Units'!$Z$2:$AF$53"}</definedName>
    <definedName name="dgagr" localSheetId="3" hidden="1">{"Monthly6Q",#N/A,FALSE,"0614ESL"}</definedName>
    <definedName name="dgagr" hidden="1">{"Monthly6Q",#N/A,FALSE,"0614ESL"}</definedName>
    <definedName name="dgagr_1" localSheetId="3" hidden="1">{"Monthly6Q",#N/A,FALSE,"0614ESL"}</definedName>
    <definedName name="dgagr_1" hidden="1">{"Monthly6Q",#N/A,FALSE,"0614ESL"}</definedName>
    <definedName name="dgf" localSheetId="9" hidden="1">{"'Demand Units'!$Z$2:$AF$53"}</definedName>
    <definedName name="dgf" localSheetId="12" hidden="1">{"'Demand Units'!$Z$2:$AF$53"}</definedName>
    <definedName name="dgf" localSheetId="10" hidden="1">{"'Demand Units'!$Z$2:$AF$53"}</definedName>
    <definedName name="dgf" localSheetId="3" hidden="1">{"'Demand Units'!$Z$2:$AF$53"}</definedName>
    <definedName name="dgf" hidden="1">{"'Demand Units'!$Z$2:$AF$53"}</definedName>
    <definedName name="dgf_1" localSheetId="3" hidden="1">{"'Demand Units'!$Z$2:$AF$53"}</definedName>
    <definedName name="dgf_1" hidden="1">{"'Demand Units'!$Z$2:$AF$53"}</definedName>
    <definedName name="DIL" localSheetId="9" hidden="1">{"'Demand Units'!$Z$2:$AF$53"}</definedName>
    <definedName name="DIL" localSheetId="12" hidden="1">{"'Demand Units'!$Z$2:$AF$53"}</definedName>
    <definedName name="DIL" localSheetId="10" hidden="1">{"'Demand Units'!$Z$2:$AF$53"}</definedName>
    <definedName name="DIL" localSheetId="3" hidden="1">{"'Demand Units'!$Z$2:$AF$53"}</definedName>
    <definedName name="DIL" hidden="1">{"'Demand Units'!$Z$2:$AF$53"}</definedName>
    <definedName name="DIL_1" localSheetId="3" hidden="1">{"'Demand Units'!$Z$2:$AF$53"}</definedName>
    <definedName name="DIL_1" hidden="1">{"'Demand Units'!$Z$2:$AF$53"}</definedName>
    <definedName name="DILUT_ADJUST" hidden="1">"DILUT_ADJUST"</definedName>
    <definedName name="DILUT_EPS_EXCL" hidden="1">"DILUT_EPS_EXCL"</definedName>
    <definedName name="DILUT_EPS_INCL" hidden="1">"DILUT_EPS_INCL"</definedName>
    <definedName name="DILUT_NORMAL_EPS" hidden="1">"DILUT_NORMAL_EPS"</definedName>
    <definedName name="DILUT_WEIGHT" hidden="1">"DILUT_WEIGHT"</definedName>
    <definedName name="DISCONT_OPER" hidden="1">"DISCONT_OPER"</definedName>
    <definedName name="div_payout_ratio">#REF!</definedName>
    <definedName name="DIVID_SHARE" hidden="1">"DIVID_SHARE"</definedName>
    <definedName name="djka" localSheetId="3" hidden="1">{"Monthly6Q",#N/A,FALSE,"0614ESL"}</definedName>
    <definedName name="djka" hidden="1">{"Monthly6Q",#N/A,FALSE,"0614ESL"}</definedName>
    <definedName name="djka_1" localSheetId="3" hidden="1">{"Monthly6Q",#N/A,FALSE,"0614ESL"}</definedName>
    <definedName name="djka_1" hidden="1">{"Monthly6Q",#N/A,FALSE,"0614ESL"}</definedName>
    <definedName name="dkfaj" localSheetId="9" hidden="1">{"'Demand Units'!$Z$2:$AF$53"}</definedName>
    <definedName name="dkfaj" localSheetId="12" hidden="1">{"'Demand Units'!$Z$2:$AF$53"}</definedName>
    <definedName name="dkfaj" localSheetId="10" hidden="1">{"'Demand Units'!$Z$2:$AF$53"}</definedName>
    <definedName name="dkfaj" localSheetId="3" hidden="1">{"'Demand Units'!$Z$2:$AF$53"}</definedName>
    <definedName name="dkfaj" hidden="1">{"'Demand Units'!$Z$2:$AF$53"}</definedName>
    <definedName name="dkfaj_1" localSheetId="3" hidden="1">{"'Demand Units'!$Z$2:$AF$53"}</definedName>
    <definedName name="dkfaj_1" hidden="1">{"'Demand Units'!$Z$2:$AF$53"}</definedName>
    <definedName name="DKJEK" localSheetId="9" hidden="1">{"'Demand Units'!$Z$2:$AF$53"}</definedName>
    <definedName name="DKJEK" localSheetId="12" hidden="1">{"'Demand Units'!$Z$2:$AF$53"}</definedName>
    <definedName name="DKJEK" localSheetId="10" hidden="1">{"'Demand Units'!$Z$2:$AF$53"}</definedName>
    <definedName name="DKJEK" localSheetId="3" hidden="1">{"'Demand Units'!$Z$2:$AF$53"}</definedName>
    <definedName name="DKJEK" hidden="1">{"'Demand Units'!$Z$2:$AF$53"}</definedName>
    <definedName name="DKJEK_1" localSheetId="3" hidden="1">{"'Demand Units'!$Z$2:$AF$53"}</definedName>
    <definedName name="DKJEK_1" hidden="1">{"'Demand Units'!$Z$2:$AF$53"}</definedName>
    <definedName name="DKUDKY" localSheetId="9" hidden="1">{"'Demand Units'!$Z$2:$AF$53"}</definedName>
    <definedName name="DKUDKY" localSheetId="12" hidden="1">{"'Demand Units'!$Z$2:$AF$53"}</definedName>
    <definedName name="DKUDKY" localSheetId="10" hidden="1">{"'Demand Units'!$Z$2:$AF$53"}</definedName>
    <definedName name="DKUDKY" localSheetId="3" hidden="1">{"'Demand Units'!$Z$2:$AF$53"}</definedName>
    <definedName name="DKUDKY" hidden="1">{"'Demand Units'!$Z$2:$AF$53"}</definedName>
    <definedName name="DKUDKY_1" localSheetId="3" hidden="1">{"'Demand Units'!$Z$2:$AF$53"}</definedName>
    <definedName name="DKUDKY_1" hidden="1">{"'Demand Units'!$Z$2:$AF$53"}</definedName>
    <definedName name="DKYDK" localSheetId="9" hidden="1">{"'Demand Units'!$Z$2:$AF$53"}</definedName>
    <definedName name="DKYDK" localSheetId="12" hidden="1">{"'Demand Units'!$Z$2:$AF$53"}</definedName>
    <definedName name="DKYDK" localSheetId="10" hidden="1">{"'Demand Units'!$Z$2:$AF$53"}</definedName>
    <definedName name="DKYDK" localSheetId="3" hidden="1">{"'Demand Units'!$Z$2:$AF$53"}</definedName>
    <definedName name="DKYDK" hidden="1">{"'Demand Units'!$Z$2:$AF$53"}</definedName>
    <definedName name="DKYDK_1" localSheetId="3" hidden="1">{"'Demand Units'!$Z$2:$AF$53"}</definedName>
    <definedName name="DKYDK_1" hidden="1">{"'Demand Units'!$Z$2:$AF$53"}</definedName>
    <definedName name="DKYDKH" localSheetId="3" hidden="1">{"Monthly6Q",#N/A,FALSE,"0614ESL"}</definedName>
    <definedName name="DKYDKH" hidden="1">{"Monthly6Q",#N/A,FALSE,"0614ESL"}</definedName>
    <definedName name="DKYDKH_1" localSheetId="3" hidden="1">{"Monthly6Q",#N/A,FALSE,"0614ESL"}</definedName>
    <definedName name="DKYDKH_1" hidden="1">{"Monthly6Q",#N/A,FALSE,"0614ESL"}</definedName>
    <definedName name="DKYDUKL" localSheetId="9" hidden="1">{"'Demand Units'!$Z$2:$AF$53"}</definedName>
    <definedName name="DKYDUKL" localSheetId="12" hidden="1">{"'Demand Units'!$Z$2:$AF$53"}</definedName>
    <definedName name="DKYDUKL" localSheetId="10" hidden="1">{"'Demand Units'!$Z$2:$AF$53"}</definedName>
    <definedName name="DKYDUKL" localSheetId="3" hidden="1">{"'Demand Units'!$Z$2:$AF$53"}</definedName>
    <definedName name="DKYDUKL" hidden="1">{"'Demand Units'!$Z$2:$AF$53"}</definedName>
    <definedName name="DKYDUKL_1" localSheetId="3" hidden="1">{"'Demand Units'!$Z$2:$AF$53"}</definedName>
    <definedName name="DKYDUKL_1" hidden="1">{"'Demand Units'!$Z$2:$AF$53"}</definedName>
    <definedName name="DKYKD" localSheetId="3" hidden="1">{"Monthly6Q",#N/A,FALSE,"0614ESL"}</definedName>
    <definedName name="DKYKD" hidden="1">{"Monthly6Q",#N/A,FALSE,"0614ESL"}</definedName>
    <definedName name="DKYKD_1" localSheetId="3" hidden="1">{"Monthly6Q",#N/A,FALSE,"0614ESL"}</definedName>
    <definedName name="DKYKD_1" hidden="1">{"Monthly6Q",#N/A,FALSE,"0614ESL"}</definedName>
    <definedName name="DKYKLK" localSheetId="3" hidden="1">{"Monthly6Q",#N/A,FALSE,"0614ESL"}</definedName>
    <definedName name="DKYKLK" hidden="1">{"Monthly6Q",#N/A,FALSE,"0614ESL"}</definedName>
    <definedName name="DKYKLK_1" localSheetId="3" hidden="1">{"Monthly6Q",#N/A,FALSE,"0614ESL"}</definedName>
    <definedName name="DKYKLK_1" hidden="1">{"Monthly6Q",#N/A,FALSE,"0614ESL"}</definedName>
    <definedName name="dlaj" localSheetId="9" hidden="1">{"'Demand Units'!$Z$2:$AF$53"}</definedName>
    <definedName name="dlaj" localSheetId="12" hidden="1">{"'Demand Units'!$Z$2:$AF$53"}</definedName>
    <definedName name="dlaj" localSheetId="10" hidden="1">{"'Demand Units'!$Z$2:$AF$53"}</definedName>
    <definedName name="dlaj" localSheetId="3" hidden="1">{"'Demand Units'!$Z$2:$AF$53"}</definedName>
    <definedName name="dlaj" hidden="1">{"'Demand Units'!$Z$2:$AF$53"}</definedName>
    <definedName name="dlaj_1" localSheetId="3" hidden="1">{"'Demand Units'!$Z$2:$AF$53"}</definedName>
    <definedName name="dlaj_1" hidden="1">{"'Demand Units'!$Z$2:$AF$53"}</definedName>
    <definedName name="dlfkaj" localSheetId="3" hidden="1">{"Monthly6Q",#N/A,FALSE,"0614ESL"}</definedName>
    <definedName name="dlfkaj" hidden="1">{"Monthly6Q",#N/A,FALSE,"0614ESL"}</definedName>
    <definedName name="dlfkaj_1" localSheetId="3" hidden="1">{"Monthly6Q",#N/A,FALSE,"0614ESL"}</definedName>
    <definedName name="dlfkaj_1" hidden="1">{"Monthly6Q",#N/A,FALSE,"0614ESL"}</definedName>
    <definedName name="dlj" localSheetId="9" hidden="1">{"'Demand Units'!$Z$2:$AF$53"}</definedName>
    <definedName name="dlj" localSheetId="12" hidden="1">{"'Demand Units'!$Z$2:$AF$53"}</definedName>
    <definedName name="dlj" localSheetId="10" hidden="1">{"'Demand Units'!$Z$2:$AF$53"}</definedName>
    <definedName name="dlj" localSheetId="3" hidden="1">{"'Demand Units'!$Z$2:$AF$53"}</definedName>
    <definedName name="dlj" hidden="1">{"'Demand Units'!$Z$2:$AF$53"}</definedName>
    <definedName name="dlj_1" localSheetId="3" hidden="1">{"'Demand Units'!$Z$2:$AF$53"}</definedName>
    <definedName name="dlj_1" hidden="1">{"'Demand Units'!$Z$2:$AF$53"}</definedName>
    <definedName name="dlkaj" localSheetId="9" hidden="1">{"'Demand Units'!$Z$2:$AF$53"}</definedName>
    <definedName name="dlkaj" localSheetId="12" hidden="1">{"'Demand Units'!$Z$2:$AF$53"}</definedName>
    <definedName name="dlkaj" localSheetId="10" hidden="1">{"'Demand Units'!$Z$2:$AF$53"}</definedName>
    <definedName name="dlkaj" localSheetId="3" hidden="1">{"'Demand Units'!$Z$2:$AF$53"}</definedName>
    <definedName name="dlkaj" hidden="1">{"'Demand Units'!$Z$2:$AF$53"}</definedName>
    <definedName name="dlkaj_1" localSheetId="3" hidden="1">{"'Demand Units'!$Z$2:$AF$53"}</definedName>
    <definedName name="dlkaj_1" hidden="1">{"'Demand Units'!$Z$2:$AF$53"}</definedName>
    <definedName name="dlkfauei" localSheetId="9" hidden="1">{"'Demand Units'!$Z$2:$AF$53"}</definedName>
    <definedName name="dlkfauei" localSheetId="12" hidden="1">{"'Demand Units'!$Z$2:$AF$53"}</definedName>
    <definedName name="dlkfauei" localSheetId="10" hidden="1">{"'Demand Units'!$Z$2:$AF$53"}</definedName>
    <definedName name="dlkfauei" localSheetId="3" hidden="1">{"'Demand Units'!$Z$2:$AF$53"}</definedName>
    <definedName name="dlkfauei" hidden="1">{"'Demand Units'!$Z$2:$AF$53"}</definedName>
    <definedName name="dlkfauei_1" localSheetId="3" hidden="1">{"'Demand Units'!$Z$2:$AF$53"}</definedName>
    <definedName name="dlkfauei_1" hidden="1">{"'Demand Units'!$Z$2:$AF$53"}</definedName>
    <definedName name="dlkjeij" localSheetId="3" hidden="1">{"Monthly6Q",#N/A,FALSE,"0614ESL"}</definedName>
    <definedName name="dlkjeij" hidden="1">{"Monthly6Q",#N/A,FALSE,"0614ESL"}</definedName>
    <definedName name="dlkjeij_1" localSheetId="3" hidden="1">{"Monthly6Q",#N/A,FALSE,"0614ESL"}</definedName>
    <definedName name="dlkjeij_1" hidden="1">{"Monthly6Q",#N/A,FALSE,"0614ESL"}</definedName>
    <definedName name="dlkjoe" localSheetId="3" hidden="1">{"Monthly6Q",#N/A,FALSE,"0614ESL"}</definedName>
    <definedName name="dlkjoe" hidden="1">{"Monthly6Q",#N/A,FALSE,"0614ESL"}</definedName>
    <definedName name="dlkjoe_1" localSheetId="3" hidden="1">{"Monthly6Q",#N/A,FALSE,"0614ESL"}</definedName>
    <definedName name="dlkjoe_1" hidden="1">{"Monthly6Q",#N/A,FALSE,"0614ESL"}</definedName>
    <definedName name="DME_Dirty" hidden="1">"False"</definedName>
    <definedName name="DME_LocalFile" hidden="1">"True"</definedName>
    <definedName name="DME_ODMALinks1" hidden="1">"::ODMA\DME-MSE\London-44590=C:\TEMP\Dme\London-44590.xls"</definedName>
    <definedName name="DME_ODMALinksCount" hidden="1">"1"</definedName>
    <definedName name="dsada" hidden="1">{"FORNDV",#N/A,FALSE,"Sheet1"}</definedName>
    <definedName name="DSDSDFFE" hidden="1">{"FORNDV",#N/A,FALSE,"Sheet1"}</definedName>
    <definedName name="dsf" hidden="1">#REF!</definedName>
    <definedName name="dsfdsf" hidden="1">{#N/A,#N/A,FALSE,"COMP"}</definedName>
    <definedName name="DSFWED" hidden="1">{"FORNDV",#N/A,FALSE,"Sheet1"}</definedName>
    <definedName name="DST" localSheetId="3" hidden="1">{"Monthly6Q",#N/A,FALSE,"0614ESL"}</definedName>
    <definedName name="DST" hidden="1">{"Monthly6Q",#N/A,FALSE,"0614ESL"}</definedName>
    <definedName name="DST_1" localSheetId="3" hidden="1">{"Monthly6Q",#N/A,FALSE,"0614ESL"}</definedName>
    <definedName name="DST_1" hidden="1">{"Monthly6Q",#N/A,FALSE,"0614ESL"}</definedName>
    <definedName name="dtku" localSheetId="9" hidden="1">{"'Demand Units'!$Z$2:$AF$53"}</definedName>
    <definedName name="dtku" localSheetId="12" hidden="1">{"'Demand Units'!$Z$2:$AF$53"}</definedName>
    <definedName name="dtku" localSheetId="10" hidden="1">{"'Demand Units'!$Z$2:$AF$53"}</definedName>
    <definedName name="dtku" localSheetId="3" hidden="1">{"'Demand Units'!$Z$2:$AF$53"}</definedName>
    <definedName name="dtku" hidden="1">{"'Demand Units'!$Z$2:$AF$53"}</definedName>
    <definedName name="dtku_1" localSheetId="3" hidden="1">{"'Demand Units'!$Z$2:$AF$53"}</definedName>
    <definedName name="dtku_1" hidden="1">{"'Demand Units'!$Z$2:$AF$53"}</definedName>
    <definedName name="DYKDY" localSheetId="9" hidden="1">{"'Demand Units'!$Z$2:$AF$53"}</definedName>
    <definedName name="DYKDY" localSheetId="12" hidden="1">{"'Demand Units'!$Z$2:$AF$53"}</definedName>
    <definedName name="DYKDY" localSheetId="10" hidden="1">{"'Demand Units'!$Z$2:$AF$53"}</definedName>
    <definedName name="DYKDY" localSheetId="3" hidden="1">{"'Demand Units'!$Z$2:$AF$53"}</definedName>
    <definedName name="DYKDY" hidden="1">{"'Demand Units'!$Z$2:$AF$53"}</definedName>
    <definedName name="DYKDY_1" localSheetId="3" hidden="1">{"'Demand Units'!$Z$2:$AF$53"}</definedName>
    <definedName name="DYKDY_1" hidden="1">{"'Demand Units'!$Z$2:$AF$53"}</definedName>
    <definedName name="dykdyk" localSheetId="9" hidden="1">{"'Demand Units'!$Z$2:$AF$53"}</definedName>
    <definedName name="dykdyk" localSheetId="12" hidden="1">{"'Demand Units'!$Z$2:$AF$53"}</definedName>
    <definedName name="dykdyk" localSheetId="10" hidden="1">{"'Demand Units'!$Z$2:$AF$53"}</definedName>
    <definedName name="dykdyk" localSheetId="3" hidden="1">{"'Demand Units'!$Z$2:$AF$53"}</definedName>
    <definedName name="dykdyk" hidden="1">{"'Demand Units'!$Z$2:$AF$53"}</definedName>
    <definedName name="dykdyk_1" localSheetId="3" hidden="1">{"'Demand Units'!$Z$2:$AF$53"}</definedName>
    <definedName name="dykdyk_1" hidden="1">{"'Demand Units'!$Z$2:$AF$53"}</definedName>
    <definedName name="ea" hidden="1">#REF!</definedName>
    <definedName name="EBIT" hidden="1">"EBIT"</definedName>
    <definedName name="EBIT_10K" hidden="1">"EBIT_10K"</definedName>
    <definedName name="EBIT_10Q" hidden="1">"EBIT_10Q"</definedName>
    <definedName name="EBIT_10Q1" hidden="1">"EBIT_10Q1"</definedName>
    <definedName name="EBIT_GROWTH_1" hidden="1">"EBIT_GROWTH_1"</definedName>
    <definedName name="EBIT_GROWTH_2" hidden="1">"EBIT_GROWTH_2"</definedName>
    <definedName name="EBIT_MARGIN" hidden="1">"EBIT_MARGIN"</definedName>
    <definedName name="EBIT_OVER_IE" hidden="1">"EBIT_OVER_IE"</definedName>
    <definedName name="EBITDA_10K" hidden="1">"EBITDA_10K"</definedName>
    <definedName name="EBITDA_10Q" hidden="1">"EBITDA_10Q"</definedName>
    <definedName name="EBITDA_10Q1" hidden="1">"EBITDA_10Q1"</definedName>
    <definedName name="EBITDA_CAPEX_OVER_TOTAL_IE" hidden="1">"EBITDA_CAPEX_OVER_TOTAL_IE"</definedName>
    <definedName name="EBITDA_GROWTH_1" hidden="1">"EBITDA_GROWTH_1"</definedName>
    <definedName name="EBITDA_GROWTH_2" hidden="1">"EBITDA_GROWTH_2"</definedName>
    <definedName name="EBITDA_MARGIN" hidden="1">"EBITDA_MARGIN"</definedName>
    <definedName name="EBITDA_OVER_TOTAL_IE" hidden="1">"EBITDA_OVER_TOTAL_IE"</definedName>
    <definedName name="ECGD" localSheetId="3" hidden="1">#REF!</definedName>
    <definedName name="ECGD" hidden="1">#REF!</definedName>
    <definedName name="edry" localSheetId="9" hidden="1">{"'Demand Units'!$Z$2:$AF$53"}</definedName>
    <definedName name="edry" localSheetId="12" hidden="1">{"'Demand Units'!$Z$2:$AF$53"}</definedName>
    <definedName name="edry" localSheetId="10" hidden="1">{"'Demand Units'!$Z$2:$AF$53"}</definedName>
    <definedName name="edry" localSheetId="3" hidden="1">{"'Demand Units'!$Z$2:$AF$53"}</definedName>
    <definedName name="edry" hidden="1">{"'Demand Units'!$Z$2:$AF$53"}</definedName>
    <definedName name="edry_1" localSheetId="3" hidden="1">{"'Demand Units'!$Z$2:$AF$53"}</definedName>
    <definedName name="edry_1" hidden="1">{"'Demand Units'!$Z$2:$AF$53"}</definedName>
    <definedName name="ee" localSheetId="3" hidden="1">{"Monthly6Q",#N/A,FALSE,"0614ESL"}</definedName>
    <definedName name="ee" hidden="1">{"Monthly6Q",#N/A,FALSE,"0614ESL"}</definedName>
    <definedName name="ee_1" localSheetId="3" hidden="1">{"Monthly6Q",#N/A,FALSE,"0614ESL"}</definedName>
    <definedName name="ee_1" hidden="1">{"Monthly6Q",#N/A,FALSE,"0614ESL"}</definedName>
    <definedName name="eee" localSheetId="9" hidden="1">{"'Demand Units'!$Z$2:$AF$53"}</definedName>
    <definedName name="eee" localSheetId="12" hidden="1">{"'Demand Units'!$Z$2:$AF$53"}</definedName>
    <definedName name="eee" localSheetId="10" hidden="1">{"'Demand Units'!$Z$2:$AF$53"}</definedName>
    <definedName name="eee" localSheetId="3" hidden="1">{"'Demand Units'!$Z$2:$AF$53"}</definedName>
    <definedName name="eee" hidden="1">{"'Demand Units'!$Z$2:$AF$53"}</definedName>
    <definedName name="eee_1" localSheetId="3" hidden="1">{"'Demand Units'!$Z$2:$AF$53"}</definedName>
    <definedName name="eee_1" hidden="1">{"'Demand Units'!$Z$2:$AF$53"}</definedName>
    <definedName name="eeee" localSheetId="3" hidden="1">{"Monthly6Q",#N/A,FALSE,"0614ESL"}</definedName>
    <definedName name="eeee" hidden="1">{"Monthly6Q",#N/A,FALSE,"0614ESL"}</definedName>
    <definedName name="eeee_1" localSheetId="3" hidden="1">{"Monthly6Q",#N/A,FALSE,"0614ESL"}</definedName>
    <definedName name="eeee_1" hidden="1">{"Monthly6Q",#N/A,FALSE,"0614ESL"}</definedName>
    <definedName name="eeeee" localSheetId="9" hidden="1">{"'Demand Units'!$Z$2:$AF$53"}</definedName>
    <definedName name="eeeee" localSheetId="12" hidden="1">{"'Demand Units'!$Z$2:$AF$53"}</definedName>
    <definedName name="eeeee" localSheetId="10" hidden="1">{"'Demand Units'!$Z$2:$AF$53"}</definedName>
    <definedName name="eeeee" localSheetId="3" hidden="1">{"'Demand Units'!$Z$2:$AF$53"}</definedName>
    <definedName name="eeeee" hidden="1">{"'Demand Units'!$Z$2:$AF$53"}</definedName>
    <definedName name="eeeee_1" localSheetId="3" hidden="1">{"'Demand Units'!$Z$2:$AF$53"}</definedName>
    <definedName name="eeeee_1" hidden="1">{"'Demand Units'!$Z$2:$AF$53"}</definedName>
    <definedName name="eeeeeee" localSheetId="3" hidden="1">{"Monthly6Q",#N/A,FALSE,"0614ESL"}</definedName>
    <definedName name="eeeeeee" hidden="1">{"Monthly6Q",#N/A,FALSE,"0614ESL"}</definedName>
    <definedName name="eeeeeee_1" localSheetId="3" hidden="1">{"Monthly6Q",#N/A,FALSE,"0614ESL"}</definedName>
    <definedName name="eeeeeee_1" hidden="1">{"Monthly6Q",#N/A,FALSE,"0614ESL"}</definedName>
    <definedName name="eeeeeeee" localSheetId="3" hidden="1">{"Monthly6Q",#N/A,FALSE,"0614ESL"}</definedName>
    <definedName name="eeeeeeee" hidden="1">{"Monthly6Q",#N/A,FALSE,"0614ESL"}</definedName>
    <definedName name="eeeeeeee_1" localSheetId="3" hidden="1">{"Monthly6Q",#N/A,FALSE,"0614ESL"}</definedName>
    <definedName name="eeeeeeee_1" hidden="1">{"Monthly6Q",#N/A,FALSE,"0614ESL"}</definedName>
    <definedName name="eeeeeeeeeeeeeeeeeeeeee" localSheetId="9" hidden="1">{"'Demand Units'!$Z$2:$AF$53"}</definedName>
    <definedName name="eeeeeeeeeeeeeeeeeeeeee" localSheetId="12" hidden="1">{"'Demand Units'!$Z$2:$AF$53"}</definedName>
    <definedName name="eeeeeeeeeeeeeeeeeeeeee" localSheetId="10" hidden="1">{"'Demand Units'!$Z$2:$AF$53"}</definedName>
    <definedName name="eeeeeeeeeeeeeeeeeeeeee" localSheetId="3" hidden="1">{"'Demand Units'!$Z$2:$AF$53"}</definedName>
    <definedName name="eeeeeeeeeeeeeeeeeeeeee" hidden="1">{"'Demand Units'!$Z$2:$AF$53"}</definedName>
    <definedName name="eeeeeeeeeeeeeeeeeeeeee_1" localSheetId="3" hidden="1">{"'Demand Units'!$Z$2:$AF$53"}</definedName>
    <definedName name="eeeeeeeeeeeeeeeeeeeeee_1" hidden="1">{"'Demand Units'!$Z$2:$AF$53"}</definedName>
    <definedName name="eeeiii" localSheetId="3" hidden="1">{"Monthly6Q",#N/A,FALSE,"0614ESL"}</definedName>
    <definedName name="eeeiii" hidden="1">{"Monthly6Q",#N/A,FALSE,"0614ESL"}</definedName>
    <definedName name="eeeiii_1" localSheetId="3" hidden="1">{"Monthly6Q",#N/A,FALSE,"0614ESL"}</definedName>
    <definedName name="eeeiii_1" hidden="1">{"Monthly6Q",#N/A,FALSE,"0614ESL"}</definedName>
    <definedName name="eei" localSheetId="3" hidden="1">{"Monthly6Q",#N/A,FALSE,"0614ESL"}</definedName>
    <definedName name="eei" hidden="1">{"Monthly6Q",#N/A,FALSE,"0614ESL"}</definedName>
    <definedName name="eei_1" localSheetId="3" hidden="1">{"Monthly6Q",#N/A,FALSE,"0614ESL"}</definedName>
    <definedName name="eei_1" hidden="1">{"Monthly6Q",#N/A,FALSE,"0614ESL"}</definedName>
    <definedName name="eeii" localSheetId="3" hidden="1">{"Monthly6Q",#N/A,FALSE,"0614ESL"}</definedName>
    <definedName name="eeii" hidden="1">{"Monthly6Q",#N/A,FALSE,"0614ESL"}</definedName>
    <definedName name="eeii_1" localSheetId="3" hidden="1">{"Monthly6Q",#N/A,FALSE,"0614ESL"}</definedName>
    <definedName name="eeii_1" hidden="1">{"Monthly6Q",#N/A,FALSE,"0614ESL"}</definedName>
    <definedName name="EFFECT_SPECIAL_CHARGE" hidden="1">"EFFECT_SPECIAL_CHARGE"</definedName>
    <definedName name="EFI" localSheetId="9" hidden="1">{"'Demand Units'!$Z$2:$AF$53"}</definedName>
    <definedName name="EFI" localSheetId="12" hidden="1">{"'Demand Units'!$Z$2:$AF$53"}</definedName>
    <definedName name="EFI" localSheetId="10" hidden="1">{"'Demand Units'!$Z$2:$AF$53"}</definedName>
    <definedName name="EFI" localSheetId="3" hidden="1">{"'Demand Units'!$Z$2:$AF$53"}</definedName>
    <definedName name="EFI" hidden="1">{"'Demand Units'!$Z$2:$AF$53"}</definedName>
    <definedName name="EFI_1" localSheetId="3" hidden="1">{"'Demand Units'!$Z$2:$AF$53"}</definedName>
    <definedName name="EFI_1" hidden="1">{"'Demand Units'!$Z$2:$AF$53"}</definedName>
    <definedName name="eialj" localSheetId="9" hidden="1">{"'Demand Units'!$Z$2:$AF$53"}</definedName>
    <definedName name="eialj" localSheetId="12" hidden="1">{"'Demand Units'!$Z$2:$AF$53"}</definedName>
    <definedName name="eialj" localSheetId="10" hidden="1">{"'Demand Units'!$Z$2:$AF$53"}</definedName>
    <definedName name="eialj" localSheetId="3" hidden="1">{"'Demand Units'!$Z$2:$AF$53"}</definedName>
    <definedName name="eialj" hidden="1">{"'Demand Units'!$Z$2:$AF$53"}</definedName>
    <definedName name="eialj_1" localSheetId="3" hidden="1">{"'Demand Units'!$Z$2:$AF$53"}</definedName>
    <definedName name="eialj_1" hidden="1">{"'Demand Units'!$Z$2:$AF$53"}</definedName>
    <definedName name="eij" localSheetId="9" hidden="1">{"'Demand Units'!$Z$2:$AF$53"}</definedName>
    <definedName name="eij" localSheetId="12" hidden="1">{"'Demand Units'!$Z$2:$AF$53"}</definedName>
    <definedName name="eij" localSheetId="10" hidden="1">{"'Demand Units'!$Z$2:$AF$53"}</definedName>
    <definedName name="eij" localSheetId="3" hidden="1">{"'Demand Units'!$Z$2:$AF$53"}</definedName>
    <definedName name="eij" hidden="1">{"'Demand Units'!$Z$2:$AF$53"}</definedName>
    <definedName name="eij_1" localSheetId="3" hidden="1">{"'Demand Units'!$Z$2:$AF$53"}</definedName>
    <definedName name="eij_1" hidden="1">{"'Demand Units'!$Z$2:$AF$53"}</definedName>
    <definedName name="EIJALF" localSheetId="9" hidden="1">{"'Demand Units'!$Z$2:$AF$53"}</definedName>
    <definedName name="EIJALF" localSheetId="12" hidden="1">{"'Demand Units'!$Z$2:$AF$53"}</definedName>
    <definedName name="EIJALF" localSheetId="10" hidden="1">{"'Demand Units'!$Z$2:$AF$53"}</definedName>
    <definedName name="EIJALF" localSheetId="3" hidden="1">{"'Demand Units'!$Z$2:$AF$53"}</definedName>
    <definedName name="EIJALF" hidden="1">{"'Demand Units'!$Z$2:$AF$53"}</definedName>
    <definedName name="EIJALF_1" localSheetId="3" hidden="1">{"'Demand Units'!$Z$2:$AF$53"}</definedName>
    <definedName name="EIJALF_1" hidden="1">{"'Demand Units'!$Z$2:$AF$53"}</definedName>
    <definedName name="EIL" localSheetId="9" hidden="1">{"'Demand Units'!$Z$2:$AF$53"}</definedName>
    <definedName name="EIL" localSheetId="12" hidden="1">{"'Demand Units'!$Z$2:$AF$53"}</definedName>
    <definedName name="EIL" localSheetId="10" hidden="1">{"'Demand Units'!$Z$2:$AF$53"}</definedName>
    <definedName name="EIL" localSheetId="3" hidden="1">{"'Demand Units'!$Z$2:$AF$53"}</definedName>
    <definedName name="EIL" hidden="1">{"'Demand Units'!$Z$2:$AF$53"}</definedName>
    <definedName name="EIL_1" localSheetId="3" hidden="1">{"'Demand Units'!$Z$2:$AF$53"}</definedName>
    <definedName name="EIL_1" hidden="1">{"'Demand Units'!$Z$2:$AF$53"}</definedName>
    <definedName name="ekal" localSheetId="3" hidden="1">{"Monthly6Q",#N/A,FALSE,"0614ESL"}</definedName>
    <definedName name="ekal" hidden="1">{"Monthly6Q",#N/A,FALSE,"0614ESL"}</definedName>
    <definedName name="ekal_1" localSheetId="3" hidden="1">{"Monthly6Q",#N/A,FALSE,"0614ESL"}</definedName>
    <definedName name="ekal_1" hidden="1">{"Monthly6Q",#N/A,FALSE,"0614ESL"}</definedName>
    <definedName name="ELIJ" localSheetId="9" hidden="1">{"'Demand Units'!$Z$2:$AF$53"}</definedName>
    <definedName name="ELIJ" localSheetId="12" hidden="1">{"'Demand Units'!$Z$2:$AF$53"}</definedName>
    <definedName name="ELIJ" localSheetId="10" hidden="1">{"'Demand Units'!$Z$2:$AF$53"}</definedName>
    <definedName name="ELIJ" localSheetId="3" hidden="1">{"'Demand Units'!$Z$2:$AF$53"}</definedName>
    <definedName name="ELIJ" hidden="1">{"'Demand Units'!$Z$2:$AF$53"}</definedName>
    <definedName name="ELIJ_1" localSheetId="3" hidden="1">{"'Demand Units'!$Z$2:$AF$53"}</definedName>
    <definedName name="ELIJ_1" hidden="1">{"'Demand Units'!$Z$2:$AF$53"}</definedName>
    <definedName name="Eliminations06" hidden="1">{"'W.W. Summary'!$A$1:$K$37"}</definedName>
    <definedName name="ELJL" localSheetId="9" hidden="1">{"'Demand Units'!$Z$2:$AF$53"}</definedName>
    <definedName name="ELJL" localSheetId="12" hidden="1">{"'Demand Units'!$Z$2:$AF$53"}</definedName>
    <definedName name="ELJL" localSheetId="10" hidden="1">{"'Demand Units'!$Z$2:$AF$53"}</definedName>
    <definedName name="ELJL" localSheetId="3" hidden="1">{"'Demand Units'!$Z$2:$AF$53"}</definedName>
    <definedName name="ELJL" hidden="1">{"'Demand Units'!$Z$2:$AF$53"}</definedName>
    <definedName name="ELJL_1" localSheetId="3" hidden="1">{"'Demand Units'!$Z$2:$AF$53"}</definedName>
    <definedName name="ELJL_1" hidden="1">{"'Demand Units'!$Z$2:$AF$53"}</definedName>
    <definedName name="EMPLOYEES" hidden="1">"EMPLOYEES"</definedName>
    <definedName name="End_Bal">#REF!</definedName>
    <definedName name="Entity">#REF!</definedName>
    <definedName name="eo" localSheetId="9" hidden="1">{"'Demand Units'!$Z$2:$AF$53"}</definedName>
    <definedName name="eo" localSheetId="12" hidden="1">{"'Demand Units'!$Z$2:$AF$53"}</definedName>
    <definedName name="eo" localSheetId="10" hidden="1">{"'Demand Units'!$Z$2:$AF$53"}</definedName>
    <definedName name="eo" localSheetId="3" hidden="1">{"'Demand Units'!$Z$2:$AF$53"}</definedName>
    <definedName name="eo" hidden="1">{"'Demand Units'!$Z$2:$AF$53"}</definedName>
    <definedName name="eo_1" localSheetId="3" hidden="1">{"'Demand Units'!$Z$2:$AF$53"}</definedName>
    <definedName name="eo_1" hidden="1">{"'Demand Units'!$Z$2:$AF$53"}</definedName>
    <definedName name="eoaj" localSheetId="9" hidden="1">{"'Demand Units'!$Z$2:$AF$53"}</definedName>
    <definedName name="eoaj" localSheetId="12" hidden="1">{"'Demand Units'!$Z$2:$AF$53"}</definedName>
    <definedName name="eoaj" localSheetId="10" hidden="1">{"'Demand Units'!$Z$2:$AF$53"}</definedName>
    <definedName name="eoaj" localSheetId="3" hidden="1">{"'Demand Units'!$Z$2:$AF$53"}</definedName>
    <definedName name="eoaj" hidden="1">{"'Demand Units'!$Z$2:$AF$53"}</definedName>
    <definedName name="eoaj_1" localSheetId="3" hidden="1">{"'Demand Units'!$Z$2:$AF$53"}</definedName>
    <definedName name="eoaj_1" hidden="1">{"'Demand Units'!$Z$2:$AF$53"}</definedName>
    <definedName name="EOFJ" localSheetId="9" hidden="1">{"'Demand Units'!$Z$2:$AF$53"}</definedName>
    <definedName name="EOFJ" localSheetId="12" hidden="1">{"'Demand Units'!$Z$2:$AF$53"}</definedName>
    <definedName name="EOFJ" localSheetId="10" hidden="1">{"'Demand Units'!$Z$2:$AF$53"}</definedName>
    <definedName name="EOFJ" localSheetId="3" hidden="1">{"'Demand Units'!$Z$2:$AF$53"}</definedName>
    <definedName name="EOFJ" hidden="1">{"'Demand Units'!$Z$2:$AF$53"}</definedName>
    <definedName name="EOFJ_1" localSheetId="3" hidden="1">{"'Demand Units'!$Z$2:$AF$53"}</definedName>
    <definedName name="EOFJ_1" hidden="1">{"'Demand Units'!$Z$2:$AF$53"}</definedName>
    <definedName name="EOIJ" localSheetId="9" hidden="1">{"'Demand Units'!$Z$2:$AF$53"}</definedName>
    <definedName name="EOIJ" localSheetId="12" hidden="1">{"'Demand Units'!$Z$2:$AF$53"}</definedName>
    <definedName name="EOIJ" localSheetId="10" hidden="1">{"'Demand Units'!$Z$2:$AF$53"}</definedName>
    <definedName name="EOIJ" localSheetId="3" hidden="1">{"'Demand Units'!$Z$2:$AF$53"}</definedName>
    <definedName name="EOIJ" hidden="1">{"'Demand Units'!$Z$2:$AF$53"}</definedName>
    <definedName name="EOIJ_1" localSheetId="3" hidden="1">{"'Demand Units'!$Z$2:$AF$53"}</definedName>
    <definedName name="EOIJ_1" hidden="1">{"'Demand Units'!$Z$2:$AF$53"}</definedName>
    <definedName name="eoj" localSheetId="3" hidden="1">{"Monthly6Q",#N/A,FALSE,"0614ESL"}</definedName>
    <definedName name="eoj" hidden="1">{"Monthly6Q",#N/A,FALSE,"0614ESL"}</definedName>
    <definedName name="eoj_1" localSheetId="3" hidden="1">{"Monthly6Q",#N/A,FALSE,"0614ESL"}</definedName>
    <definedName name="eoj_1" hidden="1">{"Monthly6Q",#N/A,FALSE,"0614ESL"}</definedName>
    <definedName name="EOJFL" localSheetId="3" hidden="1">{"Monthly6Q",#N/A,FALSE,"0614ESL"}</definedName>
    <definedName name="EOJFL" hidden="1">{"Monthly6Q",#N/A,FALSE,"0614ESL"}</definedName>
    <definedName name="EOJFL_1" localSheetId="3" hidden="1">{"Monthly6Q",#N/A,FALSE,"0614ESL"}</definedName>
    <definedName name="EOJFL_1" hidden="1">{"Monthly6Q",#N/A,FALSE,"0614ESL"}</definedName>
    <definedName name="EOJLJN" localSheetId="9" hidden="1">{"'Demand Units'!$Z$2:$AF$53"}</definedName>
    <definedName name="EOJLJN" localSheetId="12" hidden="1">{"'Demand Units'!$Z$2:$AF$53"}</definedName>
    <definedName name="EOJLJN" localSheetId="10" hidden="1">{"'Demand Units'!$Z$2:$AF$53"}</definedName>
    <definedName name="EOJLJN" localSheetId="3" hidden="1">{"'Demand Units'!$Z$2:$AF$53"}</definedName>
    <definedName name="EOJLJN" hidden="1">{"'Demand Units'!$Z$2:$AF$53"}</definedName>
    <definedName name="EOJLJN_1" localSheetId="3" hidden="1">{"'Demand Units'!$Z$2:$AF$53"}</definedName>
    <definedName name="EOJLJN_1" hidden="1">{"'Demand Units'!$Z$2:$AF$53"}</definedName>
    <definedName name="eotj" localSheetId="3" hidden="1">{"Monthly6Q",#N/A,FALSE,"0614ESL"}</definedName>
    <definedName name="eotj" hidden="1">{"Monthly6Q",#N/A,FALSE,"0614ESL"}</definedName>
    <definedName name="eotj_1" localSheetId="3" hidden="1">{"Monthly6Q",#N/A,FALSE,"0614ESL"}</definedName>
    <definedName name="eotj_1" hidden="1">{"Monthly6Q",#N/A,FALSE,"0614ESL"}</definedName>
    <definedName name="EPS" hidden="1">"EPS"</definedName>
    <definedName name="EPS_10K" hidden="1">"EPS_10K"</definedName>
    <definedName name="EPS_10Q" hidden="1">"EPS_10Q"</definedName>
    <definedName name="EPS_10Q1" hidden="1">"EPS_10Q1"</definedName>
    <definedName name="EPS_EST" hidden="1">"EPS_EST"</definedName>
    <definedName name="EPS_EST_1" hidden="1">"EPS_EST_1"</definedName>
    <definedName name="EQUITY_AFFIL" hidden="1">"EQUITY_AFFIL"</definedName>
    <definedName name="EQUITY_MARKET_VAL" hidden="1">"EQUITY_MARKET_VAL"</definedName>
    <definedName name="EQV_OVER_BV" hidden="1">"EQV_OVER_BV"</definedName>
    <definedName name="EQV_OVER_LTM_PRETAX_INC" hidden="1">"EQV_OVER_LTM_PRETAX_INC"</definedName>
    <definedName name="errt" hidden="1">{#N/A,#N/A,FALSE,"INT INCOME";#N/A,#N/A,FALSE,"INT EXP"}</definedName>
    <definedName name="ert" localSheetId="9" hidden="1">{"'Demand Units'!$Z$2:$AF$53"}</definedName>
    <definedName name="ert" localSheetId="12" hidden="1">{"'Demand Units'!$Z$2:$AF$53"}</definedName>
    <definedName name="ert" localSheetId="10" hidden="1">{"'Demand Units'!$Z$2:$AF$53"}</definedName>
    <definedName name="ert" localSheetId="3" hidden="1">{"'Demand Units'!$Z$2:$AF$53"}</definedName>
    <definedName name="ert" hidden="1">{"'Demand Units'!$Z$2:$AF$53"}</definedName>
    <definedName name="ert_1" localSheetId="3" hidden="1">{"'Demand Units'!$Z$2:$AF$53"}</definedName>
    <definedName name="ert_1" hidden="1">{"'Demand Units'!$Z$2:$AF$53"}</definedName>
    <definedName name="ertetz" localSheetId="9" hidden="1">1/EUReXToDEM</definedName>
    <definedName name="ertetz" localSheetId="11" hidden="1">1/EUReXToDEM</definedName>
    <definedName name="ertetz" localSheetId="12" hidden="1">1/EUReXToDEM</definedName>
    <definedName name="ertetz" hidden="1">1/EUReXToDEM</definedName>
    <definedName name="ery" hidden="1">#REF!</definedName>
    <definedName name="eryyyyyy" hidden="1">#REF!</definedName>
    <definedName name="ESOP_DEBT" hidden="1">"ESOP_DEBT"</definedName>
    <definedName name="ESPeXToEUR" localSheetId="9" hidden="1">1/EUReXToESP</definedName>
    <definedName name="ESPeXToEUR" localSheetId="11" hidden="1">1/EUReXToESP</definedName>
    <definedName name="ESPeXToEUR" localSheetId="12" hidden="1">1/EUReXToESP</definedName>
    <definedName name="ESPeXToEUR" hidden="1">1/EUReXToESP</definedName>
    <definedName name="et" localSheetId="9" hidden="1">{"'Demand Units'!$Z$2:$AF$53"}</definedName>
    <definedName name="et" localSheetId="12" hidden="1">{"'Demand Units'!$Z$2:$AF$53"}</definedName>
    <definedName name="et" localSheetId="10" hidden="1">{"'Demand Units'!$Z$2:$AF$53"}</definedName>
    <definedName name="et" localSheetId="3" hidden="1">{"'Demand Units'!$Z$2:$AF$53"}</definedName>
    <definedName name="et" hidden="1">{"'Demand Units'!$Z$2:$AF$53"}</definedName>
    <definedName name="et_1" localSheetId="3" hidden="1">{"'Demand Units'!$Z$2:$AF$53"}</definedName>
    <definedName name="et_1" hidden="1">{"'Demand Units'!$Z$2:$AF$53"}</definedName>
    <definedName name="ev.Calculation" hidden="1">-4105</definedName>
    <definedName name="ev.Initialized" hidden="1">FALSE</definedName>
    <definedName name="EV__EVCOM_OPTIONS__" hidden="1">10</definedName>
    <definedName name="EV__EXPOPTIONS__" hidden="1">1</definedName>
    <definedName name="EV__LASTREFTIME__" hidden="1">39357.5586689815</definedName>
    <definedName name="EV__MAXEXPCOLS__" hidden="1">100</definedName>
    <definedName name="EV__MAXEXPROWS__" hidden="1">1000</definedName>
    <definedName name="EV__MEMORYCVW__" hidden="1">1</definedName>
    <definedName name="EV__MEMORYCVW__BALANCESHEET1" hidden="1">"PLANNING"</definedName>
    <definedName name="EV__MEMORYCVW__BALANCESHEET1_ACCOUNTP" hidden="1">"BALANCESHEET"</definedName>
    <definedName name="EV__MEMORYCVW__BALANCESHEET1_CATEGORY" hidden="1">"OUT"</definedName>
    <definedName name="EV__MEMORYCVW__BALANCESHEET1_DATASRC" hidden="1">"ROLL"</definedName>
    <definedName name="EV__MEMORYCVW__BALANCESHEET1_ENTITY" hidden="1">"USASTAT"</definedName>
    <definedName name="EV__MEMORYCVW__BALANCESHEET1_MEASURES" hidden="1">"Periodic"</definedName>
    <definedName name="EV__MEMORYCVW__BALANCESHEET1_RPTCURRENCY1" hidden="1">"LC"</definedName>
    <definedName name="EV__MEMORYCVW__BALANCESHEET1_TIME" hidden="1">"2009.TOTAL"</definedName>
    <definedName name="EV__MEMORYCVW__BOOK1" hidden="1">"PLANNING"</definedName>
    <definedName name="EV__MEMORYCVW__BOOK1_ACCOUNTP" hidden="1">"BALANCESHEET"</definedName>
    <definedName name="EV__MEMORYCVW__BOOK1_CATEGORY" hidden="1">"OUT"</definedName>
    <definedName name="EV__MEMORYCVW__BOOK1_DATASRC" hidden="1">"INPUT"</definedName>
    <definedName name="EV__MEMORYCVW__BOOK1_ENTITY" hidden="1">102</definedName>
    <definedName name="EV__MEMORYCVW__BOOK1_MEASURES" hidden="1">"Periodic"</definedName>
    <definedName name="EV__MEMORYCVW__BOOK1_RPTCURRENCY1" hidden="1">"LC"</definedName>
    <definedName name="EV__MEMORYCVW__BOOK1_TIME" hidden="1">"2009.TOTAL"</definedName>
    <definedName name="EV__MEMORYCVW__BOOK14" hidden="1">"PLANNING"</definedName>
    <definedName name="EV__MEMORYCVW__BOOK14_ACCOUNTP" hidden="1">"BALANCESHEET"</definedName>
    <definedName name="EV__MEMORYCVW__BOOK14_CATEGORY" hidden="1">"OUT"</definedName>
    <definedName name="EV__MEMORYCVW__BOOK14_DATASRC" hidden="1">"INPUT"</definedName>
    <definedName name="EV__MEMORYCVW__BOOK14_ENTITY" hidden="1">102</definedName>
    <definedName name="EV__MEMORYCVW__BOOK14_MEASURES" hidden="1">"Periodic"</definedName>
    <definedName name="EV__MEMORYCVW__BOOK14_RPTCURRENCY1" hidden="1">"USD"</definedName>
    <definedName name="EV__MEMORYCVW__BOOK14_TIME" hidden="1">"2009.TOTAL"</definedName>
    <definedName name="EV__MEMORYCVW__BOOK3" hidden="1">"PLANNING"</definedName>
    <definedName name="EV__MEMORYCVW__BOOK3_ACCOUNTP" hidden="1">"BALANCESHEET"</definedName>
    <definedName name="EV__MEMORYCVW__BOOK3_CATEGORY" hidden="1">"OUT"</definedName>
    <definedName name="EV__MEMORYCVW__BOOK3_DATASRC" hidden="1">"INPUT"</definedName>
    <definedName name="EV__MEMORYCVW__BOOK3_ENTITY" hidden="1">"USASTAT"</definedName>
    <definedName name="EV__MEMORYCVW__BOOK3_MEASURES" hidden="1">"Periodic"</definedName>
    <definedName name="EV__MEMORYCVW__BOOK3_RPTCURRENCY1" hidden="1">"LC"</definedName>
    <definedName name="EV__MEMORYCVW__BOOK3_TIME" hidden="1">"2009.TOTAL"</definedName>
    <definedName name="EV__MEMORYCVW__BOOK4" hidden="1">"PLANNING"</definedName>
    <definedName name="EV__MEMORYCVW__BOOK4_ACCOUNTP" hidden="1">"BALANCESHEET"</definedName>
    <definedName name="EV__MEMORYCVW__BOOK4_CATEGORY" hidden="1">"OUT"</definedName>
    <definedName name="EV__MEMORYCVW__BOOK4_DATASRC" hidden="1">"INPUT"</definedName>
    <definedName name="EV__MEMORYCVW__BOOK4_ENTITY" hidden="1">610</definedName>
    <definedName name="EV__MEMORYCVW__BOOK4_MEASURES" hidden="1">"Periodic"</definedName>
    <definedName name="EV__MEMORYCVW__BOOK4_RPTCURRENCY1" hidden="1">"USD"</definedName>
    <definedName name="EV__MEMORYCVW__BOOK4_TIME" hidden="1">"2009.TOTAL"</definedName>
    <definedName name="EV__MEMORYCVW__BOOK6" hidden="1">"PLANNING"</definedName>
    <definedName name="EV__MEMORYCVW__BOOK6_ACCOUNTP" hidden="1">"BALANCESHEET"</definedName>
    <definedName name="EV__MEMORYCVW__BOOK6_CATEGORY" hidden="1">"OUT"</definedName>
    <definedName name="EV__MEMORYCVW__BOOK6_DATASRC" hidden="1">"INPUT"</definedName>
    <definedName name="EV__MEMORYCVW__BOOK6_ENTITY" hidden="1">102</definedName>
    <definedName name="EV__MEMORYCVW__BOOK6_MEASURES" hidden="1">"Periodic"</definedName>
    <definedName name="EV__MEMORYCVW__BOOK6_RPTCURRENCY1" hidden="1">"USD"</definedName>
    <definedName name="EV__MEMORYCVW__BOOK6_TIME" hidden="1">"2009.TOTAL"</definedName>
    <definedName name="EV__MEMORYCVW__CASHFLOW_FIN.XLS" hidden="1">"PLANNING"</definedName>
    <definedName name="EV__MEMORYCVW__CASHFLOW1" hidden="1">"PLANNING"</definedName>
    <definedName name="EV__MEMORYCVW__CASHFLOW2" hidden="1">"PLANNING"</definedName>
    <definedName name="EV__MEMORYCVW__CASHFLOWNEW1" hidden="1">"PLANNING"</definedName>
    <definedName name="EV__MEMORYCVW__CASHFLOWNEW21" hidden="1">"PLANNING"</definedName>
    <definedName name="EV__MEMORYCVW__CASHFLOWNEW21.XLS" hidden="1">"PLANNING"</definedName>
    <definedName name="EV__MEMORYCVW__JCTEST1" hidden="1">"PLANNING"</definedName>
    <definedName name="EV__MEMORYCVW__JCTEST1_ACCOUNTP" hidden="1">"BALANCESHEET"</definedName>
    <definedName name="EV__MEMORYCVW__JCTEST1_CATEGORY" hidden="1">"OUT"</definedName>
    <definedName name="EV__MEMORYCVW__JCTEST1_DATASRC" hidden="1">"INPUT"</definedName>
    <definedName name="EV__MEMORYCVW__JCTEST1_ENTITY" hidden="1">102</definedName>
    <definedName name="EV__MEMORYCVW__JCTEST1_MEASURES" hidden="1">"Periodic"</definedName>
    <definedName name="EV__MEMORYCVW__JCTEST1_RPTCURRENCY1" hidden="1">"LC"</definedName>
    <definedName name="EV__MEMORYCVW__JCTEST1_TIME" hidden="1">"2009.TOTAL"</definedName>
    <definedName name="EV__MEMORYCVW__MENU1" hidden="1">"PLANNING"</definedName>
    <definedName name="EV__MEMORYCVW__MENU1_ACCOUNTP" hidden="1">"CFS"</definedName>
    <definedName name="EV__MEMORYCVW__MENU1_CATEGORY" hidden="1">"OUT"</definedName>
    <definedName name="EV__MEMORYCVW__MENU1_DATASRC" hidden="1">"INPUT"</definedName>
    <definedName name="EV__MEMORYCVW__MENU1_ENTITY" hidden="1">"THC"</definedName>
    <definedName name="EV__MEMORYCVW__MENU1_MEASURES" hidden="1">"Periodic"</definedName>
    <definedName name="EV__MEMORYCVW__MENU1_RPTCURRENCY1" hidden="1">"LC"</definedName>
    <definedName name="EV__MEMORYCVW__MENU1_TIME" hidden="1">"2009.TOTAL"</definedName>
    <definedName name="EV__WBEVMODE__" hidden="1">0</definedName>
    <definedName name="EV__WBREFOPTIONS__" hidden="1">52</definedName>
    <definedName name="EV__WBVERSION__" hidden="1">0</definedName>
    <definedName name="EV_LASTREFTIME_1" hidden="1">39526.6742592593</definedName>
    <definedName name="EV_OVER_EMPLOYEE" hidden="1">"EV_OVER_EMPLOYEE"</definedName>
    <definedName name="EV_OVER_LTM_EBIT" hidden="1">"EV_OVER_LTM_EBIT"</definedName>
    <definedName name="EV_OVER_LTM_EBITDA" hidden="1">"EV_OVER_LTM_EBITDA"</definedName>
    <definedName name="EV_OVER_LTM_REVENUE" hidden="1">"EV_OVER_LTM_REVENUE"</definedName>
    <definedName name="EV_OVER_REVENUE_EST" hidden="1">"EV_OVER_REVENUE_EST"</definedName>
    <definedName name="EV_OVER_REVENUE_EST_1" hidden="1">"EV_OVER_REVENUE_EST_1"</definedName>
    <definedName name="ewr" hidden="1">#REF!</definedName>
    <definedName name="EXCHANGE" hidden="1">{"'subnets'!$A$1:$F$20"}</definedName>
    <definedName name="EXTRA_ITEMS" hidden="1">"EXTRA_ITEMS"</definedName>
    <definedName name="Extra_Pay">#REF!</definedName>
    <definedName name="f" hidden="1">{"'W.W. Summary'!$A$1:$K$37"}</definedName>
    <definedName name="fafa" hidden="1">#REF!</definedName>
    <definedName name="FAKNNDAJF" localSheetId="9" hidden="1">{"'Demand Units'!$Z$2:$AF$53"}</definedName>
    <definedName name="FAKNNDAJF" localSheetId="12" hidden="1">{"'Demand Units'!$Z$2:$AF$53"}</definedName>
    <definedName name="FAKNNDAJF" localSheetId="10" hidden="1">{"'Demand Units'!$Z$2:$AF$53"}</definedName>
    <definedName name="FAKNNDAJF" localSheetId="3" hidden="1">{"'Demand Units'!$Z$2:$AF$53"}</definedName>
    <definedName name="FAKNNDAJF" hidden="1">{"'Demand Units'!$Z$2:$AF$53"}</definedName>
    <definedName name="FAKNNDAJF_1" localSheetId="3" hidden="1">{"'Demand Units'!$Z$2:$AF$53"}</definedName>
    <definedName name="FAKNNDAJF_1" hidden="1">{"'Demand Units'!$Z$2:$AF$53"}</definedName>
    <definedName name="FC_Start">#REF!</definedName>
    <definedName name="FcNameType1">#REF!</definedName>
    <definedName name="FcNameType2">#REF!</definedName>
    <definedName name="FcNameType3">#REF!</definedName>
    <definedName name="FcUseSubsLife">#REF!</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h" localSheetId="3" hidden="1">{"Monthly6Q",#N/A,FALSE,"0614ESL"}</definedName>
    <definedName name="fdh" hidden="1">{"Monthly6Q",#N/A,FALSE,"0614ESL"}</definedName>
    <definedName name="fdh_1" localSheetId="3" hidden="1">{"Monthly6Q",#N/A,FALSE,"0614ESL"}</definedName>
    <definedName name="fdh_1" hidden="1">{"Monthly6Q",#N/A,FALSE,"0614ESL"}</definedName>
    <definedName name="FDKJ" localSheetId="9" hidden="1">{"'Demand Units'!$Z$2:$AF$53"}</definedName>
    <definedName name="FDKJ" localSheetId="12" hidden="1">{"'Demand Units'!$Z$2:$AF$53"}</definedName>
    <definedName name="FDKJ" localSheetId="10" hidden="1">{"'Demand Units'!$Z$2:$AF$53"}</definedName>
    <definedName name="FDKJ" localSheetId="3" hidden="1">{"'Demand Units'!$Z$2:$AF$53"}</definedName>
    <definedName name="FDKJ" hidden="1">{"'Demand Units'!$Z$2:$AF$53"}</definedName>
    <definedName name="FDKJ_1" localSheetId="3" hidden="1">{"'Demand Units'!$Z$2:$AF$53"}</definedName>
    <definedName name="FDKJ_1" hidden="1">{"'Demand Units'!$Z$2:$AF$53"}</definedName>
    <definedName name="fdlaje" localSheetId="9" hidden="1">{"'Demand Units'!$Z$2:$AF$53"}</definedName>
    <definedName name="fdlaje" localSheetId="12" hidden="1">{"'Demand Units'!$Z$2:$AF$53"}</definedName>
    <definedName name="fdlaje" localSheetId="10" hidden="1">{"'Demand Units'!$Z$2:$AF$53"}</definedName>
    <definedName name="fdlaje" localSheetId="3" hidden="1">{"'Demand Units'!$Z$2:$AF$53"}</definedName>
    <definedName name="fdlaje" hidden="1">{"'Demand Units'!$Z$2:$AF$53"}</definedName>
    <definedName name="fdlaje_1" localSheetId="3" hidden="1">{"'Demand Units'!$Z$2:$AF$53"}</definedName>
    <definedName name="fdlaje_1" hidden="1">{"'Demand Units'!$Z$2:$AF$53"}</definedName>
    <definedName name="FDLKAJ" localSheetId="9" hidden="1">{"'Demand Units'!$Z$2:$AF$53"}</definedName>
    <definedName name="FDLKAJ" localSheetId="12" hidden="1">{"'Demand Units'!$Z$2:$AF$53"}</definedName>
    <definedName name="FDLKAJ" localSheetId="10" hidden="1">{"'Demand Units'!$Z$2:$AF$53"}</definedName>
    <definedName name="FDLKAJ" localSheetId="3" hidden="1">{"'Demand Units'!$Z$2:$AF$53"}</definedName>
    <definedName name="FDLKAJ" hidden="1">{"'Demand Units'!$Z$2:$AF$53"}</definedName>
    <definedName name="FDLKAJ_1" localSheetId="3" hidden="1">{"'Demand Units'!$Z$2:$AF$53"}</definedName>
    <definedName name="FDLKAJ_1" hidden="1">{"'Demand Units'!$Z$2:$AF$53"}</definedName>
    <definedName name="FDP_280_1_aSrv" hidden="1">#REF!</definedName>
    <definedName name="FDP_281_1_aSrv" hidden="1">#REF!</definedName>
    <definedName name="FDP_282_1_aSrv" hidden="1">#REF!</definedName>
    <definedName name="FDP_283_1_aSrv" hidden="1">#REF!</definedName>
    <definedName name="fee" localSheetId="3" hidden="1">{"'Demand Units'!$Z$2:$AF$53"}</definedName>
    <definedName name="fee" hidden="1">{"'Demand Units'!$Z$2:$AF$53"}</definedName>
    <definedName name="fee_1" localSheetId="3" hidden="1">{"'Demand Units'!$Z$2:$AF$53"}</definedName>
    <definedName name="fee_1" hidden="1">{"'Demand Units'!$Z$2:$AF$53"}</definedName>
    <definedName name="feee" localSheetId="9" hidden="1">{"'Demand Units'!$Z$2:$AF$53"}</definedName>
    <definedName name="feee" localSheetId="12" hidden="1">{"'Demand Units'!$Z$2:$AF$53"}</definedName>
    <definedName name="feee" localSheetId="10" hidden="1">{"'Demand Units'!$Z$2:$AF$53"}</definedName>
    <definedName name="feee" localSheetId="3" hidden="1">{"'Demand Units'!$Z$2:$AF$53"}</definedName>
    <definedName name="feee" hidden="1">{"'Demand Units'!$Z$2:$AF$53"}</definedName>
    <definedName name="feee_1" localSheetId="3" hidden="1">{"'Demand Units'!$Z$2:$AF$53"}</definedName>
    <definedName name="feee_1" hidden="1">{"'Demand Units'!$Z$2:$AF$53"}</definedName>
    <definedName name="FEI" localSheetId="3" hidden="1">{"Monthly6Q",#N/A,FALSE,"0614ESL"}</definedName>
    <definedName name="FEI" hidden="1">{"Monthly6Q",#N/A,FALSE,"0614ESL"}</definedName>
    <definedName name="FEI_1" localSheetId="3" hidden="1">{"Monthly6Q",#N/A,FALSE,"0614ESL"}</definedName>
    <definedName name="FEI_1" hidden="1">{"Monthly6Q",#N/A,FALSE,"0614ESL"}</definedName>
    <definedName name="feioa" localSheetId="3" hidden="1">{"Monthly6Q",#N/A,FALSE,"0614ESL"}</definedName>
    <definedName name="feioa" hidden="1">{"Monthly6Q",#N/A,FALSE,"0614ESL"}</definedName>
    <definedName name="feioa_1" localSheetId="3" hidden="1">{"Monthly6Q",#N/A,FALSE,"0614ESL"}</definedName>
    <definedName name="feioa_1" hidden="1">{"Monthly6Q",#N/A,FALSE,"0614ESL"}</definedName>
    <definedName name="FEJL" localSheetId="3" hidden="1">{"Monthly6Q",#N/A,FALSE,"0614ESL"}</definedName>
    <definedName name="FEJL" hidden="1">{"Monthly6Q",#N/A,FALSE,"0614ESL"}</definedName>
    <definedName name="FEJL_1" localSheetId="3" hidden="1">{"Monthly6Q",#N/A,FALSE,"0614ESL"}</definedName>
    <definedName name="FEJL_1" hidden="1">{"Monthly6Q",#N/A,FALSE,"0614ESL"}</definedName>
    <definedName name="FEJO" localSheetId="9" hidden="1">{"'Demand Units'!$Z$2:$AF$53"}</definedName>
    <definedName name="FEJO" localSheetId="12" hidden="1">{"'Demand Units'!$Z$2:$AF$53"}</definedName>
    <definedName name="FEJO" localSheetId="10" hidden="1">{"'Demand Units'!$Z$2:$AF$53"}</definedName>
    <definedName name="FEJO" localSheetId="3" hidden="1">{"'Demand Units'!$Z$2:$AF$53"}</definedName>
    <definedName name="FEJO" hidden="1">{"'Demand Units'!$Z$2:$AF$53"}</definedName>
    <definedName name="FEJO_1" localSheetId="3" hidden="1">{"'Demand Units'!$Z$2:$AF$53"}</definedName>
    <definedName name="FEJO_1" hidden="1">{"'Demand Units'!$Z$2:$AF$53"}</definedName>
    <definedName name="FEL" localSheetId="3" hidden="1">{"Monthly6Q",#N/A,FALSE,"0614ESL"}</definedName>
    <definedName name="FEL" hidden="1">{"Monthly6Q",#N/A,FALSE,"0614ESL"}</definedName>
    <definedName name="FEL_1" localSheetId="3" hidden="1">{"Monthly6Q",#N/A,FALSE,"0614ESL"}</definedName>
    <definedName name="FEL_1" hidden="1">{"Monthly6Q",#N/A,FALSE,"0614ESL"}</definedName>
    <definedName name="FEOJL" localSheetId="3" hidden="1">{"Monthly6Q",#N/A,FALSE,"0614ESL"}</definedName>
    <definedName name="FEOJL" hidden="1">{"Monthly6Q",#N/A,FALSE,"0614ESL"}</definedName>
    <definedName name="FEOJL_1" localSheetId="3" hidden="1">{"Monthly6Q",#N/A,FALSE,"0614ESL"}</definedName>
    <definedName name="FEOJL_1" hidden="1">{"Monthly6Q",#N/A,FALSE,"0614ESL"}</definedName>
    <definedName name="fes" localSheetId="9" hidden="1">{"'Demand Units'!$Z$2:$AF$53"}</definedName>
    <definedName name="fes" localSheetId="12" hidden="1">{"'Demand Units'!$Z$2:$AF$53"}</definedName>
    <definedName name="fes" localSheetId="10" hidden="1">{"'Demand Units'!$Z$2:$AF$53"}</definedName>
    <definedName name="fes" localSheetId="3" hidden="1">{"'Demand Units'!$Z$2:$AF$53"}</definedName>
    <definedName name="fes" hidden="1">{"'Demand Units'!$Z$2:$AF$53"}</definedName>
    <definedName name="fes_1" localSheetId="3" hidden="1">{"'Demand Units'!$Z$2:$AF$53"}</definedName>
    <definedName name="fes_1" hidden="1">{"'Demand Units'!$Z$2:$AF$53"}</definedName>
    <definedName name="ff" localSheetId="3" hidden="1">{"Monthly6Q",#N/A,FALSE,"0614ESL"}</definedName>
    <definedName name="ff" hidden="1">{"Monthly6Q",#N/A,FALSE,"0614ESL"}</definedName>
    <definedName name="ff_1" localSheetId="3" hidden="1">{"Monthly6Q",#N/A,FALSE,"0614ESL"}</definedName>
    <definedName name="ff_1" hidden="1">{"Monthly6Q",#N/A,FALSE,"0614ESL"}</definedName>
    <definedName name="ffee" localSheetId="9" hidden="1">{"'Demand Units'!$Z$2:$AF$53"}</definedName>
    <definedName name="ffee" localSheetId="12" hidden="1">{"'Demand Units'!$Z$2:$AF$53"}</definedName>
    <definedName name="ffee" localSheetId="10" hidden="1">{"'Demand Units'!$Z$2:$AF$53"}</definedName>
    <definedName name="ffee" localSheetId="3" hidden="1">{"'Demand Units'!$Z$2:$AF$53"}</definedName>
    <definedName name="ffee" hidden="1">{"'Demand Units'!$Z$2:$AF$53"}</definedName>
    <definedName name="ffee_1" localSheetId="3" hidden="1">{"'Demand Units'!$Z$2:$AF$53"}</definedName>
    <definedName name="ffee_1" hidden="1">{"'Demand Units'!$Z$2:$AF$53"}</definedName>
    <definedName name="fff" localSheetId="9" hidden="1">{"'Demand Units'!$Z$2:$AF$53"}</definedName>
    <definedName name="fff" localSheetId="12" hidden="1">{"'Demand Units'!$Z$2:$AF$53"}</definedName>
    <definedName name="fff" localSheetId="10" hidden="1">{"'Demand Units'!$Z$2:$AF$53"}</definedName>
    <definedName name="fff" localSheetId="3" hidden="1">{"'Demand Units'!$Z$2:$AF$53"}</definedName>
    <definedName name="fff" hidden="1">{"'Demand Units'!$Z$2:$AF$53"}</definedName>
    <definedName name="fff_1" localSheetId="3" hidden="1">{"'Demand Units'!$Z$2:$AF$53"}</definedName>
    <definedName name="fff_1" hidden="1">{"'Demand Units'!$Z$2:$AF$53"}</definedName>
    <definedName name="FFFFFF" localSheetId="3" hidden="1">{#N/A,#N/A,TRUE,"EWAR";#N/A,#N/A,TRUE,"Sad";#N/A,#N/A,TRUE,"Yat";#N/A,#N/A,TRUE,"Nav";#N/A,#N/A,TRUE,"Mor";#N/A,#N/A,TRUE,"Geit"}</definedName>
    <definedName name="FFFFFF" hidden="1">{#N/A,#N/A,TRUE,"EWAR";#N/A,#N/A,TRUE,"Sad";#N/A,#N/A,TRUE,"Yat";#N/A,#N/A,TRUE,"Nav";#N/A,#N/A,TRUE,"Mor";#N/A,#N/A,TRUE,"Geit"}</definedName>
    <definedName name="fgf" localSheetId="9" hidden="1">{"'Demand Units'!$Z$2:$AF$53"}</definedName>
    <definedName name="fgf" localSheetId="12" hidden="1">{"'Demand Units'!$Z$2:$AF$53"}</definedName>
    <definedName name="fgf" localSheetId="10" hidden="1">{"'Demand Units'!$Z$2:$AF$53"}</definedName>
    <definedName name="fgf" localSheetId="3" hidden="1">{"'Demand Units'!$Z$2:$AF$53"}</definedName>
    <definedName name="fgf" hidden="1">{"'Demand Units'!$Z$2:$AF$53"}</definedName>
    <definedName name="fgf_1" localSheetId="3" hidden="1">{"'Demand Units'!$Z$2:$AF$53"}</definedName>
    <definedName name="fgf_1" hidden="1">{"'Demand Units'!$Z$2:$AF$53"}</definedName>
    <definedName name="fgg" localSheetId="3" hidden="1">{"Monthly6Q",#N/A,FALSE,"0614ESL"}</definedName>
    <definedName name="fgg" hidden="1">{"Monthly6Q",#N/A,FALSE,"0614ESL"}</definedName>
    <definedName name="fgg_1" localSheetId="3" hidden="1">{"Monthly6Q",#N/A,FALSE,"0614ESL"}</definedName>
    <definedName name="fgg_1" hidden="1">{"Monthly6Q",#N/A,FALSE,"0614ESL"}</definedName>
    <definedName name="fgh" localSheetId="9" hidden="1">#REF!,#REF!,#REF!,#REF!,#REF!,#REF!,#REF!,#REF!,#REF!,#REF!,#REF!,#REF!,#REF!,#REF!,#REF!,#REF!,#REF!</definedName>
    <definedName name="fgh" localSheetId="12" hidden="1">#REF!,#REF!,#REF!,#REF!,#REF!,#REF!,#REF!,#REF!,#REF!,#REF!,#REF!,#REF!,#REF!,#REF!,#REF!,#REF!,#REF!</definedName>
    <definedName name="fgh" localSheetId="10" hidden="1">#REF!,#REF!,#REF!,#REF!,#REF!,#REF!,#REF!,#REF!,#REF!,#REF!,#REF!,#REF!,#REF!,#REF!,#REF!,#REF!,#REF!</definedName>
    <definedName name="fgh" localSheetId="3" hidden="1">#REF!,#REF!,#REF!,#REF!,#REF!,#REF!,#REF!,#REF!,#REF!,#REF!,#REF!,#REF!,#REF!,#REF!,#REF!,#REF!,#REF!</definedName>
    <definedName name="fgh" hidden="1">#REF!,#REF!,#REF!,#REF!,#REF!,#REF!,#REF!,#REF!,#REF!,#REF!,#REF!,#REF!,#REF!,#REF!,#REF!,#REF!,#REF!</definedName>
    <definedName name="fh" localSheetId="3" hidden="1">{"Monthly6Q",#N/A,FALSE,"0614ESL"}</definedName>
    <definedName name="fh" hidden="1">{"Monthly6Q",#N/A,FALSE,"0614ESL"}</definedName>
    <definedName name="fh_1" localSheetId="3" hidden="1">{"Monthly6Q",#N/A,FALSE,"0614ESL"}</definedName>
    <definedName name="fh_1" hidden="1">{"Monthly6Q",#N/A,FALSE,"0614ESL"}</definedName>
    <definedName name="fi" hidden="1">#N/A</definedName>
    <definedName name="fia" localSheetId="3" hidden="1">{"Monthly6Q",#N/A,FALSE,"0614ESL"}</definedName>
    <definedName name="fia" hidden="1">{"Monthly6Q",#N/A,FALSE,"0614ESL"}</definedName>
    <definedName name="fia_1" localSheetId="3" hidden="1">{"Monthly6Q",#N/A,FALSE,"0614ESL"}</definedName>
    <definedName name="fia_1" hidden="1">{"Monthly6Q",#N/A,FALSE,"0614ESL"}</definedName>
    <definedName name="FID" hidden="1">"Crivas"</definedName>
    <definedName name="File.Type" hidden="1">#REF!</definedName>
    <definedName name="FIMeXToEUR" localSheetId="9" hidden="1">1/EUReXToFIM</definedName>
    <definedName name="FIMeXToEUR" localSheetId="11" hidden="1">1/EUReXToFIM</definedName>
    <definedName name="FIMeXToEUR" localSheetId="12" hidden="1">1/EUReXToFIM</definedName>
    <definedName name="FIMeXToEUR" hidden="1">1/EUReXToFIM</definedName>
    <definedName name="FINANCING_CASH" hidden="1">"FINANCING_CASH"</definedName>
    <definedName name="fjaj" localSheetId="9" hidden="1">{"'Demand Units'!$Z$2:$AF$53"}</definedName>
    <definedName name="fjaj" localSheetId="12" hidden="1">{"'Demand Units'!$Z$2:$AF$53"}</definedName>
    <definedName name="fjaj" localSheetId="10" hidden="1">{"'Demand Units'!$Z$2:$AF$53"}</definedName>
    <definedName name="fjaj" localSheetId="3" hidden="1">{"'Demand Units'!$Z$2:$AF$53"}</definedName>
    <definedName name="fjaj" hidden="1">{"'Demand Units'!$Z$2:$AF$53"}</definedName>
    <definedName name="fjaj_1" localSheetId="3" hidden="1">{"'Demand Units'!$Z$2:$AF$53"}</definedName>
    <definedName name="fjaj_1" hidden="1">{"'Demand Units'!$Z$2:$AF$53"}</definedName>
    <definedName name="fjoe" localSheetId="9" hidden="1">{"'Demand Units'!$Z$2:$AF$53"}</definedName>
    <definedName name="fjoe" localSheetId="12" hidden="1">{"'Demand Units'!$Z$2:$AF$53"}</definedName>
    <definedName name="fjoe" localSheetId="10" hidden="1">{"'Demand Units'!$Z$2:$AF$53"}</definedName>
    <definedName name="fjoe" localSheetId="3" hidden="1">{"'Demand Units'!$Z$2:$AF$53"}</definedName>
    <definedName name="fjoe" hidden="1">{"'Demand Units'!$Z$2:$AF$53"}</definedName>
    <definedName name="fjoe_1" localSheetId="3" hidden="1">{"'Demand Units'!$Z$2:$AF$53"}</definedName>
    <definedName name="fjoe_1" hidden="1">{"'Demand Units'!$Z$2:$AF$53"}</definedName>
    <definedName name="FKADAJ" localSheetId="9" hidden="1">{"'Demand Units'!$Z$2:$AF$53"}</definedName>
    <definedName name="FKADAJ" localSheetId="12" hidden="1">{"'Demand Units'!$Z$2:$AF$53"}</definedName>
    <definedName name="FKADAJ" localSheetId="10" hidden="1">{"'Demand Units'!$Z$2:$AF$53"}</definedName>
    <definedName name="FKADAJ" localSheetId="3" hidden="1">{"'Demand Units'!$Z$2:$AF$53"}</definedName>
    <definedName name="FKADAJ" hidden="1">{"'Demand Units'!$Z$2:$AF$53"}</definedName>
    <definedName name="FKADAJ_1" localSheetId="3" hidden="1">{"'Demand Units'!$Z$2:$AF$53"}</definedName>
    <definedName name="FKADAJ_1" hidden="1">{"'Demand Units'!$Z$2:$AF$53"}</definedName>
    <definedName name="FKAJ" localSheetId="3" hidden="1">{"Monthly6Q",#N/A,FALSE,"0614ESL"}</definedName>
    <definedName name="FKAJ" hidden="1">{"Monthly6Q",#N/A,FALSE,"0614ESL"}</definedName>
    <definedName name="FKAJ_1" localSheetId="3" hidden="1">{"Monthly6Q",#N/A,FALSE,"0614ESL"}</definedName>
    <definedName name="FKAJ_1" hidden="1">{"Monthly6Q",#N/A,FALSE,"0614ESL"}</definedName>
    <definedName name="fkd" localSheetId="3" hidden="1">{"Monthly6Q",#N/A,FALSE,"0614ESL"}</definedName>
    <definedName name="fkd" hidden="1">{"Monthly6Q",#N/A,FALSE,"0614ESL"}</definedName>
    <definedName name="fkd_1" localSheetId="3" hidden="1">{"Monthly6Q",#N/A,FALSE,"0614ESL"}</definedName>
    <definedName name="fkd_1" hidden="1">{"Monthly6Q",#N/A,FALSE,"0614ESL"}</definedName>
    <definedName name="FKDA" localSheetId="3" hidden="1">{"Monthly6Q",#N/A,FALSE,"0614ESL"}</definedName>
    <definedName name="FKDA" hidden="1">{"Monthly6Q",#N/A,FALSE,"0614ESL"}</definedName>
    <definedName name="FKDA_1" localSheetId="3" hidden="1">{"Monthly6Q",#N/A,FALSE,"0614ESL"}</definedName>
    <definedName name="FKDA_1" hidden="1">{"Monthly6Q",#N/A,FALSE,"0614ESL"}</definedName>
    <definedName name="FKDAJ" localSheetId="9" hidden="1">{"'Demand Units'!$Z$2:$AF$53"}</definedName>
    <definedName name="FKDAJ" localSheetId="12" hidden="1">{"'Demand Units'!$Z$2:$AF$53"}</definedName>
    <definedName name="FKDAJ" localSheetId="10" hidden="1">{"'Demand Units'!$Z$2:$AF$53"}</definedName>
    <definedName name="FKDAJ" localSheetId="3" hidden="1">{"'Demand Units'!$Z$2:$AF$53"}</definedName>
    <definedName name="FKDAJ" hidden="1">{"'Demand Units'!$Z$2:$AF$53"}</definedName>
    <definedName name="FKDAJ_1" localSheetId="3" hidden="1">{"'Demand Units'!$Z$2:$AF$53"}</definedName>
    <definedName name="FKDAJ_1" hidden="1">{"'Demand Units'!$Z$2:$AF$53"}</definedName>
    <definedName name="FKJ" localSheetId="3" hidden="1">{"Monthly6Q",#N/A,FALSE,"0614ESL"}</definedName>
    <definedName name="FKJ" hidden="1">{"Monthly6Q",#N/A,FALSE,"0614ESL"}</definedName>
    <definedName name="FKJ_1" localSheetId="3" hidden="1">{"Monthly6Q",#N/A,FALSE,"0614ESL"}</definedName>
    <definedName name="FKJ_1" hidden="1">{"Monthly6Q",#N/A,FALSE,"0614ESL"}</definedName>
    <definedName name="FLA" localSheetId="3" hidden="1">{"Monthly6Q",#N/A,FALSE,"0614ESL"}</definedName>
    <definedName name="FLA" hidden="1">{"Monthly6Q",#N/A,FALSE,"0614ESL"}</definedName>
    <definedName name="FLA_1" localSheetId="3" hidden="1">{"Monthly6Q",#N/A,FALSE,"0614ESL"}</definedName>
    <definedName name="FLA_1" hidden="1">{"Monthly6Q",#N/A,FALSE,"0614ESL"}</definedName>
    <definedName name="FLAJ" localSheetId="3" hidden="1">{"Monthly6Q",#N/A,FALSE,"0614ESL"}</definedName>
    <definedName name="FLAJ" hidden="1">{"Monthly6Q",#N/A,FALSE,"0614ESL"}</definedName>
    <definedName name="FLAJ_1" localSheetId="3" hidden="1">{"Monthly6Q",#N/A,FALSE,"0614ESL"}</definedName>
    <definedName name="FLAJ_1" hidden="1">{"Monthly6Q",#N/A,FALSE,"0614ESL"}</definedName>
    <definedName name="fldaj" localSheetId="9" hidden="1">{"'Demand Units'!$Z$2:$AF$53"}</definedName>
    <definedName name="fldaj" localSheetId="12" hidden="1">{"'Demand Units'!$Z$2:$AF$53"}</definedName>
    <definedName name="fldaj" localSheetId="10" hidden="1">{"'Demand Units'!$Z$2:$AF$53"}</definedName>
    <definedName name="fldaj" localSheetId="3" hidden="1">{"'Demand Units'!$Z$2:$AF$53"}</definedName>
    <definedName name="fldaj" hidden="1">{"'Demand Units'!$Z$2:$AF$53"}</definedName>
    <definedName name="fldaj_1" localSheetId="3" hidden="1">{"'Demand Units'!$Z$2:$AF$53"}</definedName>
    <definedName name="fldaj_1" hidden="1">{"'Demand Units'!$Z$2:$AF$53"}</definedName>
    <definedName name="FLE" localSheetId="9" hidden="1">{"'Demand Units'!$Z$2:$AF$53"}</definedName>
    <definedName name="FLE" localSheetId="12" hidden="1">{"'Demand Units'!$Z$2:$AF$53"}</definedName>
    <definedName name="FLE" localSheetId="10" hidden="1">{"'Demand Units'!$Z$2:$AF$53"}</definedName>
    <definedName name="FLE" localSheetId="3" hidden="1">{"'Demand Units'!$Z$2:$AF$53"}</definedName>
    <definedName name="FLE" hidden="1">{"'Demand Units'!$Z$2:$AF$53"}</definedName>
    <definedName name="FLE_1" localSheetId="3" hidden="1">{"'Demand Units'!$Z$2:$AF$53"}</definedName>
    <definedName name="FLE_1" hidden="1">{"'Demand Units'!$Z$2:$AF$53"}</definedName>
    <definedName name="FLEJ" localSheetId="9" hidden="1">{"'Demand Units'!$Z$2:$AF$53"}</definedName>
    <definedName name="FLEJ" localSheetId="12" hidden="1">{"'Demand Units'!$Z$2:$AF$53"}</definedName>
    <definedName name="FLEJ" localSheetId="10" hidden="1">{"'Demand Units'!$Z$2:$AF$53"}</definedName>
    <definedName name="FLEJ" localSheetId="3" hidden="1">{"'Demand Units'!$Z$2:$AF$53"}</definedName>
    <definedName name="FLEJ" hidden="1">{"'Demand Units'!$Z$2:$AF$53"}</definedName>
    <definedName name="FLEJ_1" localSheetId="3" hidden="1">{"'Demand Units'!$Z$2:$AF$53"}</definedName>
    <definedName name="FLEJ_1" hidden="1">{"'Demand Units'!$Z$2:$AF$53"}</definedName>
    <definedName name="FLFUOF" localSheetId="9" hidden="1">{"'Demand Units'!$Z$2:$AF$53"}</definedName>
    <definedName name="FLFUOF" localSheetId="12" hidden="1">{"'Demand Units'!$Z$2:$AF$53"}</definedName>
    <definedName name="FLFUOF" localSheetId="10" hidden="1">{"'Demand Units'!$Z$2:$AF$53"}</definedName>
    <definedName name="FLFUOF" localSheetId="3" hidden="1">{"'Demand Units'!$Z$2:$AF$53"}</definedName>
    <definedName name="FLFUOF" hidden="1">{"'Demand Units'!$Z$2:$AF$53"}</definedName>
    <definedName name="FLFUOF_1" localSheetId="3" hidden="1">{"'Demand Units'!$Z$2:$AF$53"}</definedName>
    <definedName name="FLFUOF_1" hidden="1">{"'Demand Units'!$Z$2:$AF$53"}</definedName>
    <definedName name="FLI" localSheetId="9" hidden="1">{"'Demand Units'!$Z$2:$AF$53"}</definedName>
    <definedName name="FLI" localSheetId="12" hidden="1">{"'Demand Units'!$Z$2:$AF$53"}</definedName>
    <definedName name="FLI" localSheetId="10" hidden="1">{"'Demand Units'!$Z$2:$AF$53"}</definedName>
    <definedName name="FLI" localSheetId="3" hidden="1">{"'Demand Units'!$Z$2:$AF$53"}</definedName>
    <definedName name="FLI" hidden="1">{"'Demand Units'!$Z$2:$AF$53"}</definedName>
    <definedName name="FLI_1" localSheetId="3" hidden="1">{"'Demand Units'!$Z$2:$AF$53"}</definedName>
    <definedName name="FLI_1" hidden="1">{"'Demand Units'!$Z$2:$AF$53"}</definedName>
    <definedName name="FLIEJL" localSheetId="9" hidden="1">{"'Demand Units'!$Z$2:$AF$53"}</definedName>
    <definedName name="FLIEJL" localSheetId="12" hidden="1">{"'Demand Units'!$Z$2:$AF$53"}</definedName>
    <definedName name="FLIEJL" localSheetId="10" hidden="1">{"'Demand Units'!$Z$2:$AF$53"}</definedName>
    <definedName name="FLIEJL" localSheetId="3" hidden="1">{"'Demand Units'!$Z$2:$AF$53"}</definedName>
    <definedName name="FLIEJL" hidden="1">{"'Demand Units'!$Z$2:$AF$53"}</definedName>
    <definedName name="FLIEJL_1" localSheetId="3" hidden="1">{"'Demand Units'!$Z$2:$AF$53"}</definedName>
    <definedName name="FLIEJL_1" hidden="1">{"'Demand Units'!$Z$2:$AF$53"}</definedName>
    <definedName name="FLJA" localSheetId="9" hidden="1">{"'Demand Units'!$Z$2:$AF$53"}</definedName>
    <definedName name="FLJA" localSheetId="12" hidden="1">{"'Demand Units'!$Z$2:$AF$53"}</definedName>
    <definedName name="FLJA" localSheetId="10" hidden="1">{"'Demand Units'!$Z$2:$AF$53"}</definedName>
    <definedName name="FLJA" localSheetId="3" hidden="1">{"'Demand Units'!$Z$2:$AF$53"}</definedName>
    <definedName name="FLJA" hidden="1">{"'Demand Units'!$Z$2:$AF$53"}</definedName>
    <definedName name="FLJA_1" localSheetId="3" hidden="1">{"'Demand Units'!$Z$2:$AF$53"}</definedName>
    <definedName name="FLJA_1" hidden="1">{"'Demand Units'!$Z$2:$AF$53"}</definedName>
    <definedName name="FLKAJ" localSheetId="9" hidden="1">{"'Demand Units'!$Z$2:$AF$53"}</definedName>
    <definedName name="FLKAJ" localSheetId="12" hidden="1">{"'Demand Units'!$Z$2:$AF$53"}</definedName>
    <definedName name="FLKAJ" localSheetId="10" hidden="1">{"'Demand Units'!$Z$2:$AF$53"}</definedName>
    <definedName name="FLKAJ" localSheetId="3" hidden="1">{"'Demand Units'!$Z$2:$AF$53"}</definedName>
    <definedName name="FLKAJ" hidden="1">{"'Demand Units'!$Z$2:$AF$53"}</definedName>
    <definedName name="FLKAJ_1" localSheetId="3" hidden="1">{"'Demand Units'!$Z$2:$AF$53"}</definedName>
    <definedName name="FLKAJ_1" hidden="1">{"'Demand Units'!$Z$2:$AF$53"}</definedName>
    <definedName name="FLUFU" localSheetId="9" hidden="1">{"'Demand Units'!$Z$2:$AF$53"}</definedName>
    <definedName name="FLUFU" localSheetId="12" hidden="1">{"'Demand Units'!$Z$2:$AF$53"}</definedName>
    <definedName name="FLUFU" localSheetId="10" hidden="1">{"'Demand Units'!$Z$2:$AF$53"}</definedName>
    <definedName name="FLUFU" localSheetId="3" hidden="1">{"'Demand Units'!$Z$2:$AF$53"}</definedName>
    <definedName name="FLUFU" hidden="1">{"'Demand Units'!$Z$2:$AF$53"}</definedName>
    <definedName name="FLUFU_1" localSheetId="3" hidden="1">{"'Demand Units'!$Z$2:$AF$53"}</definedName>
    <definedName name="FLUFU_1" hidden="1">{"'Demand Units'!$Z$2:$AF$53"}</definedName>
    <definedName name="FOE" localSheetId="9" hidden="1">{"'Demand Units'!$Z$2:$AF$53"}</definedName>
    <definedName name="FOE" localSheetId="12" hidden="1">{"'Demand Units'!$Z$2:$AF$53"}</definedName>
    <definedName name="FOE" localSheetId="10" hidden="1">{"'Demand Units'!$Z$2:$AF$53"}</definedName>
    <definedName name="FOE" localSheetId="3" hidden="1">{"'Demand Units'!$Z$2:$AF$53"}</definedName>
    <definedName name="FOE" hidden="1">{"'Demand Units'!$Z$2:$AF$53"}</definedName>
    <definedName name="FOE_1" localSheetId="3" hidden="1">{"'Demand Units'!$Z$2:$AF$53"}</definedName>
    <definedName name="FOE_1" hidden="1">{"'Demand Units'!$Z$2:$AF$53"}</definedName>
    <definedName name="foeajl" localSheetId="3" hidden="1">{"Monthly6Q",#N/A,FALSE,"0614ESL"}</definedName>
    <definedName name="foeajl" hidden="1">{"Monthly6Q",#N/A,FALSE,"0614ESL"}</definedName>
    <definedName name="foeajl_1" localSheetId="3" hidden="1">{"Monthly6Q",#N/A,FALSE,"0614ESL"}</definedName>
    <definedName name="foeajl_1" hidden="1">{"Monthly6Q",#N/A,FALSE,"0614ESL"}</definedName>
    <definedName name="FOEJ" localSheetId="9" hidden="1">{"'Demand Units'!$Z$2:$AF$53"}</definedName>
    <definedName name="FOEJ" localSheetId="12" hidden="1">{"'Demand Units'!$Z$2:$AF$53"}</definedName>
    <definedName name="FOEJ" localSheetId="10" hidden="1">{"'Demand Units'!$Z$2:$AF$53"}</definedName>
    <definedName name="FOEJ" localSheetId="3" hidden="1">{"'Demand Units'!$Z$2:$AF$53"}</definedName>
    <definedName name="FOEJ" hidden="1">{"'Demand Units'!$Z$2:$AF$53"}</definedName>
    <definedName name="FOEJ_1" localSheetId="3" hidden="1">{"'Demand Units'!$Z$2:$AF$53"}</definedName>
    <definedName name="FOEJ_1" hidden="1">{"'Demand Units'!$Z$2:$AF$53"}</definedName>
    <definedName name="Fono"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FOREIGN_EXCHANGE" hidden="1">"FOREIGN_EXCHANGE"</definedName>
    <definedName name="Forget" hidden="1">#REF!</definedName>
    <definedName name="FPWD" hidden="1">"pepsico"</definedName>
    <definedName name="fqf" localSheetId="9" hidden="1">{"'Demand Units'!$Z$2:$AF$53"}</definedName>
    <definedName name="fqf" localSheetId="12" hidden="1">{"'Demand Units'!$Z$2:$AF$53"}</definedName>
    <definedName name="fqf" localSheetId="10" hidden="1">{"'Demand Units'!$Z$2:$AF$53"}</definedName>
    <definedName name="fqf" localSheetId="3" hidden="1">{"'Demand Units'!$Z$2:$AF$53"}</definedName>
    <definedName name="fqf" hidden="1">{"'Demand Units'!$Z$2:$AF$53"}</definedName>
    <definedName name="fqf_1" localSheetId="3" hidden="1">{"'Demand Units'!$Z$2:$AF$53"}</definedName>
    <definedName name="fqf_1" hidden="1">{"'Demand Units'!$Z$2:$AF$53"}</definedName>
    <definedName name="FRFeXToEUR" localSheetId="9" hidden="1">1/EUReXToFRF</definedName>
    <definedName name="FRFeXToEUR" localSheetId="11" hidden="1">1/EUReXToFRF</definedName>
    <definedName name="FRFeXToEUR" localSheetId="12" hidden="1">1/EUReXToFRF</definedName>
    <definedName name="FRFeXToEUR" hidden="1">1/EUReXToFRF</definedName>
    <definedName name="frtz" localSheetId="9" hidden="1">1/EUReXToLUF</definedName>
    <definedName name="frtz" localSheetId="11" hidden="1">1/EUReXToLUF</definedName>
    <definedName name="frtz" localSheetId="12" hidden="1">1/EUReXToLUF</definedName>
    <definedName name="frtz" hidden="1">1/EUReXToLUF</definedName>
    <definedName name="Full" hidden="1">#REF!</definedName>
    <definedName name="Full_Print">#REF!</definedName>
    <definedName name="FV_or_FMV">#REF!</definedName>
    <definedName name="fwq" localSheetId="9" hidden="1">{"'Demand Units'!$Z$2:$AF$53"}</definedName>
    <definedName name="fwq" localSheetId="12" hidden="1">{"'Demand Units'!$Z$2:$AF$53"}</definedName>
    <definedName name="fwq" localSheetId="10" hidden="1">{"'Demand Units'!$Z$2:$AF$53"}</definedName>
    <definedName name="fwq" localSheetId="3" hidden="1">{"'Demand Units'!$Z$2:$AF$53"}</definedName>
    <definedName name="fwq" hidden="1">{"'Demand Units'!$Z$2:$AF$53"}</definedName>
    <definedName name="fwq_1" localSheetId="3" hidden="1">{"'Demand Units'!$Z$2:$AF$53"}</definedName>
    <definedName name="fwq_1" hidden="1">{"'Demand Units'!$Z$2:$AF$53"}</definedName>
    <definedName name="fwqf" localSheetId="9" hidden="1">{"'Demand Units'!$Z$2:$AF$53"}</definedName>
    <definedName name="fwqf" localSheetId="12" hidden="1">{"'Demand Units'!$Z$2:$AF$53"}</definedName>
    <definedName name="fwqf" localSheetId="10" hidden="1">{"'Demand Units'!$Z$2:$AF$53"}</definedName>
    <definedName name="fwqf" localSheetId="3" hidden="1">{"'Demand Units'!$Z$2:$AF$53"}</definedName>
    <definedName name="fwqf" hidden="1">{"'Demand Units'!$Z$2:$AF$53"}</definedName>
    <definedName name="fwqf_1" localSheetId="3" hidden="1">{"'Demand Units'!$Z$2:$AF$53"}</definedName>
    <definedName name="fwqf_1" hidden="1">{"'Demand Units'!$Z$2:$AF$53"}</definedName>
    <definedName name="fwsaf" localSheetId="3" hidden="1">#REF!</definedName>
    <definedName name="fwsaf" hidden="1">#REF!</definedName>
    <definedName name="FY_DATE" hidden="1">"FY_DATE"</definedName>
    <definedName name="GAIN_SALE_ASSETS" hidden="1">"GAIN_SALE_ASSETS"</definedName>
    <definedName name="GAKDJDF" localSheetId="9" hidden="1">{"'Demand Units'!$Z$2:$AF$53"}</definedName>
    <definedName name="GAKDJDF" localSheetId="12" hidden="1">{"'Demand Units'!$Z$2:$AF$53"}</definedName>
    <definedName name="GAKDJDF" localSheetId="10" hidden="1">{"'Demand Units'!$Z$2:$AF$53"}</definedName>
    <definedName name="GAKDJDF" localSheetId="3" hidden="1">{"'Demand Units'!$Z$2:$AF$53"}</definedName>
    <definedName name="GAKDJDF" hidden="1">{"'Demand Units'!$Z$2:$AF$53"}</definedName>
    <definedName name="GAKDJDF_1" localSheetId="3" hidden="1">{"'Demand Units'!$Z$2:$AF$53"}</definedName>
    <definedName name="GAKDJDF_1" hidden="1">{"'Demand Units'!$Z$2:$AF$53"}</definedName>
    <definedName name="ganesan" hidden="1">{"'W.W. Summary'!$A$1:$K$37"}</definedName>
    <definedName name="gar" localSheetId="3" hidden="1">{"Monthly6Q",#N/A,FALSE,"0614ESL"}</definedName>
    <definedName name="gar" hidden="1">{"Monthly6Q",#N/A,FALSE,"0614ESL"}</definedName>
    <definedName name="gar_1" localSheetId="3" hidden="1">{"Monthly6Q",#N/A,FALSE,"0614ESL"}</definedName>
    <definedName name="gar_1" hidden="1">{"Monthly6Q",#N/A,FALSE,"0614ESL"}</definedName>
    <definedName name="GDF" hidden="1">{#N/A,#N/A,FALSE,"COMP"}</definedName>
    <definedName name="GDFA" hidden="1">{#N/A,#N/A,FALSE,"COMP"}</definedName>
    <definedName name="gee" localSheetId="9" hidden="1">{"'Demand Units'!$Z$2:$AF$53"}</definedName>
    <definedName name="gee" localSheetId="12" hidden="1">{"'Demand Units'!$Z$2:$AF$53"}</definedName>
    <definedName name="gee" localSheetId="10" hidden="1">{"'Demand Units'!$Z$2:$AF$53"}</definedName>
    <definedName name="gee" localSheetId="3" hidden="1">{"'Demand Units'!$Z$2:$AF$53"}</definedName>
    <definedName name="gee" hidden="1">{"'Demand Units'!$Z$2:$AF$53"}</definedName>
    <definedName name="gee_1" localSheetId="3" hidden="1">{"'Demand Units'!$Z$2:$AF$53"}</definedName>
    <definedName name="gee_1" hidden="1">{"'Demand Units'!$Z$2:$AF$53"}</definedName>
    <definedName name="gg" localSheetId="9" hidden="1">{"'Demand Units'!$Z$2:$AF$53"}</definedName>
    <definedName name="gg" localSheetId="12" hidden="1">{"'Demand Units'!$Z$2:$AF$53"}</definedName>
    <definedName name="gg" localSheetId="10" hidden="1">{"'Demand Units'!$Z$2:$AF$53"}</definedName>
    <definedName name="gg" localSheetId="3" hidden="1">{"'Demand Units'!$Z$2:$AF$53"}</definedName>
    <definedName name="gg" hidden="1">{"'Demand Units'!$Z$2:$AF$53"}</definedName>
    <definedName name="gg_1" localSheetId="3" hidden="1">{"'Demand Units'!$Z$2:$AF$53"}</definedName>
    <definedName name="gg_1" hidden="1">{"'Demand Units'!$Z$2:$AF$53"}</definedName>
    <definedName name="GGYR" localSheetId="9" hidden="1">{"'Demand Units'!$Z$2:$AF$53"}</definedName>
    <definedName name="GGYR" localSheetId="12" hidden="1">{"'Demand Units'!$Z$2:$AF$53"}</definedName>
    <definedName name="GGYR" localSheetId="10" hidden="1">{"'Demand Units'!$Z$2:$AF$53"}</definedName>
    <definedName name="GGYR" localSheetId="3" hidden="1">{"'Demand Units'!$Z$2:$AF$53"}</definedName>
    <definedName name="GGYR" hidden="1">{"'Demand Units'!$Z$2:$AF$53"}</definedName>
    <definedName name="GGYR_1" localSheetId="3" hidden="1">{"'Demand Units'!$Z$2:$AF$53"}</definedName>
    <definedName name="GGYR_1" hidden="1">{"'Demand Units'!$Z$2:$AF$53"}</definedName>
    <definedName name="ghgs" localSheetId="9" hidden="1">{"'Demand Units'!$Z$2:$AF$53"}</definedName>
    <definedName name="ghgs" localSheetId="12" hidden="1">{"'Demand Units'!$Z$2:$AF$53"}</definedName>
    <definedName name="ghgs" localSheetId="10" hidden="1">{"'Demand Units'!$Z$2:$AF$53"}</definedName>
    <definedName name="ghgs" localSheetId="3" hidden="1">{"'Demand Units'!$Z$2:$AF$53"}</definedName>
    <definedName name="ghgs" hidden="1">{"'Demand Units'!$Z$2:$AF$53"}</definedName>
    <definedName name="ghgs_1" localSheetId="3" hidden="1">{"'Demand Units'!$Z$2:$AF$53"}</definedName>
    <definedName name="ghgs_1" hidden="1">{"'Demand Units'!$Z$2:$AF$53"}</definedName>
    <definedName name="gioa" localSheetId="9" hidden="1">{"'Demand Units'!$Z$2:$AF$53"}</definedName>
    <definedName name="gioa" localSheetId="12" hidden="1">{"'Demand Units'!$Z$2:$AF$53"}</definedName>
    <definedName name="gioa" localSheetId="10" hidden="1">{"'Demand Units'!$Z$2:$AF$53"}</definedName>
    <definedName name="gioa" localSheetId="3" hidden="1">{"'Demand Units'!$Z$2:$AF$53"}</definedName>
    <definedName name="gioa" hidden="1">{"'Demand Units'!$Z$2:$AF$53"}</definedName>
    <definedName name="gioa_1" localSheetId="3" hidden="1">{"'Demand Units'!$Z$2:$AF$53"}</definedName>
    <definedName name="gioa_1" hidden="1">{"'Demand Units'!$Z$2:$AF$53"}</definedName>
    <definedName name="GIR" localSheetId="3" hidden="1">{"Monthly6Q",#N/A,FALSE,"0614ESL"}</definedName>
    <definedName name="GIR" hidden="1">{"Monthly6Q",#N/A,FALSE,"0614ESL"}</definedName>
    <definedName name="GIR_1" localSheetId="3" hidden="1">{"Monthly6Q",#N/A,FALSE,"0614ESL"}</definedName>
    <definedName name="GIR_1" hidden="1">{"Monthly6Q",#N/A,FALSE,"0614ESL"}</definedName>
    <definedName name="gk" localSheetId="9" hidden="1">{"'Demand Units'!$Z$2:$AF$53"}</definedName>
    <definedName name="gk" localSheetId="12" hidden="1">{"'Demand Units'!$Z$2:$AF$53"}</definedName>
    <definedName name="gk" localSheetId="10" hidden="1">{"'Demand Units'!$Z$2:$AF$53"}</definedName>
    <definedName name="gk" localSheetId="3" hidden="1">{"'Demand Units'!$Z$2:$AF$53"}</definedName>
    <definedName name="gk" hidden="1">{"'Demand Units'!$Z$2:$AF$53"}</definedName>
    <definedName name="gk_1" localSheetId="3" hidden="1">{"'Demand Units'!$Z$2:$AF$53"}</definedName>
    <definedName name="gk_1" hidden="1">{"'Demand Units'!$Z$2:$AF$53"}</definedName>
    <definedName name="gkakjhk" localSheetId="3" hidden="1">{"Monthly6Q",#N/A,FALSE,"0614ESL"}</definedName>
    <definedName name="gkakjhk" hidden="1">{"Monthly6Q",#N/A,FALSE,"0614ESL"}</definedName>
    <definedName name="gkakjhk_1" localSheetId="3" hidden="1">{"Monthly6Q",#N/A,FALSE,"0614ESL"}</definedName>
    <definedName name="gkakjhk_1" hidden="1">{"Monthly6Q",#N/A,FALSE,"0614ESL"}</definedName>
    <definedName name="gkf" localSheetId="9" hidden="1">{"'Demand Units'!$Z$2:$AF$53"}</definedName>
    <definedName name="gkf" localSheetId="12" hidden="1">{"'Demand Units'!$Z$2:$AF$53"}</definedName>
    <definedName name="gkf" localSheetId="10" hidden="1">{"'Demand Units'!$Z$2:$AF$53"}</definedName>
    <definedName name="gkf" localSheetId="3" hidden="1">{"'Demand Units'!$Z$2:$AF$53"}</definedName>
    <definedName name="gkf" hidden="1">{"'Demand Units'!$Z$2:$AF$53"}</definedName>
    <definedName name="gkf_1" localSheetId="3" hidden="1">{"'Demand Units'!$Z$2:$AF$53"}</definedName>
    <definedName name="gkf_1" hidden="1">{"'Demand Units'!$Z$2:$AF$53"}</definedName>
    <definedName name="gkjagf" localSheetId="9" hidden="1">{"'Demand Units'!$Z$2:$AF$53"}</definedName>
    <definedName name="gkjagf" localSheetId="12" hidden="1">{"'Demand Units'!$Z$2:$AF$53"}</definedName>
    <definedName name="gkjagf" localSheetId="10" hidden="1">{"'Demand Units'!$Z$2:$AF$53"}</definedName>
    <definedName name="gkjagf" localSheetId="3" hidden="1">{"'Demand Units'!$Z$2:$AF$53"}</definedName>
    <definedName name="gkjagf" hidden="1">{"'Demand Units'!$Z$2:$AF$53"}</definedName>
    <definedName name="gkjagf_1" localSheetId="3" hidden="1">{"'Demand Units'!$Z$2:$AF$53"}</definedName>
    <definedName name="gkjagf_1" hidden="1">{"'Demand Units'!$Z$2:$AF$53"}</definedName>
    <definedName name="GKRJ" localSheetId="3" hidden="1">{"Monthly6Q",#N/A,FALSE,"0614ESL"}</definedName>
    <definedName name="GKRJ" hidden="1">{"Monthly6Q",#N/A,FALSE,"0614ESL"}</definedName>
    <definedName name="GKRJ_1" localSheetId="3" hidden="1">{"Monthly6Q",#N/A,FALSE,"0614ESL"}</definedName>
    <definedName name="GKRJ_1" hidden="1">{"Monthly6Q",#N/A,FALSE,"0614ESL"}</definedName>
    <definedName name="glej" localSheetId="3" hidden="1">{"Monthly6Q",#N/A,FALSE,"0614ESL"}</definedName>
    <definedName name="glej" hidden="1">{"Monthly6Q",#N/A,FALSE,"0614ESL"}</definedName>
    <definedName name="glej_1" localSheetId="3" hidden="1">{"Monthly6Q",#N/A,FALSE,"0614ESL"}</definedName>
    <definedName name="glej_1" hidden="1">{"Monthly6Q",#N/A,FALSE,"0614ESL"}</definedName>
    <definedName name="gll" localSheetId="3" hidden="1">{"Monthly6Q",#N/A,FALSE,"0614ESL"}</definedName>
    <definedName name="gll" hidden="1">{"Monthly6Q",#N/A,FALSE,"0614ESL"}</definedName>
    <definedName name="gll_1" localSheetId="3" hidden="1">{"Monthly6Q",#N/A,FALSE,"0614ESL"}</definedName>
    <definedName name="gll_1" hidden="1">{"Monthly6Q",#N/A,FALSE,"0614ESL"}</definedName>
    <definedName name="gnf" localSheetId="3" hidden="1">{"Monthly6Q",#N/A,FALSE,"0614ESL"}</definedName>
    <definedName name="gnf" hidden="1">{"Monthly6Q",#N/A,FALSE,"0614ESL"}</definedName>
    <definedName name="gnf_1" localSheetId="3" hidden="1">{"Monthly6Q",#N/A,FALSE,"0614ESL"}</definedName>
    <definedName name="gnf_1" hidden="1">{"Monthly6Q",#N/A,FALSE,"0614ESL"}</definedName>
    <definedName name="gnng" localSheetId="9" hidden="1">{"'Demand Units'!$Z$2:$AF$53"}</definedName>
    <definedName name="gnng" localSheetId="12" hidden="1">{"'Demand Units'!$Z$2:$AF$53"}</definedName>
    <definedName name="gnng" localSheetId="10" hidden="1">{"'Demand Units'!$Z$2:$AF$53"}</definedName>
    <definedName name="gnng" localSheetId="3" hidden="1">{"'Demand Units'!$Z$2:$AF$53"}</definedName>
    <definedName name="gnng" hidden="1">{"'Demand Units'!$Z$2:$AF$53"}</definedName>
    <definedName name="gnng_1" localSheetId="3" hidden="1">{"'Demand Units'!$Z$2:$AF$53"}</definedName>
    <definedName name="gnng_1" hidden="1">{"'Demand Units'!$Z$2:$AF$53"}</definedName>
    <definedName name="goaej" localSheetId="3" hidden="1">{"Monthly6Q",#N/A,FALSE,"0614ESL"}</definedName>
    <definedName name="goaej" hidden="1">{"Monthly6Q",#N/A,FALSE,"0614ESL"}</definedName>
    <definedName name="goaej_1" localSheetId="3" hidden="1">{"Monthly6Q",#N/A,FALSE,"0614ESL"}</definedName>
    <definedName name="goaej_1" hidden="1">{"Monthly6Q",#N/A,FALSE,"0614ESL"}</definedName>
    <definedName name="goaj" localSheetId="9" hidden="1">{"'Demand Units'!$Z$2:$AF$53"}</definedName>
    <definedName name="goaj" localSheetId="12" hidden="1">{"'Demand Units'!$Z$2:$AF$53"}</definedName>
    <definedName name="goaj" localSheetId="10" hidden="1">{"'Demand Units'!$Z$2:$AF$53"}</definedName>
    <definedName name="goaj" localSheetId="3" hidden="1">{"'Demand Units'!$Z$2:$AF$53"}</definedName>
    <definedName name="goaj" hidden="1">{"'Demand Units'!$Z$2:$AF$53"}</definedName>
    <definedName name="goaj_1" localSheetId="3" hidden="1">{"'Demand Units'!$Z$2:$AF$53"}</definedName>
    <definedName name="goaj_1" hidden="1">{"'Demand Units'!$Z$2:$AF$53"}</definedName>
    <definedName name="gojr" localSheetId="3" hidden="1">{"Monthly6Q",#N/A,FALSE,"0614ESL"}</definedName>
    <definedName name="gojr" hidden="1">{"Monthly6Q",#N/A,FALSE,"0614ESL"}</definedName>
    <definedName name="gojr_1" localSheetId="3" hidden="1">{"Monthly6Q",#N/A,FALSE,"0614ESL"}</definedName>
    <definedName name="gojr_1" hidden="1">{"Monthly6Q",#N/A,FALSE,"0614ESL"}</definedName>
    <definedName name="GOODWILL_NET" hidden="1">"GOODWILL_NET"</definedName>
    <definedName name="GOR" localSheetId="3" hidden="1">{"Monthly6Q",#N/A,FALSE,"0614ESL"}</definedName>
    <definedName name="GOR" hidden="1">{"Monthly6Q",#N/A,FALSE,"0614ESL"}</definedName>
    <definedName name="GOR_1" localSheetId="3" hidden="1">{"Monthly6Q",#N/A,FALSE,"0614ESL"}</definedName>
    <definedName name="GOR_1" hidden="1">{"Monthly6Q",#N/A,FALSE,"0614ESL"}</definedName>
    <definedName name="GORJ" localSheetId="9" hidden="1">{"'Demand Units'!$Z$2:$AF$53"}</definedName>
    <definedName name="GORJ" localSheetId="12" hidden="1">{"'Demand Units'!$Z$2:$AF$53"}</definedName>
    <definedName name="GORJ" localSheetId="10" hidden="1">{"'Demand Units'!$Z$2:$AF$53"}</definedName>
    <definedName name="GORJ" localSheetId="3" hidden="1">{"'Demand Units'!$Z$2:$AF$53"}</definedName>
    <definedName name="GORJ" hidden="1">{"'Demand Units'!$Z$2:$AF$53"}</definedName>
    <definedName name="GORJ_1" localSheetId="3" hidden="1">{"'Demand Units'!$Z$2:$AF$53"}</definedName>
    <definedName name="GORJ_1" hidden="1">{"'Demand Units'!$Z$2:$AF$53"}</definedName>
    <definedName name="gr" localSheetId="3" hidden="1">{"Monthly6Q",#N/A,FALSE,"0614ESL"}</definedName>
    <definedName name="gr" hidden="1">{"Monthly6Q",#N/A,FALSE,"0614ESL"}</definedName>
    <definedName name="gr_1" localSheetId="3" hidden="1">{"Monthly6Q",#N/A,FALSE,"0614ESL"}</definedName>
    <definedName name="gr_1" hidden="1">{"Monthly6Q",#N/A,FALSE,"0614ESL"}</definedName>
    <definedName name="gra" localSheetId="9" hidden="1">{"'Demand Units'!$Z$2:$AF$53"}</definedName>
    <definedName name="gra" localSheetId="12" hidden="1">{"'Demand Units'!$Z$2:$AF$53"}</definedName>
    <definedName name="gra" localSheetId="10" hidden="1">{"'Demand Units'!$Z$2:$AF$53"}</definedName>
    <definedName name="gra" localSheetId="3" hidden="1">{"'Demand Units'!$Z$2:$AF$53"}</definedName>
    <definedName name="gra" hidden="1">{"'Demand Units'!$Z$2:$AF$53"}</definedName>
    <definedName name="gra_1" localSheetId="3" hidden="1">{"'Demand Units'!$Z$2:$AF$53"}</definedName>
    <definedName name="gra_1" hidden="1">{"'Demand Units'!$Z$2:$AF$53"}</definedName>
    <definedName name="Grat" hidden="1">{#N/A,#N/A,FALSE,"COMP"}</definedName>
    <definedName name="gree" localSheetId="3" hidden="1">{"Monthly6Q",#N/A,FALSE,"0614ESL"}</definedName>
    <definedName name="gree" hidden="1">{"Monthly6Q",#N/A,FALSE,"0614ESL"}</definedName>
    <definedName name="gree_1" localSheetId="3" hidden="1">{"Monthly6Q",#N/A,FALSE,"0614ESL"}</definedName>
    <definedName name="gree_1" hidden="1">{"Monthly6Q",#N/A,FALSE,"0614ESL"}</definedName>
    <definedName name="GROSS_DIVID" hidden="1">"GROSS_DIVID"</definedName>
    <definedName name="GROSS_MARGIN" hidden="1">"GROSS_MARGIN"</definedName>
    <definedName name="GROSS_PROFIT" hidden="1">"GROSS_PROFIT"</definedName>
    <definedName name="h" hidden="1">{"'Sheet1'!$L$16"}</definedName>
    <definedName name="hahg" localSheetId="9" hidden="1">{"'Demand Units'!$Z$2:$AF$53"}</definedName>
    <definedName name="hahg" localSheetId="12" hidden="1">{"'Demand Units'!$Z$2:$AF$53"}</definedName>
    <definedName name="hahg" localSheetId="10" hidden="1">{"'Demand Units'!$Z$2:$AF$53"}</definedName>
    <definedName name="hahg" localSheetId="3" hidden="1">{"'Demand Units'!$Z$2:$AF$53"}</definedName>
    <definedName name="hahg" hidden="1">{"'Demand Units'!$Z$2:$AF$53"}</definedName>
    <definedName name="hahg_1" localSheetId="3" hidden="1">{"'Demand Units'!$Z$2:$AF$53"}</definedName>
    <definedName name="hahg_1" hidden="1">{"'Demand Units'!$Z$2:$AF$53"}</definedName>
    <definedName name="HALLO"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HALLO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Header_Row">ROW(#REF!)</definedName>
    <definedName name="hehrt" localSheetId="9" hidden="1">{"'Demand Units'!$Z$2:$AF$53"}</definedName>
    <definedName name="hehrt" localSheetId="12" hidden="1">{"'Demand Units'!$Z$2:$AF$53"}</definedName>
    <definedName name="hehrt" localSheetId="10" hidden="1">{"'Demand Units'!$Z$2:$AF$53"}</definedName>
    <definedName name="hehrt" localSheetId="3" hidden="1">{"'Demand Units'!$Z$2:$AF$53"}</definedName>
    <definedName name="hehrt" hidden="1">{"'Demand Units'!$Z$2:$AF$53"}</definedName>
    <definedName name="hehrt_1" localSheetId="3" hidden="1">{"'Demand Units'!$Z$2:$AF$53"}</definedName>
    <definedName name="hehrt_1" hidden="1">{"'Demand Units'!$Z$2:$AF$53"}</definedName>
    <definedName name="Hemas" hidden="1">{"'August 2000'!$A$1:$J$101"}</definedName>
    <definedName name="her" localSheetId="3" hidden="1">{"Monthly6Q",#N/A,FALSE,"0614ESL"}</definedName>
    <definedName name="her" hidden="1">{"Monthly6Q",#N/A,FALSE,"0614ESL"}</definedName>
    <definedName name="her_1" localSheetId="3" hidden="1">{"Monthly6Q",#N/A,FALSE,"0614ESL"}</definedName>
    <definedName name="her_1" hidden="1">{"Monthly6Q",#N/A,FALSE,"0614ESL"}</definedName>
    <definedName name="hgkdj" hidden="1">{"AnnualRentRoll",#N/A,FALSE,"RentRoll"}</definedName>
    <definedName name="hhh" localSheetId="9" hidden="1">{"'Demand Units'!$Z$2:$AF$53"}</definedName>
    <definedName name="hhh" localSheetId="12" hidden="1">{"'Demand Units'!$Z$2:$AF$53"}</definedName>
    <definedName name="hhh" localSheetId="10" hidden="1">{"'Demand Units'!$Z$2:$AF$53"}</definedName>
    <definedName name="hhh" localSheetId="3" hidden="1">{"'Demand Units'!$Z$2:$AF$53"}</definedName>
    <definedName name="hhh" hidden="1">{"'Demand Units'!$Z$2:$AF$53"}</definedName>
    <definedName name="hhh_1" localSheetId="3" hidden="1">{"'Demand Units'!$Z$2:$AF$53"}</definedName>
    <definedName name="hhh_1" hidden="1">{"'Demand Units'!$Z$2:$AF$53"}</definedName>
    <definedName name="HIGHPRICE" hidden="1">"HIGHPRICE"</definedName>
    <definedName name="historical_end">#REF!</definedName>
    <definedName name="hjajhj" localSheetId="3" hidden="1">{"Monthly6Q",#N/A,FALSE,"0614ESL"}</definedName>
    <definedName name="hjajhj" hidden="1">{"Monthly6Q",#N/A,FALSE,"0614ESL"}</definedName>
    <definedName name="hjajhj_1" localSheetId="3" hidden="1">{"Monthly6Q",#N/A,FALSE,"0614ESL"}</definedName>
    <definedName name="hjajhj_1" hidden="1">{"Monthly6Q",#N/A,FALSE,"0614ESL"}</definedName>
    <definedName name="hjdg" hidden="1">{#N/A,#N/A,FALSE,"PropertyInfo"}</definedName>
    <definedName name="hjhbhvkl" localSheetId="9" hidden="1">{"'Demand Units'!$Z$2:$AF$53"}</definedName>
    <definedName name="hjhbhvkl" localSheetId="12" hidden="1">{"'Demand Units'!$Z$2:$AF$53"}</definedName>
    <definedName name="hjhbhvkl" localSheetId="10" hidden="1">{"'Demand Units'!$Z$2:$AF$53"}</definedName>
    <definedName name="hjhbhvkl" localSheetId="3" hidden="1">{"'Demand Units'!$Z$2:$AF$53"}</definedName>
    <definedName name="hjhbhvkl" hidden="1">{"'Demand Units'!$Z$2:$AF$53"}</definedName>
    <definedName name="hjhbhvkl_1" localSheetId="3" hidden="1">{"'Demand Units'!$Z$2:$AF$53"}</definedName>
    <definedName name="hjhbhvkl_1" hidden="1">{"'Demand Units'!$Z$2:$AF$53"}</definedName>
    <definedName name="hjhkl" localSheetId="9" hidden="1">{"'Demand Units'!$Z$2:$AF$53"}</definedName>
    <definedName name="hjhkl" localSheetId="12" hidden="1">{"'Demand Units'!$Z$2:$AF$53"}</definedName>
    <definedName name="hjhkl" localSheetId="10" hidden="1">{"'Demand Units'!$Z$2:$AF$53"}</definedName>
    <definedName name="hjhkl" localSheetId="3" hidden="1">{"'Demand Units'!$Z$2:$AF$53"}</definedName>
    <definedName name="hjhkl" hidden="1">{"'Demand Units'!$Z$2:$AF$53"}</definedName>
    <definedName name="hjhkl_1" localSheetId="3" hidden="1">{"'Demand Units'!$Z$2:$AF$53"}</definedName>
    <definedName name="hjhkl_1" hidden="1">{"'Demand Units'!$Z$2:$AF$53"}</definedName>
    <definedName name="hn.ExtDb" hidden="1">FALSE</definedName>
    <definedName name="hn.ModelType" hidden="1">"DEAL"</definedName>
    <definedName name="hn.ModelVersion" hidden="1">1</definedName>
    <definedName name="hn.NoUpload" hidden="1">0</definedName>
    <definedName name="hod" hidden="1">{#N/A,#N/A,FALSE,"TS";#N/A,#N/A,FALSE,"Combo";#N/A,#N/A,FALSE,"FAIR";#N/A,#N/A,FALSE,"RBC";#N/A,#N/A,FALSE,"xxxx";#N/A,#N/A,FALSE,"A_D";#N/A,#N/A,FALSE,"WACC";#N/A,#N/A,FALSE,"DCF";#N/A,#N/A,FALSE,"LBO";#N/A,#N/A,FALSE,"AcqMults";#N/A,#N/A,FALSE,"CompMults"}</definedName>
    <definedName name="houy" hidden="1">{#N/A,#N/A,FALSE,"AD_Purchase";#N/A,#N/A,FALSE,"Credit";#N/A,#N/A,FALSE,"PF Acquisition";#N/A,#N/A,FALSE,"PF Offering"}</definedName>
    <definedName name="HR_BUDGET" hidden="1">{#N/A,#N/A,FALSE,"Cover";#N/A,#N/A,FALSE,"Index";#N/A,#N/A,FALSE,"Spec";#N/A,#N/A,FALSE,"Breakdown";#N/A,#N/A,FALSE,"Cost Plan"}</definedName>
    <definedName name="HSGHJS" localSheetId="9" hidden="1">{"'Demand Units'!$Z$2:$AF$53"}</definedName>
    <definedName name="HSGHJS" localSheetId="12" hidden="1">{"'Demand Units'!$Z$2:$AF$53"}</definedName>
    <definedName name="HSGHJS" localSheetId="10" hidden="1">{"'Demand Units'!$Z$2:$AF$53"}</definedName>
    <definedName name="HSGHJS" localSheetId="3" hidden="1">{"'Demand Units'!$Z$2:$AF$53"}</definedName>
    <definedName name="HSGHJS" hidden="1">{"'Demand Units'!$Z$2:$AF$53"}</definedName>
    <definedName name="HSGHJS_1" localSheetId="3" hidden="1">{"'Demand Units'!$Z$2:$AF$53"}</definedName>
    <definedName name="HSGHJS_1" hidden="1">{"'Demand Units'!$Z$2:$AF$53"}</definedName>
    <definedName name="hsr" localSheetId="3" hidden="1">{"Monthly6Q",#N/A,FALSE,"0614ESL"}</definedName>
    <definedName name="hsr" hidden="1">{"Monthly6Q",#N/A,FALSE,"0614ESL"}</definedName>
    <definedName name="hsr_1" localSheetId="3" hidden="1">{"Monthly6Q",#N/A,FALSE,"0614ESL"}</definedName>
    <definedName name="hsr_1" hidden="1">{"Monthly6Q",#N/A,FALSE,"0614ESL"}</definedName>
    <definedName name="HTML_CodePage" hidden="1">1252</definedName>
    <definedName name="HTML_Control" localSheetId="9" hidden="1">{"'Demand Units'!$Z$2:$AF$53"}</definedName>
    <definedName name="HTML_Control" localSheetId="12" hidden="1">{"'Demand Units'!$Z$2:$AF$53"}</definedName>
    <definedName name="HTML_Control" localSheetId="10" hidden="1">{"'Demand Units'!$Z$2:$AF$53"}</definedName>
    <definedName name="HTML_Control" localSheetId="3" hidden="1">{"'Demand Units'!$Z$2:$AF$53"}</definedName>
    <definedName name="HTML_Control" hidden="1">{"'Demand Units'!$Z$2:$AF$53"}</definedName>
    <definedName name="HTML_Control_1" localSheetId="9" hidden="1">{"'Demand Units'!$Z$2:$AF$53"}</definedName>
    <definedName name="HTML_Control_1" localSheetId="12" hidden="1">{"'Demand Units'!$Z$2:$AF$53"}</definedName>
    <definedName name="HTML_Control_1" localSheetId="10" hidden="1">{"'Demand Units'!$Z$2:$AF$53"}</definedName>
    <definedName name="HTML_Control_1" localSheetId="3" hidden="1">{"'Demand Units'!$Z$2:$AF$53"}</definedName>
    <definedName name="HTML_Control_1" hidden="1">{"'Demand Units'!$Z$2:$AF$53"}</definedName>
    <definedName name="HTML_Control_1_1" localSheetId="3" hidden="1">{"'Demand Units'!$Z$2:$AF$53"}</definedName>
    <definedName name="HTML_Control_1_1" hidden="1">{"'Demand Units'!$Z$2:$AF$53"}</definedName>
    <definedName name="HTML_Control_2" localSheetId="3" hidden="1">{"'Demand Units'!$Z$2:$AF$53"}</definedName>
    <definedName name="HTML_Control_2"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"'[BSC-MTX Tool 4.04.02.xls]Materials List'!$A$1:$E$72"</definedName>
    <definedName name="HTML1_10" hidden="1">""</definedName>
    <definedName name="HTML1_11" hidden="1">1</definedName>
    <definedName name="HTML1_12" hidden="1">"C:\WINDOWS\DESKTOP\dallas.htm"</definedName>
    <definedName name="HTML1_2" hidden="1">1</definedName>
    <definedName name="HTML1_3" hidden="1">"BSC-MTX Equipment"</definedName>
    <definedName name="HTML1_4" hidden="1">"Materials List - Dallas Switch"</definedName>
    <definedName name="HTML1_5" hidden="1">""</definedName>
    <definedName name="HTML1_6" hidden="1">1</definedName>
    <definedName name="HTML1_7" hidden="1">1</definedName>
    <definedName name="HTML1_8" hidden="1">"2/10/97"</definedName>
    <definedName name="HTML1_9" hidden="1">"Nortel - CDMA Network Planning"</definedName>
    <definedName name="HTML2_1" hidden="1">"'[BSC-MTX Tool 4.04.02.xls]Materials List'!$A$1:$E$72,$F$1:$I$8"</definedName>
    <definedName name="HTML2_10" hidden="1">""</definedName>
    <definedName name="HTML2_11" hidden="1">1</definedName>
    <definedName name="HTML2_12" hidden="1">"C:\WINDOWS\DESKTOP\dallas.htm"</definedName>
    <definedName name="HTML2_2" hidden="1">1</definedName>
    <definedName name="HTML2_3" hidden="1">"BSC-MTX Tool 4"</definedName>
    <definedName name="HTML2_4" hidden="1">"Materials List"</definedName>
    <definedName name="HTML2_5" hidden="1">""</definedName>
    <definedName name="HTML2_6" hidden="1">-4146</definedName>
    <definedName name="HTML2_7" hidden="1">-4146</definedName>
    <definedName name="HTML2_8" hidden="1">"2/10/97"</definedName>
    <definedName name="HTML2_9" hidden="1">"Nortel"</definedName>
    <definedName name="HTML3_1" hidden="1">"'[BSC-MTX Tool 4.04.02.xls]Materials List'!$A$1:$E$73"</definedName>
    <definedName name="HTML3_10" hidden="1">""</definedName>
    <definedName name="HTML3_11" hidden="1">1</definedName>
    <definedName name="HTML3_12" hidden="1">"C:\WINDOWS\DESKTOP\MyHTML.htm"</definedName>
    <definedName name="HTML3_2" hidden="1">1</definedName>
    <definedName name="HTML3_3" hidden="1">"BSC-MTX Tool 4"</definedName>
    <definedName name="HTML3_4" hidden="1">"Materials List"</definedName>
    <definedName name="HTML3_5" hidden="1">""</definedName>
    <definedName name="HTML3_6" hidden="1">1</definedName>
    <definedName name="HTML3_7" hidden="1">1</definedName>
    <definedName name="HTML3_8" hidden="1">"2/10/97"</definedName>
    <definedName name="HTML3_9" hidden="1">"Nortel"</definedName>
    <definedName name="HTML4_1" hidden="1">"'[BSC-MTX Tool 4.04.03.xls]BSC Order Tool'!$B$10:$E$31"</definedName>
    <definedName name="HTML4_10" hidden="1">""</definedName>
    <definedName name="HTML4_11" hidden="1">1</definedName>
    <definedName name="HTML4_12" hidden="1">"C:\My Documents\MyHTML.htm"</definedName>
    <definedName name="HTML4_2" hidden="1">1</definedName>
    <definedName name="HTML4_3" hidden="1">"BSC-MTX Tool 4"</definedName>
    <definedName name="HTML4_4" hidden="1">"BSC Order Tool"</definedName>
    <definedName name="HTML4_5" hidden="1">""</definedName>
    <definedName name="HTML4_6" hidden="1">-4146</definedName>
    <definedName name="HTML4_7" hidden="1">-4146</definedName>
    <definedName name="HTML4_8" hidden="1">"2/10/97"</definedName>
    <definedName name="HTML4_9" hidden="1">"Nortel"</definedName>
    <definedName name="HTML5_1" hidden="1">"'[BSC-MTX Tool 4.04.03.xls]Materials List'!$A$1:$E$72"</definedName>
    <definedName name="HTML5_10" hidden="1">""</definedName>
    <definedName name="HTML5_11" hidden="1">1</definedName>
    <definedName name="HTML5_12" hidden="1">"C:\My Documents\MyHTML.htm"</definedName>
    <definedName name="HTML5_2" hidden="1">1</definedName>
    <definedName name="HTML5_3" hidden="1">"BSC-MTX Tool 4"</definedName>
    <definedName name="HTML5_4" hidden="1">"Materials List"</definedName>
    <definedName name="HTML5_5" hidden="1">""</definedName>
    <definedName name="HTML5_6" hidden="1">1</definedName>
    <definedName name="HTML5_7" hidden="1">1</definedName>
    <definedName name="HTML5_8" hidden="1">"2/10/97"</definedName>
    <definedName name="HTML5_9" hidden="1">"Nortel"</definedName>
    <definedName name="HTML6_1" hidden="1">"'[BSC-MTX Tool 4.04.03.xls]Results'!$A$1:$E$73"</definedName>
    <definedName name="HTML6_10" hidden="1">""</definedName>
    <definedName name="HTML6_11" hidden="1">1</definedName>
    <definedName name="HTML6_12" hidden="1">"C:\WINDOWS\DESKTOP\NetDesigns\KSCY02.htm"</definedName>
    <definedName name="HTML6_2" hidden="1">1</definedName>
    <definedName name="HTML6_3" hidden="1">"BSC-MTX Tool 4"</definedName>
    <definedName name="HTML6_4" hidden="1">"Materials List"</definedName>
    <definedName name="HTML6_5" hidden="1">""</definedName>
    <definedName name="HTML6_6" hidden="1">1</definedName>
    <definedName name="HTML6_7" hidden="1">1</definedName>
    <definedName name="HTML6_8" hidden="1">"2/11/97"</definedName>
    <definedName name="HTML6_9" hidden="1">"Nortel - CDMA Network Planning"</definedName>
    <definedName name="HTML7_1" hidden="1">"'[mitforum.xls]Double Entry Primer'!$A$1:$X$17"</definedName>
    <definedName name="HTML7_10" hidden="1">""</definedName>
    <definedName name="HTML7_11" hidden="1">1</definedName>
    <definedName name="HTML7_12" hidden="1">"C:\My Documents\DoubleEntry.htm"</definedName>
    <definedName name="HTML7_2" hidden="1">1</definedName>
    <definedName name="HTML7_3" hidden="1">"Double Entry Primer"</definedName>
    <definedName name="HTML7_4" hidden="1">"Double Entry Primer"</definedName>
    <definedName name="HTML7_5" hidden="1">"Financial model by Charlie Tillett of Frontier Software (charlie@frontier.com)"</definedName>
    <definedName name="HTML7_6" hidden="1">-4146</definedName>
    <definedName name="HTML7_7" hidden="1">-4146</definedName>
    <definedName name="HTML7_8" hidden="1">""</definedName>
    <definedName name="HTML7_9" hidden="1">""</definedName>
    <definedName name="HTMLCount" hidden="1">6</definedName>
    <definedName name="htmls" localSheetId="9" hidden="1">{"'Demand Units'!$Z$2:$AF$53"}</definedName>
    <definedName name="htmls" localSheetId="12" hidden="1">{"'Demand Units'!$Z$2:$AF$53"}</definedName>
    <definedName name="htmls" localSheetId="10" hidden="1">{"'Demand Units'!$Z$2:$AF$53"}</definedName>
    <definedName name="htmls" localSheetId="3" hidden="1">{"'Demand Units'!$Z$2:$AF$53"}</definedName>
    <definedName name="htmls" hidden="1">{"'Demand Units'!$Z$2:$AF$53"}</definedName>
    <definedName name="htmls_1" localSheetId="3" hidden="1">{"'Demand Units'!$Z$2:$AF$53"}</definedName>
    <definedName name="htmls_1" hidden="1">{"'Demand Units'!$Z$2:$AF$53"}</definedName>
    <definedName name="htmls1" localSheetId="9" hidden="1">{"'Demand Units'!$Z$2:$AF$53"}</definedName>
    <definedName name="htmls1" localSheetId="12" hidden="1">{"'Demand Units'!$Z$2:$AF$53"}</definedName>
    <definedName name="htmls1" localSheetId="10" hidden="1">{"'Demand Units'!$Z$2:$AF$53"}</definedName>
    <definedName name="htmls1" localSheetId="3" hidden="1">{"'Demand Units'!$Z$2:$AF$53"}</definedName>
    <definedName name="htmls1" hidden="1">{"'Demand Units'!$Z$2:$AF$53"}</definedName>
    <definedName name="htmls1_1" localSheetId="3" hidden="1">{"'Demand Units'!$Z$2:$AF$53"}</definedName>
    <definedName name="htmls1_1" hidden="1">{"'Demand Units'!$Z$2:$AF$53"}</definedName>
    <definedName name="HTRUTRIJ" localSheetId="3" hidden="1">{"Monthly6Q",#N/A,FALSE,"0614ESL"}</definedName>
    <definedName name="HTRUTRIJ" hidden="1">{"Monthly6Q",#N/A,FALSE,"0614ESL"}</definedName>
    <definedName name="HTRUTRIJ_1" localSheetId="3" hidden="1">{"Monthly6Q",#N/A,FALSE,"0614ESL"}</definedName>
    <definedName name="HTRUTRIJ_1" hidden="1">{"Monthly6Q",#N/A,FALSE,"0614ESL"}</definedName>
    <definedName name="huy" hidden="1">{"'Sheet1'!$L$16"}</definedName>
    <definedName name="ia" localSheetId="9" hidden="1">{"'Demand Units'!$Z$2:$AF$53"}</definedName>
    <definedName name="ia" localSheetId="12" hidden="1">{"'Demand Units'!$Z$2:$AF$53"}</definedName>
    <definedName name="ia" localSheetId="10" hidden="1">{"'Demand Units'!$Z$2:$AF$53"}</definedName>
    <definedName name="ia" localSheetId="3" hidden="1">{"'Demand Units'!$Z$2:$AF$53"}</definedName>
    <definedName name="ia" hidden="1">{"'Demand Units'!$Z$2:$AF$53"}</definedName>
    <definedName name="ia_1" localSheetId="3" hidden="1">{"'Demand Units'!$Z$2:$AF$53"}</definedName>
    <definedName name="ia_1" hidden="1">{"'Demand Units'!$Z$2:$AF$53"}</definedName>
    <definedName name="iag" localSheetId="3" hidden="1">{"Monthly6Q",#N/A,FALSE,"0614ESL"}</definedName>
    <definedName name="iag" hidden="1">{"Monthly6Q",#N/A,FALSE,"0614ESL"}</definedName>
    <definedName name="iag_1" localSheetId="3" hidden="1">{"Monthly6Q",#N/A,FALSE,"0614ESL"}</definedName>
    <definedName name="iag_1" hidden="1">{"Monthly6Q",#N/A,FALSE,"0614ESL"}</definedName>
    <definedName name="IAHD" localSheetId="3" hidden="1">{"Monthly6Q",#N/A,FALSE,"0614ESL"}</definedName>
    <definedName name="IAHD" hidden="1">{"Monthly6Q",#N/A,FALSE,"0614ESL"}</definedName>
    <definedName name="IAHD_1" localSheetId="3" hidden="1">{"Monthly6Q",#N/A,FALSE,"0614ESL"}</definedName>
    <definedName name="IAHD_1" hidden="1">{"Monthly6Q",#N/A,FALSE,"0614ESL"}</definedName>
    <definedName name="ialjg" localSheetId="9" hidden="1">{"'Demand Units'!$Z$2:$AF$53"}</definedName>
    <definedName name="ialjg" localSheetId="12" hidden="1">{"'Demand Units'!$Z$2:$AF$53"}</definedName>
    <definedName name="ialjg" localSheetId="10" hidden="1">{"'Demand Units'!$Z$2:$AF$53"}</definedName>
    <definedName name="ialjg" localSheetId="3" hidden="1">{"'Demand Units'!$Z$2:$AF$53"}</definedName>
    <definedName name="ialjg" hidden="1">{"'Demand Units'!$Z$2:$AF$53"}</definedName>
    <definedName name="ialjg_1" localSheetId="3" hidden="1">{"'Demand Units'!$Z$2:$AF$53"}</definedName>
    <definedName name="ialjg_1" hidden="1">{"'Demand Units'!$Z$2:$AF$53"}</definedName>
    <definedName name="iarij" localSheetId="9" hidden="1">{"'Demand Units'!$Z$2:$AF$53"}</definedName>
    <definedName name="iarij" localSheetId="12" hidden="1">{"'Demand Units'!$Z$2:$AF$53"}</definedName>
    <definedName name="iarij" localSheetId="10" hidden="1">{"'Demand Units'!$Z$2:$AF$53"}</definedName>
    <definedName name="iarij" localSheetId="3" hidden="1">{"'Demand Units'!$Z$2:$AF$53"}</definedName>
    <definedName name="iarij" hidden="1">{"'Demand Units'!$Z$2:$AF$53"}</definedName>
    <definedName name="iarij_1" localSheetId="3" hidden="1">{"'Demand Units'!$Z$2:$AF$53"}</definedName>
    <definedName name="iarij_1" hidden="1">{"'Demand Units'!$Z$2:$AF$53"}</definedName>
    <definedName name="iarl" localSheetId="9" hidden="1">{"'Demand Units'!$Z$2:$AF$53"}</definedName>
    <definedName name="iarl" localSheetId="12" hidden="1">{"'Demand Units'!$Z$2:$AF$53"}</definedName>
    <definedName name="iarl" localSheetId="10" hidden="1">{"'Demand Units'!$Z$2:$AF$53"}</definedName>
    <definedName name="iarl" localSheetId="3" hidden="1">{"'Demand Units'!$Z$2:$AF$53"}</definedName>
    <definedName name="iarl" hidden="1">{"'Demand Units'!$Z$2:$AF$53"}</definedName>
    <definedName name="iarl_1" localSheetId="3" hidden="1">{"'Demand Units'!$Z$2:$AF$53"}</definedName>
    <definedName name="iarl_1" hidden="1">{"'Demand Units'!$Z$2:$AF$53"}</definedName>
    <definedName name="idal" localSheetId="9" hidden="1">{"'Demand Units'!$Z$2:$AF$53"}</definedName>
    <definedName name="idal" localSheetId="12" hidden="1">{"'Demand Units'!$Z$2:$AF$53"}</definedName>
    <definedName name="idal" localSheetId="10" hidden="1">{"'Demand Units'!$Z$2:$AF$53"}</definedName>
    <definedName name="idal" localSheetId="3" hidden="1">{"'Demand Units'!$Z$2:$AF$53"}</definedName>
    <definedName name="idal" hidden="1">{"'Demand Units'!$Z$2:$AF$53"}</definedName>
    <definedName name="idal_1" localSheetId="3" hidden="1">{"'Demand Units'!$Z$2:$AF$53"}</definedName>
    <definedName name="idal_1" hidden="1">{"'Demand Units'!$Z$2:$AF$53"}</definedName>
    <definedName name="IDFL" localSheetId="3" hidden="1">{"Monthly6Q",#N/A,FALSE,"0614ESL"}</definedName>
    <definedName name="IDFL" hidden="1">{"Monthly6Q",#N/A,FALSE,"0614ESL"}</definedName>
    <definedName name="IDFL_1" localSheetId="3" hidden="1">{"Monthly6Q",#N/A,FALSE,"0614ESL"}</definedName>
    <definedName name="IDFL_1" hidden="1">{"Monthly6Q",#N/A,FALSE,"0614ESL"}</definedName>
    <definedName name="idieh" localSheetId="9" hidden="1">{"'Demand Units'!$Z$2:$AF$53"}</definedName>
    <definedName name="idieh" localSheetId="12" hidden="1">{"'Demand Units'!$Z$2:$AF$53"}</definedName>
    <definedName name="idieh" localSheetId="10" hidden="1">{"'Demand Units'!$Z$2:$AF$53"}</definedName>
    <definedName name="idieh" localSheetId="3" hidden="1">{"'Demand Units'!$Z$2:$AF$53"}</definedName>
    <definedName name="idieh" hidden="1">{"'Demand Units'!$Z$2:$AF$53"}</definedName>
    <definedName name="idieh_1" localSheetId="3" hidden="1">{"'Demand Units'!$Z$2:$AF$53"}</definedName>
    <definedName name="idieh_1" hidden="1">{"'Demand Units'!$Z$2:$AF$53"}</definedName>
    <definedName name="ieal" localSheetId="3" hidden="1">{"Monthly6Q",#N/A,FALSE,"0614ESL"}</definedName>
    <definedName name="ieal" hidden="1">{"Monthly6Q",#N/A,FALSE,"0614ESL"}</definedName>
    <definedName name="ieal_1" localSheetId="3" hidden="1">{"Monthly6Q",#N/A,FALSE,"0614ESL"}</definedName>
    <definedName name="ieal_1" hidden="1">{"Monthly6Q",#N/A,FALSE,"0614ESL"}</definedName>
    <definedName name="iealijf" localSheetId="3" hidden="1">{"Monthly6Q",#N/A,FALSE,"0614ESL"}</definedName>
    <definedName name="iealijf" hidden="1">{"Monthly6Q",#N/A,FALSE,"0614ESL"}</definedName>
    <definedName name="iealijf_1" localSheetId="3" hidden="1">{"Monthly6Q",#N/A,FALSE,"0614ESL"}</definedName>
    <definedName name="iealijf_1" hidden="1">{"Monthly6Q",#N/A,FALSE,"0614ESL"}</definedName>
    <definedName name="ieil" localSheetId="3" hidden="1">{"Monthly6Q",#N/A,FALSE,"0614ESL"}</definedName>
    <definedName name="ieil" hidden="1">{"Monthly6Q",#N/A,FALSE,"0614ESL"}</definedName>
    <definedName name="ieil_1" localSheetId="3" hidden="1">{"Monthly6Q",#N/A,FALSE,"0614ESL"}</definedName>
    <definedName name="ieil_1" hidden="1">{"Monthly6Q",#N/A,FALSE,"0614ESL"}</definedName>
    <definedName name="IEL" localSheetId="9" hidden="1">{"'Demand Units'!$Z$2:$AF$53"}</definedName>
    <definedName name="IEL" localSheetId="12" hidden="1">{"'Demand Units'!$Z$2:$AF$53"}</definedName>
    <definedName name="IEL" localSheetId="10" hidden="1">{"'Demand Units'!$Z$2:$AF$53"}</definedName>
    <definedName name="IEL" localSheetId="3" hidden="1">{"'Demand Units'!$Z$2:$AF$53"}</definedName>
    <definedName name="IEL" hidden="1">{"'Demand Units'!$Z$2:$AF$53"}</definedName>
    <definedName name="IEL_1" localSheetId="3" hidden="1">{"'Demand Units'!$Z$2:$AF$53"}</definedName>
    <definedName name="IEL_1" hidden="1">{"'Demand Units'!$Z$2:$AF$53"}</definedName>
    <definedName name="ielaj" localSheetId="3" hidden="1">{"Monthly6Q",#N/A,FALSE,"0614ESL"}</definedName>
    <definedName name="ielaj" hidden="1">{"Monthly6Q",#N/A,FALSE,"0614ESL"}</definedName>
    <definedName name="ielaj_1" localSheetId="3" hidden="1">{"Monthly6Q",#N/A,FALSE,"0614ESL"}</definedName>
    <definedName name="ielaj_1" hidden="1">{"Monthly6Q",#N/A,FALSE,"0614ESL"}</definedName>
    <definedName name="ielz" localSheetId="3" hidden="1">{"Monthly6Q",#N/A,FALSE,"0614ESL"}</definedName>
    <definedName name="ielz" hidden="1">{"Monthly6Q",#N/A,FALSE,"0614ESL"}</definedName>
    <definedName name="ielz_1" localSheetId="3" hidden="1">{"Monthly6Q",#N/A,FALSE,"0614ESL"}</definedName>
    <definedName name="ielz_1" hidden="1">{"Monthly6Q",#N/A,FALSE,"0614ESL"}</definedName>
    <definedName name="ielzI" localSheetId="3" hidden="1">{"Monthly6Q",#N/A,FALSE,"0614ESL"}</definedName>
    <definedName name="ielzI" hidden="1">{"Monthly6Q",#N/A,FALSE,"0614ESL"}</definedName>
    <definedName name="ielzI_1" localSheetId="3" hidden="1">{"Monthly6Q",#N/A,FALSE,"0614ESL"}</definedName>
    <definedName name="ielzI_1" hidden="1">{"Monthly6Q",#N/A,FALSE,"0614ESL"}</definedName>
    <definedName name="IEOJ" localSheetId="3" hidden="1">{"Monthly6Q",#N/A,FALSE,"0614ESL"}</definedName>
    <definedName name="IEOJ" hidden="1">{"Monthly6Q",#N/A,FALSE,"0614ESL"}</definedName>
    <definedName name="IEOJ_1" localSheetId="3" hidden="1">{"Monthly6Q",#N/A,FALSE,"0614ESL"}</definedName>
    <definedName name="IEOJ_1" hidden="1">{"Monthly6Q",#N/A,FALSE,"0614ESL"}</definedName>
    <definedName name="IEPeXToEUR" localSheetId="9" hidden="1">1/EUReXToIEP</definedName>
    <definedName name="IEPeXToEUR" localSheetId="11" hidden="1">1/EUReXToIEP</definedName>
    <definedName name="IEPeXToEUR" localSheetId="12" hidden="1">1/EUReXToIEP</definedName>
    <definedName name="IEPeXToEUR" hidden="1">1/EUReXToIEP</definedName>
    <definedName name="igrdn" localSheetId="9" hidden="1">{"'Demand Units'!$Z$2:$AF$53"}</definedName>
    <definedName name="igrdn" localSheetId="12" hidden="1">{"'Demand Units'!$Z$2:$AF$53"}</definedName>
    <definedName name="igrdn" localSheetId="10" hidden="1">{"'Demand Units'!$Z$2:$AF$53"}</definedName>
    <definedName name="igrdn" localSheetId="3" hidden="1">{"'Demand Units'!$Z$2:$AF$53"}</definedName>
    <definedName name="igrdn" hidden="1">{"'Demand Units'!$Z$2:$AF$53"}</definedName>
    <definedName name="igrdn_1" localSheetId="3" hidden="1">{"'Demand Units'!$Z$2:$AF$53"}</definedName>
    <definedName name="igrdn_1" hidden="1">{"'Demand Units'!$Z$2:$AF$53"}</definedName>
    <definedName name="II_control" hidden="1">{"'August 2000'!$A$1:$J$101"}</definedName>
    <definedName name="III_control" hidden="1">{"'August 2000'!$A$1:$J$101"}</definedName>
    <definedName name="ijijkj" localSheetId="3" hidden="1">{"Monthly6Q",#N/A,FALSE,"0614ESL"}</definedName>
    <definedName name="ijijkj" hidden="1">{"Monthly6Q",#N/A,FALSE,"0614ESL"}</definedName>
    <definedName name="ijijkj_1" localSheetId="3" hidden="1">{"Monthly6Q",#N/A,FALSE,"0614ESL"}</definedName>
    <definedName name="ijijkj_1" hidden="1">{"Monthly6Q",#N/A,FALSE,"0614ESL"}</definedName>
    <definedName name="il" localSheetId="3" hidden="1">{"'Demand Units'!$Z$2:$AF$53"}</definedName>
    <definedName name="il" hidden="1">{"'Demand Units'!$Z$2:$AF$53"}</definedName>
    <definedName name="il_1" localSheetId="3" hidden="1">{"'Demand Units'!$Z$2:$AF$53"}</definedName>
    <definedName name="il_1" hidden="1">{"'Demand Units'!$Z$2:$AF$53"}</definedName>
    <definedName name="ilae" localSheetId="9" hidden="1">{"'Demand Units'!$Z$2:$AF$53"}</definedName>
    <definedName name="ilae" localSheetId="12" hidden="1">{"'Demand Units'!$Z$2:$AF$53"}</definedName>
    <definedName name="ilae" localSheetId="10" hidden="1">{"'Demand Units'!$Z$2:$AF$53"}</definedName>
    <definedName name="ilae" localSheetId="3" hidden="1">{"'Demand Units'!$Z$2:$AF$53"}</definedName>
    <definedName name="ilae" hidden="1">{"'Demand Units'!$Z$2:$AF$53"}</definedName>
    <definedName name="ilae_1" localSheetId="3" hidden="1">{"'Demand Units'!$Z$2:$AF$53"}</definedName>
    <definedName name="ilae_1" hidden="1">{"'Demand Units'!$Z$2:$AF$53"}</definedName>
    <definedName name="ilaeij" localSheetId="9" hidden="1">{"'Demand Units'!$Z$2:$AF$53"}</definedName>
    <definedName name="ilaeij" localSheetId="12" hidden="1">{"'Demand Units'!$Z$2:$AF$53"}</definedName>
    <definedName name="ilaeij" localSheetId="10" hidden="1">{"'Demand Units'!$Z$2:$AF$53"}</definedName>
    <definedName name="ilaeij" localSheetId="3" hidden="1">{"'Demand Units'!$Z$2:$AF$53"}</definedName>
    <definedName name="ilaeij" hidden="1">{"'Demand Units'!$Z$2:$AF$53"}</definedName>
    <definedName name="ilaeij_1" localSheetId="3" hidden="1">{"'Demand Units'!$Z$2:$AF$53"}</definedName>
    <definedName name="ilaeij_1" hidden="1">{"'Demand Units'!$Z$2:$AF$53"}</definedName>
    <definedName name="ilea" localSheetId="9" hidden="1">{"'Demand Units'!$Z$2:$AF$53"}</definedName>
    <definedName name="ilea" localSheetId="12" hidden="1">{"'Demand Units'!$Z$2:$AF$53"}</definedName>
    <definedName name="ilea" localSheetId="10" hidden="1">{"'Demand Units'!$Z$2:$AF$53"}</definedName>
    <definedName name="ilea" localSheetId="3" hidden="1">{"'Demand Units'!$Z$2:$AF$53"}</definedName>
    <definedName name="ilea" hidden="1">{"'Demand Units'!$Z$2:$AF$53"}</definedName>
    <definedName name="ilea_1" localSheetId="3" hidden="1">{"'Demand Units'!$Z$2:$AF$53"}</definedName>
    <definedName name="ilea_1" hidden="1">{"'Demand Units'!$Z$2:$AF$53"}</definedName>
    <definedName name="iljl" localSheetId="3" hidden="1">{"Monthly6Q",#N/A,FALSE,"0614ESL"}</definedName>
    <definedName name="iljl" hidden="1">{"Monthly6Q",#N/A,FALSE,"0614ESL"}</definedName>
    <definedName name="iljl_1" localSheetId="3" hidden="1">{"Monthly6Q",#N/A,FALSE,"0614ESL"}</definedName>
    <definedName name="iljl_1" hidden="1">{"Monthly6Q",#N/A,FALSE,"0614ESL"}</definedName>
    <definedName name="illlao" localSheetId="9" hidden="1">{"'Demand Units'!$Z$2:$AF$53"}</definedName>
    <definedName name="illlao" localSheetId="12" hidden="1">{"'Demand Units'!$Z$2:$AF$53"}</definedName>
    <definedName name="illlao" localSheetId="10" hidden="1">{"'Demand Units'!$Z$2:$AF$53"}</definedName>
    <definedName name="illlao" localSheetId="3" hidden="1">{"'Demand Units'!$Z$2:$AF$53"}</definedName>
    <definedName name="illlao" hidden="1">{"'Demand Units'!$Z$2:$AF$53"}</definedName>
    <definedName name="illlao_1" localSheetId="3" hidden="1">{"'Demand Units'!$Z$2:$AF$53"}</definedName>
    <definedName name="illlao_1" hidden="1">{"'Demand Units'!$Z$2:$AF$53"}</definedName>
    <definedName name="Im_control" hidden="1">{"'August 2000'!$A$1:$J$101"}</definedName>
    <definedName name="INC_AFTER_TAX" hidden="1">"INC_AFTER_TAX"</definedName>
    <definedName name="INC_AVAIL_EXCL" hidden="1">"INC_AVAIL_EXCL"</definedName>
    <definedName name="INC_AVAIL_INCL" hidden="1">"INC_AVAIL_INCL"</definedName>
    <definedName name="INC_BEFORE_TAX" hidden="1">"INC_BEFORE_TAX"</definedName>
    <definedName name="INC_TAX" hidden="1">"INC_TAX"</definedName>
    <definedName name="INC_TAX_EXCL" hidden="1">"INC_TAX_EXCL"</definedName>
    <definedName name="Information_Provider">#REF!</definedName>
    <definedName name="init_1">#REF!</definedName>
    <definedName name="init_10">#REF!</definedName>
    <definedName name="init_2">#REF!</definedName>
    <definedName name="init_3">#REF!</definedName>
    <definedName name="init_9">#REF!</definedName>
    <definedName name="input_unit">#REF!</definedName>
    <definedName name="INT" hidden="1">{#N/A,#N/A,FALSE,"COMP"}</definedName>
    <definedName name="INTANGIBLES_NET" hidden="1">"INTANGIBLES_NET"</definedName>
    <definedName name="Interest">#REF!</definedName>
    <definedName name="INTEREST_EXP_NET" hidden="1">"INTEREST_EXP_NET"</definedName>
    <definedName name="INTEREST_EXP_NON" hidden="1">"INTEREST_EXP_NON"</definedName>
    <definedName name="INTEREST_EXP_SUPPL" hidden="1">"INTEREST_EXP_SUPPL"</definedName>
    <definedName name="INTEREST_INC" hidden="1">"INTEREST_INC"</definedName>
    <definedName name="INTEREST_INC_10K" hidden="1">"INTEREST_INC_10K"</definedName>
    <definedName name="INTEREST_INC_10Q" hidden="1">"INTEREST_INC_10Q"</definedName>
    <definedName name="INTEREST_INC_10Q1" hidden="1">"INTEREST_INC_10Q1"</definedName>
    <definedName name="INTEREST_INC_NON" hidden="1">"INTEREST_INC_NON"</definedName>
    <definedName name="Interest_Rate">#REF!</definedName>
    <definedName name="INTERNET" localSheetId="3"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INTERNET"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INTERNET_1" localSheetId="3"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INTERNET_1"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INVENTORY_TURNS" hidden="1">"INVENTORY_TURNS"</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"AUTO"</definedName>
    <definedName name="IQ_ADDITIONAL_NON_INT_INC_FDIC" hidden="1">"c6574"</definedName>
    <definedName name="IQ_ADJUSTABLE_RATE_LOANS_FDIC" hidden="1">"c6375"</definedName>
    <definedName name="IQ_AE_BR">"c10"</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NNUAL_DIVIDEND" hidden="1">"c229"</definedName>
    <definedName name="IQ_AP_BR">"c34"</definedName>
    <definedName name="IQ_AR_BR">"c41"</definedName>
    <definedName name="IQ_ASSET_BACKED_FDIC" hidden="1">"c6301"</definedName>
    <definedName name="IQ_ASSET_WRITEDOWN_BR">"c50"</definedName>
    <definedName name="IQ_ASSET_WRITEDOWN_CF_BR">"c53"</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ROKER_REC_NO_REUT" hidden="1">"c5315"</definedName>
    <definedName name="IQ_AVG_BROKER_REC_REUT" hidden="1">"c3630"</definedName>
    <definedName name="IQ_AVG_PRICE_TARGET">"c82"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IZ_SEG_ASSETS" hidden="1">"c90"</definedName>
    <definedName name="IQ_BIZ_SEG_EBT" hidden="1">"c91"</definedName>
    <definedName name="IQ_BIZ_SEG_GP" hidden="1">"c92"</definedName>
    <definedName name="IQ_BIZ_SEG_NI" hidden="1">"c93"</definedName>
    <definedName name="IQ_BIZ_SEG_OPER_INC" hidden="1">"c94"</definedName>
    <definedName name="IQ_BIZ_SEG_REV" hidden="1">"c95"</definedName>
    <definedName name="IQ_BOARD_MEMBER_FAX">"c2100"</definedName>
    <definedName name="IQ_BOARD_MEMBER_OFFICE">"c2098"</definedName>
    <definedName name="IQ_BOARD_MEMBER_PHONE">"c2099"</definedName>
    <definedName name="IQ_BONDRATING_FITCH">"c223"</definedName>
    <definedName name="IQ_BONDRATING_FITCH_DATE">"c241"</definedName>
    <definedName name="IQ_BONDRATING_SP">"c224"</definedName>
    <definedName name="IQ_BONDRATING_SP_DATE">"c242"</definedName>
    <definedName name="IQ_BOOK_VALUE" hidden="1">"c68"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BUS_SEG_PRIMARY_GIC" hidden="1">"c15584"</definedName>
    <definedName name="IQ_BUS_SEG_PRIMARY_GIC_ABS" hidden="1">"c15572"</definedName>
    <definedName name="IQ_BUS_SEG_SECONDARY_GIC" hidden="1">"c15585"</definedName>
    <definedName name="IQ_BUS_SEG_SECONDARY_GIC_ABS" hidden="1">"c15573"</definedName>
    <definedName name="IQ_BV_ACT_OR_EST_REUT">"c5471"</definedName>
    <definedName name="IQ_BV_ACT_OR_EST_THOM">"c5308"</definedName>
    <definedName name="IQ_BV_EST_REUT">"c5403"</definedName>
    <definedName name="IQ_BV_EST_THOM">"c5147"</definedName>
    <definedName name="IQ_BV_HIGH_EST_REUT">"c5405"</definedName>
    <definedName name="IQ_BV_HIGH_EST_THOM">"c5149"</definedName>
    <definedName name="IQ_BV_LOW_EST_REUT">"c5406"</definedName>
    <definedName name="IQ_BV_LOW_EST_THOM">"c5150"</definedName>
    <definedName name="IQ_BV_MEDIAN_EST_REUT">"c5404"</definedName>
    <definedName name="IQ_BV_MEDIAN_EST_THOM">"c5148"</definedName>
    <definedName name="IQ_BV_NUM_EST_REUT">"c5407"</definedName>
    <definedName name="IQ_BV_NUM_EST_THOM">"c5151"</definedName>
    <definedName name="IQ_BV_SHARE_ACT_OR_EST_REUT" hidden="1">"c5477"</definedName>
    <definedName name="IQ_BV_SHARE_EST_REUT" hidden="1">"c5439"</definedName>
    <definedName name="IQ_BV_SHARE_HIGH_EST_REUT" hidden="1">"c5441"</definedName>
    <definedName name="IQ_BV_SHARE_LOW_EST_REUT" hidden="1">"c5442"</definedName>
    <definedName name="IQ_BV_SHARE_MEDIAN_EST_REUT" hidden="1">"c5440"</definedName>
    <definedName name="IQ_BV_SHARE_NUM_EST_REUT" hidden="1">"c5443"</definedName>
    <definedName name="IQ_BV_SHARE_STDDEV_EST_REUT" hidden="1">"c5444"</definedName>
    <definedName name="IQ_BV_STDDEV_EST_REUT">"c5408"</definedName>
    <definedName name="IQ_BV_STDDEV_EST_THOM">"c5152"</definedName>
    <definedName name="IQ_CAL_Q_EST_REUT" hidden="1">"c6800"</definedName>
    <definedName name="IQ_CAL_Y_EST_REUT" hidden="1">"c6801"</definedName>
    <definedName name="IQ_CAPEX_ACT_OR_EST_REUT" hidden="1">"c5474"</definedName>
    <definedName name="IQ_CAPEX_BR">"c111"</definedName>
    <definedName name="IQ_CAPEX_EST_REUT" hidden="1">"c3969"</definedName>
    <definedName name="IQ_CAPEX_HIGH_EST_REUT" hidden="1">"c3971"</definedName>
    <definedName name="IQ_CAPEX_LOW_EST_REUT" hidden="1">"c3972"</definedName>
    <definedName name="IQ_CAPEX_MEDIAN_EST_REUT" hidden="1">"c3970"</definedName>
    <definedName name="IQ_CAPEX_NUM_EST_REUT" hidden="1">"c3973"</definedName>
    <definedName name="IQ_CAPEX_STDDEV_EST_REUT" hidden="1">"c3974"</definedName>
    <definedName name="IQ_CASH_DIVIDENDS_NET_INCOME_FDIC" hidden="1">"c6738"</definedName>
    <definedName name="IQ_CASH_IN_PROCESS_FDIC" hidden="1">"c6386"</definedName>
    <definedName name="IQ_CCE_FDIC" hidden="1">"c6296"</definedName>
    <definedName name="IQ_CFPS_ACT_OR_EST_REUT" hidden="1">"c5463"</definedName>
    <definedName name="IQ_CFPS_EST_REUT" hidden="1">"c3844"</definedName>
    <definedName name="IQ_CFPS_HIGH_EST_REUT" hidden="1">"c3846"</definedName>
    <definedName name="IQ_CFPS_LOW_EST_REUT" hidden="1">"c3847"</definedName>
    <definedName name="IQ_CFPS_MEDIAN_EST_REUT" hidden="1">"c3845"</definedName>
    <definedName name="IQ_CFPS_NUM_EST_REUT" hidden="1">"c3848"</definedName>
    <definedName name="IQ_CFPS_STDDEV_EST_REUT" hidden="1">"c3849"</definedName>
    <definedName name="IQ_CH">110000</definedName>
    <definedName name="IQ_CHANGE_AP_BR">"c135"</definedName>
    <definedName name="IQ_CHANGE_AR_BR">"c142"</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OTHER_NET_OPER_ASSETS_BR" hidden="1">"c3595"</definedName>
    <definedName name="IQ_CHANGE_OTHER_WORK_CAP_BR">"c154"</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LASSB_OUTSTANDING_BS_DATE">"c1972"</definedName>
    <definedName name="IQ_CLASSB_OUTSTANDING_FILING_DATE">"c1974"</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"c177"</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"c179"</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APIC_BR">"c185"</definedName>
    <definedName name="IQ_COMMON_FDIC" hidden="1">"c6350"</definedName>
    <definedName name="IQ_COMMON_ISSUED_BR">"c199"</definedName>
    <definedName name="IQ_COMMON_REP_BR">"c208"</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"c6522"</definedName>
    <definedName name="IQ_CONTRACTS_OTHER_COMMODITIES_EQUITIES_FDIC" hidden="1">"c6522"</definedName>
    <definedName name="IQ_CONV_RATE">"c2192"</definedName>
    <definedName name="IQ_CONVERT_DEBT">"c224"</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5000</definedName>
    <definedName name="IQ_CREDIT_CARD_CHARGE_OFFS_FDIC" hidden="1">"c6652"</definedName>
    <definedName name="IQ_CREDIT_CARD_FEE">"c231"</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URRENCY_GAIN_BR">"c236"</definedName>
    <definedName name="IQ_CURRENT_PORT_DEBT_BR">"c1567"</definedName>
    <definedName name="IQ_CY">10000</definedName>
    <definedName name="IQ_DA_BR">"c248"</definedName>
    <definedName name="IQ_DA_CF_BR">"c251"</definedName>
    <definedName name="IQ_DA_SUPPL_BR">"c260"</definedName>
    <definedName name="IQ_DA_SUPPL_CF_BR">"c263"</definedName>
    <definedName name="IQ_DAILY">500000</definedName>
    <definedName name="IQ_DEF_AMORT_BR">"c278"</definedName>
    <definedName name="IQ_DEF_CHARGES_BR">"c288"</definedName>
    <definedName name="IQ_DEF_CHARGES_LT_BR">"c294"</definedName>
    <definedName name="IQ_DEF_TAX_ASSET_LT_BR">"c304"</definedName>
    <definedName name="IQ_DEF_TAX_LIAB_LT_BR">"c315"</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FF_LASTCLOSE_TARGET_PRICE_REUT" hidden="1">"c5436"</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PAC">"c2801"</definedName>
    <definedName name="IQ_DPS_ACT_OR_EST_REUT" hidden="1">"c5464"</definedName>
    <definedName name="IQ_DPS_EST_BOTTOM_UP_REUT" hidden="1">"c5501"</definedName>
    <definedName name="IQ_DPS_EST_REUT" hidden="1">"c3851"</definedName>
    <definedName name="IQ_DPS_HIGH_EST_REUT" hidden="1">"c3853"</definedName>
    <definedName name="IQ_DPS_LOW_EST_REUT" hidden="1">"c3854"</definedName>
    <definedName name="IQ_DPS_MEDIAN_EST_REUT" hidden="1">"c3852"</definedName>
    <definedName name="IQ_DPS_NUM_EST_REUT" hidden="1">"c3855"</definedName>
    <definedName name="IQ_DPS_STDDEV_EST_REUT" hidden="1">"c3856"</definedName>
    <definedName name="IQ_EARNING_ASSETS_FDIC" hidden="1">"c6360"</definedName>
    <definedName name="IQ_EARNING_ASSETS_YIELD_FDIC" hidden="1">"c6724"</definedName>
    <definedName name="IQ_EARNINGS_ANNOUNCE_DATE_REUT" hidden="1">"c5314"</definedName>
    <definedName name="IQ_EARNINGS_COVERAGE_NET_CHARGE_OFFS_FDIC" hidden="1">"c6735"</definedName>
    <definedName name="IQ_EBIT_10K">"IQ_EBIT_10K"</definedName>
    <definedName name="IQ_EBIT_10Q">"IQ_EBIT_10Q"</definedName>
    <definedName name="IQ_EBIT_10Q1">"IQ_EBIT_10Q1"</definedName>
    <definedName name="IQ_EBIT_ACT_OR_EST_REUT" hidden="1">"c5465"</definedName>
    <definedName name="IQ_EBIT_EST_REUT" hidden="1">"c5333"</definedName>
    <definedName name="IQ_EBIT_GROWTH_1">"c157"</definedName>
    <definedName name="IQ_EBIT_GROWTH_2">"c161"</definedName>
    <definedName name="IQ_EBIT_HIGH_EST_REUT" hidden="1">"c5335"</definedName>
    <definedName name="IQ_EBIT_LOW_EST_REUT" hidden="1">"c5336"</definedName>
    <definedName name="IQ_EBIT_MEDIAN_EST_REUT" hidden="1">"c5334"</definedName>
    <definedName name="IQ_EBIT_NET_INT" hidden="1">"c360"</definedName>
    <definedName name="IQ_EBIT_NUM_EST_REUT" hidden="1">"c5337"</definedName>
    <definedName name="IQ_EBIT_STDDEV_EST_REUT" hidden="1">"c5338"</definedName>
    <definedName name="IQ_EBITDA_10K">"IQ_EBITDA_10K"</definedName>
    <definedName name="IQ_EBITDA_10Q">"IQ_EBITDA_10Q"</definedName>
    <definedName name="IQ_EBITDA_10Q1">"IQ_EBITDA_10Q1"</definedName>
    <definedName name="IQ_EBITDA_ACT_OR_EST_REUT" hidden="1">"c5462"</definedName>
    <definedName name="IQ_EBITDA_CAPEX_NET_INT" hidden="1">"c368"</definedName>
    <definedName name="IQ_EBITDA_EST_REUT" hidden="1">"c3640"</definedName>
    <definedName name="IQ_EBITDA_GROWTH_1">"c156"</definedName>
    <definedName name="IQ_EBITDA_GROWTH_2">"c160"</definedName>
    <definedName name="IQ_EBITDA_HIGH_EST_REUT" hidden="1">"c3642"</definedName>
    <definedName name="IQ_EBITDA_LOW_EST_REUT" hidden="1">"c3643"</definedName>
    <definedName name="IQ_EBITDA_MEDIAN_EST_REUT" hidden="1">"c3641"</definedName>
    <definedName name="IQ_EBITDA_NET_INT" hidden="1">"c373"</definedName>
    <definedName name="IQ_EBITDA_NO_EST">"c267"</definedName>
    <definedName name="IQ_EBITDA_NUM_EST_REUT" hidden="1">"c3644"</definedName>
    <definedName name="IQ_EBITDA_STDDEV_EST_REUT" hidden="1">"c3645"</definedName>
    <definedName name="IQ_EBT_BR">"c378"</definedName>
    <definedName name="IQ_EBT_EXCL_BR">"c381"</definedName>
    <definedName name="IQ_ECO_METRIC_6810">"c6810"</definedName>
    <definedName name="IQ_ECO_METRIC_6811">"c6811"</definedName>
    <definedName name="IQ_ECO_METRIC_6812">"c6812"</definedName>
    <definedName name="IQ_ECO_METRIC_6813">"c6813"</definedName>
    <definedName name="IQ_ECO_METRIC_6814">"c6814"</definedName>
    <definedName name="IQ_ECO_METRIC_6815">"c6815"</definedName>
    <definedName name="IQ_ECO_METRIC_6816">"c6816"</definedName>
    <definedName name="IQ_ECO_METRIC_6817">"c6817"</definedName>
    <definedName name="IQ_ECO_METRIC_6818">"c6818"</definedName>
    <definedName name="IQ_ECO_METRIC_6819">"c6819"</definedName>
    <definedName name="IQ_ECO_METRIC_6820">"c6820"</definedName>
    <definedName name="IQ_ECO_METRIC_6821">"c6821"</definedName>
    <definedName name="IQ_ECO_METRIC_6822">"c6822"</definedName>
    <definedName name="IQ_ECO_METRIC_6823">"c6823"</definedName>
    <definedName name="IQ_ECO_METRIC_6824">"c6824"</definedName>
    <definedName name="IQ_ECO_METRIC_6825">"c6825"</definedName>
    <definedName name="IQ_ECO_METRIC_6825_UNUSED_UNUSED_UNUSED" hidden="1">"c6825"</definedName>
    <definedName name="IQ_ECO_METRIC_6826">"c6826"</definedName>
    <definedName name="IQ_ECO_METRIC_6827">"c6827"</definedName>
    <definedName name="IQ_ECO_METRIC_6828">"c6828"</definedName>
    <definedName name="IQ_ECO_METRIC_6829">"c6829"</definedName>
    <definedName name="IQ_ECO_METRIC_6830">"c6830"</definedName>
    <definedName name="IQ_ECO_METRIC_6831">"c6831"</definedName>
    <definedName name="IQ_ECO_METRIC_6832">"c6832"</definedName>
    <definedName name="IQ_ECO_METRIC_6833">"c6833"</definedName>
    <definedName name="IQ_ECO_METRIC_6834">"c6834"</definedName>
    <definedName name="IQ_ECO_METRIC_6835">"c6835"</definedName>
    <definedName name="IQ_ECO_METRIC_6836">"c6836"</definedName>
    <definedName name="IQ_ECO_METRIC_6837">"c6837"</definedName>
    <definedName name="IQ_ECO_METRIC_6838">"c6838"</definedName>
    <definedName name="IQ_ECO_METRIC_6839">"c6839"</definedName>
    <definedName name="IQ_ECO_METRIC_6839_UNUSED_UNUSED_UNUSED" hidden="1">"c6839"</definedName>
    <definedName name="IQ_ECO_METRIC_6840">"c6840"</definedName>
    <definedName name="IQ_ECO_METRIC_6841">"c6841"</definedName>
    <definedName name="IQ_ECO_METRIC_6842">"c6842"</definedName>
    <definedName name="IQ_ECO_METRIC_6843">"c6843"</definedName>
    <definedName name="IQ_ECO_METRIC_6844">"c6844"</definedName>
    <definedName name="IQ_ECO_METRIC_6845">"c6845"</definedName>
    <definedName name="IQ_ECO_METRIC_6846">"c6846"</definedName>
    <definedName name="IQ_ECO_METRIC_6847">"c6847"</definedName>
    <definedName name="IQ_ECO_METRIC_6848">"c6848"</definedName>
    <definedName name="IQ_ECO_METRIC_6849">"c6849"</definedName>
    <definedName name="IQ_ECO_METRIC_6850">"c6850"</definedName>
    <definedName name="IQ_ECO_METRIC_6851">"c6851"</definedName>
    <definedName name="IQ_ECO_METRIC_6852">"c6852"</definedName>
    <definedName name="IQ_ECO_METRIC_6853">"c6853"</definedName>
    <definedName name="IQ_ECO_METRIC_6854">"c6854"</definedName>
    <definedName name="IQ_ECO_METRIC_6855">"c6855"</definedName>
    <definedName name="IQ_ECO_METRIC_6856">"c6856"</definedName>
    <definedName name="IQ_ECO_METRIC_6857">"c6857"</definedName>
    <definedName name="IQ_ECO_METRIC_6858">"c6858"</definedName>
    <definedName name="IQ_ECO_METRIC_6859">"c6859"</definedName>
    <definedName name="IQ_ECO_METRIC_6860">"c6860"</definedName>
    <definedName name="IQ_ECO_METRIC_6861">"c6861"</definedName>
    <definedName name="IQ_ECO_METRIC_6862">"c6862"</definedName>
    <definedName name="IQ_ECO_METRIC_6863">"c6863"</definedName>
    <definedName name="IQ_ECO_METRIC_6864">"c6864"</definedName>
    <definedName name="IQ_ECO_METRIC_6865">"c6865"</definedName>
    <definedName name="IQ_ECO_METRIC_6866">"c6866"</definedName>
    <definedName name="IQ_ECO_METRIC_6867">"c6867"</definedName>
    <definedName name="IQ_ECO_METRIC_6868">"c6868"</definedName>
    <definedName name="IQ_ECO_METRIC_6869">"c6869"</definedName>
    <definedName name="IQ_ECO_METRIC_6870">"c6870"</definedName>
    <definedName name="IQ_ECO_METRIC_6871">"c6871"</definedName>
    <definedName name="IQ_ECO_METRIC_6872">"c6872"</definedName>
    <definedName name="IQ_ECO_METRIC_6873">"c6873"</definedName>
    <definedName name="IQ_ECO_METRIC_6874">"c6874"</definedName>
    <definedName name="IQ_ECO_METRIC_6875">"c6875"</definedName>
    <definedName name="IQ_ECO_METRIC_6876">"c6876"</definedName>
    <definedName name="IQ_ECO_METRIC_6877">"c6877"</definedName>
    <definedName name="IQ_ECO_METRIC_6878">"c6878"</definedName>
    <definedName name="IQ_ECO_METRIC_6879">"c6879"</definedName>
    <definedName name="IQ_ECO_METRIC_6880">"c6880"</definedName>
    <definedName name="IQ_ECO_METRIC_6881">"c6881"</definedName>
    <definedName name="IQ_ECO_METRIC_6882">"c6882"</definedName>
    <definedName name="IQ_ECO_METRIC_6883">"c6883"</definedName>
    <definedName name="IQ_ECO_METRIC_6884">"c6884"</definedName>
    <definedName name="IQ_ECO_METRIC_6885">"c6885"</definedName>
    <definedName name="IQ_ECO_METRIC_6886">"c6886"</definedName>
    <definedName name="IQ_ECO_METRIC_6887">"c6887"</definedName>
    <definedName name="IQ_ECO_METRIC_6888">"c6888"</definedName>
    <definedName name="IQ_ECO_METRIC_6889">"c6889"</definedName>
    <definedName name="IQ_ECO_METRIC_6890">"c6890"</definedName>
    <definedName name="IQ_ECO_METRIC_6891">"c6891"</definedName>
    <definedName name="IQ_ECO_METRIC_6892">"c6892"</definedName>
    <definedName name="IQ_ECO_METRIC_6893">"c6893"</definedName>
    <definedName name="IQ_ECO_METRIC_6894">"c6894"</definedName>
    <definedName name="IQ_ECO_METRIC_6895">"c6895"</definedName>
    <definedName name="IQ_ECO_METRIC_6896">"c6896"</definedName>
    <definedName name="IQ_ECO_METRIC_6896_UNUSED_UNUSED_UNUSED" hidden="1">"c6896"</definedName>
    <definedName name="IQ_ECO_METRIC_6897">"c6897"</definedName>
    <definedName name="IQ_ECO_METRIC_6897_UNUSED_UNUSED_UNUSED" hidden="1">"c6897"</definedName>
    <definedName name="IQ_ECO_METRIC_6899">"c6899"</definedName>
    <definedName name="IQ_ECO_METRIC_6900">"c6900"</definedName>
    <definedName name="IQ_ECO_METRIC_6901">"c6901"</definedName>
    <definedName name="IQ_ECO_METRIC_6902">"c6902"</definedName>
    <definedName name="IQ_ECO_METRIC_6903">"c6903"</definedName>
    <definedName name="IQ_ECO_METRIC_6904">"c6904"</definedName>
    <definedName name="IQ_ECO_METRIC_6905">"c6905"</definedName>
    <definedName name="IQ_ECO_METRIC_6906">"c6906"</definedName>
    <definedName name="IQ_ECO_METRIC_6907">"c6907"</definedName>
    <definedName name="IQ_ECO_METRIC_6908">"c6908"</definedName>
    <definedName name="IQ_ECO_METRIC_6909">"c6909"</definedName>
    <definedName name="IQ_ECO_METRIC_6910">"c6910"</definedName>
    <definedName name="IQ_ECO_METRIC_6911">"c6911"</definedName>
    <definedName name="IQ_ECO_METRIC_6912">"c6912"</definedName>
    <definedName name="IQ_ECO_METRIC_6913">"c6913"</definedName>
    <definedName name="IQ_ECO_METRIC_6914">"c6914"</definedName>
    <definedName name="IQ_ECO_METRIC_6915">"c6915"</definedName>
    <definedName name="IQ_ECO_METRIC_6916">"c6916"</definedName>
    <definedName name="IQ_ECO_METRIC_6917">"c6917"</definedName>
    <definedName name="IQ_ECO_METRIC_6918">"c6918"</definedName>
    <definedName name="IQ_ECO_METRIC_6919">"c6919"</definedName>
    <definedName name="IQ_ECO_METRIC_6920">"c6920"</definedName>
    <definedName name="IQ_ECO_METRIC_6921">"c6921"</definedName>
    <definedName name="IQ_ECO_METRIC_6922">"c6922"</definedName>
    <definedName name="IQ_ECO_METRIC_6923">"c6923"</definedName>
    <definedName name="IQ_ECO_METRIC_6924">"c6924"</definedName>
    <definedName name="IQ_ECO_METRIC_6925">"c6925"</definedName>
    <definedName name="IQ_ECO_METRIC_6926">"c6926"</definedName>
    <definedName name="IQ_ECO_METRIC_6928">"c6928"</definedName>
    <definedName name="IQ_ECO_METRIC_6929">"c6929"</definedName>
    <definedName name="IQ_ECO_METRIC_6930">"c6930"</definedName>
    <definedName name="IQ_ECO_METRIC_6931">"c6931"</definedName>
    <definedName name="IQ_ECO_METRIC_6932">"c6932"</definedName>
    <definedName name="IQ_ECO_METRIC_6933">"c6933"</definedName>
    <definedName name="IQ_ECO_METRIC_6934">"c6934"</definedName>
    <definedName name="IQ_ECO_METRIC_6935">"c6935"</definedName>
    <definedName name="IQ_ECO_METRIC_6936">"c6936"</definedName>
    <definedName name="IQ_ECO_METRIC_6937">"c6937"</definedName>
    <definedName name="IQ_ECO_METRIC_6938">"c6938"</definedName>
    <definedName name="IQ_ECO_METRIC_6939">"c6939"</definedName>
    <definedName name="IQ_ECO_METRIC_6940">"c6940"</definedName>
    <definedName name="IQ_ECO_METRIC_6941">"c6941"</definedName>
    <definedName name="IQ_ECO_METRIC_6942">"c6942"</definedName>
    <definedName name="IQ_ECO_METRIC_6943">"c6943"</definedName>
    <definedName name="IQ_ECO_METRIC_6944">"c6944"</definedName>
    <definedName name="IQ_ECO_METRIC_6945">"c6945"</definedName>
    <definedName name="IQ_ECO_METRIC_6946">"c6946"</definedName>
    <definedName name="IQ_ECO_METRIC_6947">"c6947"</definedName>
    <definedName name="IQ_ECO_METRIC_6948">"c6948"</definedName>
    <definedName name="IQ_ECO_METRIC_6949">"c6949"</definedName>
    <definedName name="IQ_ECO_METRIC_6950">"c6950"</definedName>
    <definedName name="IQ_ECO_METRIC_6951">"c6951"</definedName>
    <definedName name="IQ_ECO_METRIC_6952">"c6952"</definedName>
    <definedName name="IQ_ECO_METRIC_6953">"c6953"</definedName>
    <definedName name="IQ_ECO_METRIC_6954">"c6954"</definedName>
    <definedName name="IQ_ECO_METRIC_6955">"c6955"</definedName>
    <definedName name="IQ_ECO_METRIC_6956">"c6956"</definedName>
    <definedName name="IQ_ECO_METRIC_6957">"c6957"</definedName>
    <definedName name="IQ_ECO_METRIC_6958">"c6958"</definedName>
    <definedName name="IQ_ECO_METRIC_6959">"c6959"</definedName>
    <definedName name="IQ_ECO_METRIC_6960">"c6960"</definedName>
    <definedName name="IQ_ECO_METRIC_6962">"c6962"</definedName>
    <definedName name="IQ_ECO_METRIC_6963">"c6963"</definedName>
    <definedName name="IQ_ECO_METRIC_6964">"c6964"</definedName>
    <definedName name="IQ_ECO_METRIC_6965">"c6965"</definedName>
    <definedName name="IQ_ECO_METRIC_6966">"c6966"</definedName>
    <definedName name="IQ_ECO_METRIC_6967">"c6967"</definedName>
    <definedName name="IQ_ECO_METRIC_6968">"c6968"</definedName>
    <definedName name="IQ_ECO_METRIC_6969">"c6969"</definedName>
    <definedName name="IQ_ECO_METRIC_6970">"c6970"</definedName>
    <definedName name="IQ_ECO_METRIC_6971">"c6971"</definedName>
    <definedName name="IQ_ECO_METRIC_6972">"c6972"</definedName>
    <definedName name="IQ_ECO_METRIC_6973">"c6973"</definedName>
    <definedName name="IQ_ECO_METRIC_6974">"c6974"</definedName>
    <definedName name="IQ_ECO_METRIC_6975">"c6975"</definedName>
    <definedName name="IQ_ECO_METRIC_6976">"c6976"</definedName>
    <definedName name="IQ_ECO_METRIC_6977">"c6977"</definedName>
    <definedName name="IQ_ECO_METRIC_6978">"c6978"</definedName>
    <definedName name="IQ_ECO_METRIC_6979">"c6979"</definedName>
    <definedName name="IQ_ECO_METRIC_6980">"c6980"</definedName>
    <definedName name="IQ_ECO_METRIC_6981">"c6981"</definedName>
    <definedName name="IQ_ECO_METRIC_6982">"c6982"</definedName>
    <definedName name="IQ_ECO_METRIC_6983">"c6983"</definedName>
    <definedName name="IQ_ECO_METRIC_6984">"c6984"</definedName>
    <definedName name="IQ_ECO_METRIC_6985">"c6985"</definedName>
    <definedName name="IQ_ECO_METRIC_6986">"c6986"</definedName>
    <definedName name="IQ_ECO_METRIC_6987">"c6987"</definedName>
    <definedName name="IQ_ECO_METRIC_6988">"c6988"</definedName>
    <definedName name="IQ_ECO_METRIC_6988_UNUSED_UNUSED_UNUSED" hidden="1">"c6988"</definedName>
    <definedName name="IQ_ECO_METRIC_6989">"c6989"</definedName>
    <definedName name="IQ_ECO_METRIC_6990">"c6990"</definedName>
    <definedName name="IQ_ECO_METRIC_6991">"c6991"</definedName>
    <definedName name="IQ_ECO_METRIC_6992">"c6992"</definedName>
    <definedName name="IQ_ECO_METRIC_6993">"c6993"</definedName>
    <definedName name="IQ_ECO_METRIC_6994">"c6994"</definedName>
    <definedName name="IQ_ECO_METRIC_6995">"c6995"</definedName>
    <definedName name="IQ_ECO_METRIC_6996">"c6996"</definedName>
    <definedName name="IQ_ECO_METRIC_6997">"c6997"</definedName>
    <definedName name="IQ_ECO_METRIC_6998">"c6998"</definedName>
    <definedName name="IQ_ECO_METRIC_7000">"c7000"</definedName>
    <definedName name="IQ_ECO_METRIC_7001">"c7001"</definedName>
    <definedName name="IQ_ECO_METRIC_7002">"c7002"</definedName>
    <definedName name="IQ_ECO_METRIC_7003">"c7003"</definedName>
    <definedName name="IQ_ECO_METRIC_7004">"c7004"</definedName>
    <definedName name="IQ_ECO_METRIC_7005">"c7005"</definedName>
    <definedName name="IQ_ECO_METRIC_7006">"c7006"</definedName>
    <definedName name="IQ_ECO_METRIC_7007">"c7007"</definedName>
    <definedName name="IQ_ECO_METRIC_7008">"c7008"</definedName>
    <definedName name="IQ_ECO_METRIC_7009">"c7009"</definedName>
    <definedName name="IQ_ECO_METRIC_7010">"c7010"</definedName>
    <definedName name="IQ_ECO_METRIC_7011">"c7011"</definedName>
    <definedName name="IQ_ECO_METRIC_7012">"c7012"</definedName>
    <definedName name="IQ_ECO_METRIC_7013">"c7013"</definedName>
    <definedName name="IQ_ECO_METRIC_7015">"c7015"</definedName>
    <definedName name="IQ_ECO_METRIC_7016">"c7016"</definedName>
    <definedName name="IQ_ECO_METRIC_7017">"c7017"</definedName>
    <definedName name="IQ_ECO_METRIC_7018">"c7018"</definedName>
    <definedName name="IQ_ECO_METRIC_7019">"c7019"</definedName>
    <definedName name="IQ_ECO_METRIC_7020">"c7020"</definedName>
    <definedName name="IQ_ECO_METRIC_7021">"c7021"</definedName>
    <definedName name="IQ_ECO_METRIC_7023">"c7023"</definedName>
    <definedName name="IQ_ECO_METRIC_7024">"c7024"</definedName>
    <definedName name="IQ_ECO_METRIC_7025">"c7025"</definedName>
    <definedName name="IQ_ECO_METRIC_7026">"c7026"</definedName>
    <definedName name="IQ_ECO_METRIC_7027">"c7027"</definedName>
    <definedName name="IQ_ECO_METRIC_7028">"c7028"</definedName>
    <definedName name="IQ_ECO_METRIC_7029">"c7029"</definedName>
    <definedName name="IQ_ECO_METRIC_7030">"c7030"</definedName>
    <definedName name="IQ_ECO_METRIC_7031">"c7031"</definedName>
    <definedName name="IQ_ECO_METRIC_7032">"c7032"</definedName>
    <definedName name="IQ_ECO_METRIC_7033">"c7033"</definedName>
    <definedName name="IQ_ECO_METRIC_7034">"c7034"</definedName>
    <definedName name="IQ_ECO_METRIC_7035">"c7035"</definedName>
    <definedName name="IQ_ECO_METRIC_7036">"c7036"</definedName>
    <definedName name="IQ_ECO_METRIC_7037">"c7037"</definedName>
    <definedName name="IQ_ECO_METRIC_7038">"c7038"</definedName>
    <definedName name="IQ_ECO_METRIC_7039">"c7039"</definedName>
    <definedName name="IQ_ECO_METRIC_7040">"c7040"</definedName>
    <definedName name="IQ_ECO_METRIC_7041">"c7041"</definedName>
    <definedName name="IQ_ECO_METRIC_7042">"c7042"</definedName>
    <definedName name="IQ_ECO_METRIC_7043">"c7043"</definedName>
    <definedName name="IQ_ECO_METRIC_7044">"c7044"</definedName>
    <definedName name="IQ_ECO_METRIC_7045">"c7045"</definedName>
    <definedName name="IQ_ECO_METRIC_7045_UNUSED_UNUSED_UNUSED" hidden="1">"c7045"</definedName>
    <definedName name="IQ_ECO_METRIC_7046">"c7046"</definedName>
    <definedName name="IQ_ECO_METRIC_7047">"c7047"</definedName>
    <definedName name="IQ_ECO_METRIC_7048">"c7048"</definedName>
    <definedName name="IQ_ECO_METRIC_7049">"c7049"</definedName>
    <definedName name="IQ_ECO_METRIC_7050">"c7050"</definedName>
    <definedName name="IQ_ECO_METRIC_7051">"c7051"</definedName>
    <definedName name="IQ_ECO_METRIC_7052">"c7052"</definedName>
    <definedName name="IQ_ECO_METRIC_7053">"c7053"</definedName>
    <definedName name="IQ_ECO_METRIC_7054">"c7054"</definedName>
    <definedName name="IQ_ECO_METRIC_7055">"c7055"</definedName>
    <definedName name="IQ_ECO_METRIC_7056">"c7056"</definedName>
    <definedName name="IQ_ECO_METRIC_7057">"c7057"</definedName>
    <definedName name="IQ_ECO_METRIC_7058">"c7058"</definedName>
    <definedName name="IQ_ECO_METRIC_7059">"c7059"</definedName>
    <definedName name="IQ_ECO_METRIC_7059_UNUSED_UNUSED_UNUSED" hidden="1">"c7059"</definedName>
    <definedName name="IQ_ECO_METRIC_7060">"c7060"</definedName>
    <definedName name="IQ_ECO_METRIC_7061">"c7061"</definedName>
    <definedName name="IQ_ECO_METRIC_7062">"c7062"</definedName>
    <definedName name="IQ_ECO_METRIC_7063">"c7063"</definedName>
    <definedName name="IQ_ECO_METRIC_7064">"c7064"</definedName>
    <definedName name="IQ_ECO_METRIC_7065">"c7065"</definedName>
    <definedName name="IQ_ECO_METRIC_7066">"c7066"</definedName>
    <definedName name="IQ_ECO_METRIC_7067">"c7067"</definedName>
    <definedName name="IQ_ECO_METRIC_7068">"c7068"</definedName>
    <definedName name="IQ_ECO_METRIC_7069">"c7069"</definedName>
    <definedName name="IQ_ECO_METRIC_7070">"c7070"</definedName>
    <definedName name="IQ_ECO_METRIC_7071">"c7071"</definedName>
    <definedName name="IQ_ECO_METRIC_7072">"c7072"</definedName>
    <definedName name="IQ_ECO_METRIC_7073">"c7073"</definedName>
    <definedName name="IQ_ECO_METRIC_7074">"c7074"</definedName>
    <definedName name="IQ_ECO_METRIC_7075">"c7075"</definedName>
    <definedName name="IQ_ECO_METRIC_7076">"c7076"</definedName>
    <definedName name="IQ_ECO_METRIC_7077">"c7077"</definedName>
    <definedName name="IQ_ECO_METRIC_7078">"c7078"</definedName>
    <definedName name="IQ_ECO_METRIC_7079">"c7079"</definedName>
    <definedName name="IQ_ECO_METRIC_7080">"c7080"</definedName>
    <definedName name="IQ_ECO_METRIC_7081">"c7081"</definedName>
    <definedName name="IQ_ECO_METRIC_7082">"c7082"</definedName>
    <definedName name="IQ_ECO_METRIC_7083">"c7083"</definedName>
    <definedName name="IQ_ECO_METRIC_7084">"c7084"</definedName>
    <definedName name="IQ_ECO_METRIC_7085">"c7085"</definedName>
    <definedName name="IQ_ECO_METRIC_7086">"c7086"</definedName>
    <definedName name="IQ_ECO_METRIC_7087">"c7087"</definedName>
    <definedName name="IQ_ECO_METRIC_7088">"c7088"</definedName>
    <definedName name="IQ_ECO_METRIC_7089">"c7089"</definedName>
    <definedName name="IQ_ECO_METRIC_7090">"c7090"</definedName>
    <definedName name="IQ_ECO_METRIC_7091">"c7091"</definedName>
    <definedName name="IQ_ECO_METRIC_7092">"c7092"</definedName>
    <definedName name="IQ_ECO_METRIC_7093">"c7093"</definedName>
    <definedName name="IQ_ECO_METRIC_7094">"c7094"</definedName>
    <definedName name="IQ_ECO_METRIC_7095">"c7095"</definedName>
    <definedName name="IQ_ECO_METRIC_7096">"c7096"</definedName>
    <definedName name="IQ_ECO_METRIC_7097">"c7097"</definedName>
    <definedName name="IQ_ECO_METRIC_7098">"c7098"</definedName>
    <definedName name="IQ_ECO_METRIC_7099">"c7099"</definedName>
    <definedName name="IQ_ECO_METRIC_7100">"c7100"</definedName>
    <definedName name="IQ_ECO_METRIC_7101">"c7101"</definedName>
    <definedName name="IQ_ECO_METRIC_7102">"c7102"</definedName>
    <definedName name="IQ_ECO_METRIC_7103">"c7103"</definedName>
    <definedName name="IQ_ECO_METRIC_7104">"c7104"</definedName>
    <definedName name="IQ_ECO_METRIC_7105">"c7105"</definedName>
    <definedName name="IQ_ECO_METRIC_7106">"c7106"</definedName>
    <definedName name="IQ_ECO_METRIC_7107">"c7107"</definedName>
    <definedName name="IQ_ECO_METRIC_7108">"c7108"</definedName>
    <definedName name="IQ_ECO_METRIC_7109">"c7109"</definedName>
    <definedName name="IQ_ECO_METRIC_7110">"c7110"</definedName>
    <definedName name="IQ_ECO_METRIC_7111">"c7111"</definedName>
    <definedName name="IQ_ECO_METRIC_7112">"c7112"</definedName>
    <definedName name="IQ_ECO_METRIC_7113">"c7113"</definedName>
    <definedName name="IQ_ECO_METRIC_7114">"c7114"</definedName>
    <definedName name="IQ_ECO_METRIC_7115">"c7115"</definedName>
    <definedName name="IQ_ECO_METRIC_7116">"c7116"</definedName>
    <definedName name="IQ_ECO_METRIC_7116_UNUSED_UNUSED_UNUSED" hidden="1">"c7116"</definedName>
    <definedName name="IQ_ECO_METRIC_7117">"c7117"</definedName>
    <definedName name="IQ_ECO_METRIC_7117_UNUSED_UNUSED_UNUSED" hidden="1">"c7117"</definedName>
    <definedName name="IQ_ECO_METRIC_7119">"c7119"</definedName>
    <definedName name="IQ_ECO_METRIC_7120">"c7120"</definedName>
    <definedName name="IQ_ECO_METRIC_7121">"c7121"</definedName>
    <definedName name="IQ_ECO_METRIC_7122">"c7122"</definedName>
    <definedName name="IQ_ECO_METRIC_7123">"c7123"</definedName>
    <definedName name="IQ_ECO_METRIC_7124">"c7124"</definedName>
    <definedName name="IQ_ECO_METRIC_7125">"c7125"</definedName>
    <definedName name="IQ_ECO_METRIC_7126">"c7126"</definedName>
    <definedName name="IQ_ECO_METRIC_7127">"c7127"</definedName>
    <definedName name="IQ_ECO_METRIC_7128">"c7128"</definedName>
    <definedName name="IQ_ECO_METRIC_7129">"c7129"</definedName>
    <definedName name="IQ_ECO_METRIC_7130">"c7130"</definedName>
    <definedName name="IQ_ECO_METRIC_7131">"c7131"</definedName>
    <definedName name="IQ_ECO_METRIC_7132">"c7132"</definedName>
    <definedName name="IQ_ECO_METRIC_7133">"c7133"</definedName>
    <definedName name="IQ_ECO_METRIC_7134">"c7134"</definedName>
    <definedName name="IQ_ECO_METRIC_7135">"c7135"</definedName>
    <definedName name="IQ_ECO_METRIC_7136">"c7136"</definedName>
    <definedName name="IQ_ECO_METRIC_7137">"c7137"</definedName>
    <definedName name="IQ_ECO_METRIC_7138">"c7138"</definedName>
    <definedName name="IQ_ECO_METRIC_7139">"c7139"</definedName>
    <definedName name="IQ_ECO_METRIC_7140">"c7140"</definedName>
    <definedName name="IQ_ECO_METRIC_7141">"c7141"</definedName>
    <definedName name="IQ_ECO_METRIC_7142">"c7142"</definedName>
    <definedName name="IQ_ECO_METRIC_7143">"c7143"</definedName>
    <definedName name="IQ_ECO_METRIC_7144">"c7144"</definedName>
    <definedName name="IQ_ECO_METRIC_7145">"c7145"</definedName>
    <definedName name="IQ_ECO_METRIC_7146">"c7146"</definedName>
    <definedName name="IQ_ECO_METRIC_7148">"c7148"</definedName>
    <definedName name="IQ_ECO_METRIC_7149">"c7149"</definedName>
    <definedName name="IQ_ECO_METRIC_7150">"c7150"</definedName>
    <definedName name="IQ_ECO_METRIC_7151">"c7151"</definedName>
    <definedName name="IQ_ECO_METRIC_7152">"c7152"</definedName>
    <definedName name="IQ_ECO_METRIC_7153">"c7153"</definedName>
    <definedName name="IQ_ECO_METRIC_7154">"c7154"</definedName>
    <definedName name="IQ_ECO_METRIC_7155">"c7155"</definedName>
    <definedName name="IQ_ECO_METRIC_7156">"c7156"</definedName>
    <definedName name="IQ_ECO_METRIC_7157">"c7157"</definedName>
    <definedName name="IQ_ECO_METRIC_7158">"c7158"</definedName>
    <definedName name="IQ_ECO_METRIC_7159">"c7159"</definedName>
    <definedName name="IQ_ECO_METRIC_7160">"c7160"</definedName>
    <definedName name="IQ_ECO_METRIC_7161">"c7161"</definedName>
    <definedName name="IQ_ECO_METRIC_7162">"c7162"</definedName>
    <definedName name="IQ_ECO_METRIC_7163">"c7163"</definedName>
    <definedName name="IQ_ECO_METRIC_7164">"c7164"</definedName>
    <definedName name="IQ_ECO_METRIC_7165">"c7165"</definedName>
    <definedName name="IQ_ECO_METRIC_7166">"c7166"</definedName>
    <definedName name="IQ_ECO_METRIC_7167">"c7167"</definedName>
    <definedName name="IQ_ECO_METRIC_7168">"c7168"</definedName>
    <definedName name="IQ_ECO_METRIC_7169">"c7169"</definedName>
    <definedName name="IQ_ECO_METRIC_7170">"c7170"</definedName>
    <definedName name="IQ_ECO_METRIC_7171">"c7171"</definedName>
    <definedName name="IQ_ECO_METRIC_7172">"c7172"</definedName>
    <definedName name="IQ_ECO_METRIC_7173">"c7173"</definedName>
    <definedName name="IQ_ECO_METRIC_7174">"c7174"</definedName>
    <definedName name="IQ_ECO_METRIC_7175">"c7175"</definedName>
    <definedName name="IQ_ECO_METRIC_7176">"c7176"</definedName>
    <definedName name="IQ_ECO_METRIC_7177">"c7177"</definedName>
    <definedName name="IQ_ECO_METRIC_7178">"c7178"</definedName>
    <definedName name="IQ_ECO_METRIC_7179">"c7179"</definedName>
    <definedName name="IQ_ECO_METRIC_7180">"c7180"</definedName>
    <definedName name="IQ_ECO_METRIC_7182">"c7182"</definedName>
    <definedName name="IQ_ECO_METRIC_7183">"c7183"</definedName>
    <definedName name="IQ_ECO_METRIC_7184">"c7184"</definedName>
    <definedName name="IQ_ECO_METRIC_7185">"c7185"</definedName>
    <definedName name="IQ_ECO_METRIC_7186">"c7186"</definedName>
    <definedName name="IQ_ECO_METRIC_7187">"c7187"</definedName>
    <definedName name="IQ_ECO_METRIC_7188">"c7188"</definedName>
    <definedName name="IQ_ECO_METRIC_7189">"c7189"</definedName>
    <definedName name="IQ_ECO_METRIC_7190">"c7190"</definedName>
    <definedName name="IQ_ECO_METRIC_7191">"c7191"</definedName>
    <definedName name="IQ_ECO_METRIC_7192">"c7192"</definedName>
    <definedName name="IQ_ECO_METRIC_7193">"c7193"</definedName>
    <definedName name="IQ_ECO_METRIC_7194">"c7194"</definedName>
    <definedName name="IQ_ECO_METRIC_7195">"c7195"</definedName>
    <definedName name="IQ_ECO_METRIC_7196">"c7196"</definedName>
    <definedName name="IQ_ECO_METRIC_7197">"c7197"</definedName>
    <definedName name="IQ_ECO_METRIC_7198">"c7198"</definedName>
    <definedName name="IQ_ECO_METRIC_7199">"c7199"</definedName>
    <definedName name="IQ_ECO_METRIC_7200">"c7200"</definedName>
    <definedName name="IQ_ECO_METRIC_7201">"c7201"</definedName>
    <definedName name="IQ_ECO_METRIC_7202">"c7202"</definedName>
    <definedName name="IQ_ECO_METRIC_7203">"c7203"</definedName>
    <definedName name="IQ_ECO_METRIC_7204">"c7204"</definedName>
    <definedName name="IQ_ECO_METRIC_7205">"c7205"</definedName>
    <definedName name="IQ_ECO_METRIC_7206">"c7206"</definedName>
    <definedName name="IQ_ECO_METRIC_7207">"c7207"</definedName>
    <definedName name="IQ_ECO_METRIC_7208">"c7208"</definedName>
    <definedName name="IQ_ECO_METRIC_7208_UNUSED_UNUSED_UNUSED" hidden="1">"c7208"</definedName>
    <definedName name="IQ_ECO_METRIC_7209">"c7209"</definedName>
    <definedName name="IQ_ECO_METRIC_7210">"c7210"</definedName>
    <definedName name="IQ_ECO_METRIC_7211">"c7211"</definedName>
    <definedName name="IQ_ECO_METRIC_7212">"c7212"</definedName>
    <definedName name="IQ_ECO_METRIC_7213">"c7213"</definedName>
    <definedName name="IQ_ECO_METRIC_7214">"c7214"</definedName>
    <definedName name="IQ_ECO_METRIC_7215">"c7215"</definedName>
    <definedName name="IQ_ECO_METRIC_7216">"c7216"</definedName>
    <definedName name="IQ_ECO_METRIC_7217">"c7217"</definedName>
    <definedName name="IQ_ECO_METRIC_7218">"c7218"</definedName>
    <definedName name="IQ_ECO_METRIC_7220">"c7220"</definedName>
    <definedName name="IQ_ECO_METRIC_7221">"c7221"</definedName>
    <definedName name="IQ_ECO_METRIC_7222">"c7222"</definedName>
    <definedName name="IQ_ECO_METRIC_7223">"c7223"</definedName>
    <definedName name="IQ_ECO_METRIC_7224">"c7224"</definedName>
    <definedName name="IQ_ECO_METRIC_7225">"c7225"</definedName>
    <definedName name="IQ_ECO_METRIC_7226">"c7226"</definedName>
    <definedName name="IQ_ECO_METRIC_7227">"c7227"</definedName>
    <definedName name="IQ_ECO_METRIC_7228">"c7228"</definedName>
    <definedName name="IQ_ECO_METRIC_7229">"c7229"</definedName>
    <definedName name="IQ_ECO_METRIC_7230">"c7230"</definedName>
    <definedName name="IQ_ECO_METRIC_7231">"c7231"</definedName>
    <definedName name="IQ_ECO_METRIC_7232">"c7232"</definedName>
    <definedName name="IQ_ECO_METRIC_7233">"c7233"</definedName>
    <definedName name="IQ_ECO_METRIC_7235">"c7235"</definedName>
    <definedName name="IQ_ECO_METRIC_7236">"c7236"</definedName>
    <definedName name="IQ_ECO_METRIC_7237">"c7237"</definedName>
    <definedName name="IQ_ECO_METRIC_7238">"c7238"</definedName>
    <definedName name="IQ_ECO_METRIC_7239">"c7239"</definedName>
    <definedName name="IQ_ECO_METRIC_7240">"c7240"</definedName>
    <definedName name="IQ_ECO_METRIC_7241">"c7241"</definedName>
    <definedName name="IQ_ECO_METRIC_7243">"c7243"</definedName>
    <definedName name="IQ_ECO_METRIC_7244">"c7244"</definedName>
    <definedName name="IQ_ECO_METRIC_7245">"c7245"</definedName>
    <definedName name="IQ_ECO_METRIC_7246">"c7246"</definedName>
    <definedName name="IQ_ECO_METRIC_7247">"c7247"</definedName>
    <definedName name="IQ_ECO_METRIC_7248">"c7248"</definedName>
    <definedName name="IQ_ECO_METRIC_7249">"c7249"</definedName>
    <definedName name="IQ_ECO_METRIC_7250">"c7250"</definedName>
    <definedName name="IQ_ECO_METRIC_7251">"c7251"</definedName>
    <definedName name="IQ_ECO_METRIC_7252">"c7252"</definedName>
    <definedName name="IQ_ECO_METRIC_7253">"c7253"</definedName>
    <definedName name="IQ_ECO_METRIC_7254">"c7254"</definedName>
    <definedName name="IQ_ECO_METRIC_7255">"c7255"</definedName>
    <definedName name="IQ_ECO_METRIC_7256">"c7256"</definedName>
    <definedName name="IQ_ECO_METRIC_7257">"c7257"</definedName>
    <definedName name="IQ_ECO_METRIC_7258">"c7258"</definedName>
    <definedName name="IQ_ECO_METRIC_7259">"c7259"</definedName>
    <definedName name="IQ_ECO_METRIC_7260">"c7260"</definedName>
    <definedName name="IQ_ECO_METRIC_7261">"c7261"</definedName>
    <definedName name="IQ_ECO_METRIC_7262">"c7262"</definedName>
    <definedName name="IQ_ECO_METRIC_7263">"c7263"</definedName>
    <definedName name="IQ_ECO_METRIC_7264">"c7264"</definedName>
    <definedName name="IQ_ECO_METRIC_7265">"c7265"</definedName>
    <definedName name="IQ_ECO_METRIC_7265_UNUSED_UNUSED_UNUSED" hidden="1">"c7265"</definedName>
    <definedName name="IQ_ECO_METRIC_7266">"c7266"</definedName>
    <definedName name="IQ_ECO_METRIC_7267">"c7267"</definedName>
    <definedName name="IQ_ECO_METRIC_7268">"c7268"</definedName>
    <definedName name="IQ_ECO_METRIC_7269">"c7269"</definedName>
    <definedName name="IQ_ECO_METRIC_7270">"c7270"</definedName>
    <definedName name="IQ_ECO_METRIC_7272">"c7272"</definedName>
    <definedName name="IQ_ECO_METRIC_7273">"c7273"</definedName>
    <definedName name="IQ_ECO_METRIC_7274">"c7274"</definedName>
    <definedName name="IQ_ECO_METRIC_7275">"c7275"</definedName>
    <definedName name="IQ_ECO_METRIC_7276">"c7276"</definedName>
    <definedName name="IQ_ECO_METRIC_7277">"c7277"</definedName>
    <definedName name="IQ_ECO_METRIC_7278">"c7278"</definedName>
    <definedName name="IQ_ECO_METRIC_7279">"c7279"</definedName>
    <definedName name="IQ_ECO_METRIC_7279_UNUSED_UNUSED_UNUSED" hidden="1">"c7279"</definedName>
    <definedName name="IQ_ECO_METRIC_7280">"c7280"</definedName>
    <definedName name="IQ_ECO_METRIC_7281">"c7281"</definedName>
    <definedName name="IQ_ECO_METRIC_7282">"c7282"</definedName>
    <definedName name="IQ_ECO_METRIC_7283">"c7283"</definedName>
    <definedName name="IQ_ECO_METRIC_7284">"c7284"</definedName>
    <definedName name="IQ_ECO_METRIC_7285">"c7285"</definedName>
    <definedName name="IQ_ECO_METRIC_7286">"c7286"</definedName>
    <definedName name="IQ_ECO_METRIC_7287">"c7287"</definedName>
    <definedName name="IQ_ECO_METRIC_7288">"c7288"</definedName>
    <definedName name="IQ_ECO_METRIC_7289">"c7289"</definedName>
    <definedName name="IQ_ECO_METRIC_7290">"c7290"</definedName>
    <definedName name="IQ_ECO_METRIC_7291">"c7291"</definedName>
    <definedName name="IQ_ECO_METRIC_7292">"c7292"</definedName>
    <definedName name="IQ_ECO_METRIC_7293">"c7293"</definedName>
    <definedName name="IQ_ECO_METRIC_7294">"c7294"</definedName>
    <definedName name="IQ_ECO_METRIC_7295">"c7295"</definedName>
    <definedName name="IQ_ECO_METRIC_7296">"c7296"</definedName>
    <definedName name="IQ_ECO_METRIC_7297">"c7297"</definedName>
    <definedName name="IQ_ECO_METRIC_7298">"c7298"</definedName>
    <definedName name="IQ_ECO_METRIC_7299">"c7299"</definedName>
    <definedName name="IQ_ECO_METRIC_7300">"c7300"</definedName>
    <definedName name="IQ_ECO_METRIC_7301">"c7301"</definedName>
    <definedName name="IQ_ECO_METRIC_7302">"c7302"</definedName>
    <definedName name="IQ_ECO_METRIC_7303">"c7303"</definedName>
    <definedName name="IQ_ECO_METRIC_7304">"c7304"</definedName>
    <definedName name="IQ_ECO_METRIC_7305">"c7305"</definedName>
    <definedName name="IQ_ECO_METRIC_7306">"c7306"</definedName>
    <definedName name="IQ_ECO_METRIC_7307">"c7307"</definedName>
    <definedName name="IQ_ECO_METRIC_7308">"c7308"</definedName>
    <definedName name="IQ_ECO_METRIC_7309">"c7309"</definedName>
    <definedName name="IQ_ECO_METRIC_7310">"c7310"</definedName>
    <definedName name="IQ_ECO_METRIC_7311">"c7311"</definedName>
    <definedName name="IQ_ECO_METRIC_7312">"c7312"</definedName>
    <definedName name="IQ_ECO_METRIC_7313">"c7313"</definedName>
    <definedName name="IQ_ECO_METRIC_7314">"c7314"</definedName>
    <definedName name="IQ_ECO_METRIC_7315">"c7315"</definedName>
    <definedName name="IQ_ECO_METRIC_7316">"c7316"</definedName>
    <definedName name="IQ_ECO_METRIC_7317">"c7317"</definedName>
    <definedName name="IQ_ECO_METRIC_7318">"c7318"</definedName>
    <definedName name="IQ_ECO_METRIC_7319">"c7319"</definedName>
    <definedName name="IQ_ECO_METRIC_7320">"c7320"</definedName>
    <definedName name="IQ_ECO_METRIC_7321">"c7321"</definedName>
    <definedName name="IQ_ECO_METRIC_7322">"c7322"</definedName>
    <definedName name="IQ_ECO_METRIC_7323">"c7323"</definedName>
    <definedName name="IQ_ECO_METRIC_7324">"c7324"</definedName>
    <definedName name="IQ_ECO_METRIC_7325">"c7325"</definedName>
    <definedName name="IQ_ECO_METRIC_7326">"c7326"</definedName>
    <definedName name="IQ_ECO_METRIC_7327">"c7327"</definedName>
    <definedName name="IQ_ECO_METRIC_7328">"c7328"</definedName>
    <definedName name="IQ_ECO_METRIC_7329">"c7329"</definedName>
    <definedName name="IQ_ECO_METRIC_7330">"c7330"</definedName>
    <definedName name="IQ_ECO_METRIC_7331">"c7331"</definedName>
    <definedName name="IQ_ECO_METRIC_7332">"c7332"</definedName>
    <definedName name="IQ_ECO_METRIC_7333">"c7333"</definedName>
    <definedName name="IQ_ECO_METRIC_7334">"c7334"</definedName>
    <definedName name="IQ_ECO_METRIC_7335">"c7335"</definedName>
    <definedName name="IQ_ECO_METRIC_7336">"c7336"</definedName>
    <definedName name="IQ_ECO_METRIC_7336_UNUSED_UNUSED_UNUSED" hidden="1">"c7336"</definedName>
    <definedName name="IQ_ECO_METRIC_7337">"c7337"</definedName>
    <definedName name="IQ_ECO_METRIC_7337_UNUSED_UNUSED_UNUSED" hidden="1">"c7337"</definedName>
    <definedName name="IQ_ECO_METRIC_7339">"c7339"</definedName>
    <definedName name="IQ_ECO_METRIC_7341">"c7341"</definedName>
    <definedName name="IQ_ECO_METRIC_7342">"c7342"</definedName>
    <definedName name="IQ_ECO_METRIC_7343">"c7343"</definedName>
    <definedName name="IQ_ECO_METRIC_7344">"c7344"</definedName>
    <definedName name="IQ_ECO_METRIC_7345">"c7345"</definedName>
    <definedName name="IQ_ECO_METRIC_7346">"c7346"</definedName>
    <definedName name="IQ_ECO_METRIC_7347">"c7347"</definedName>
    <definedName name="IQ_ECO_METRIC_7348">"c7348"</definedName>
    <definedName name="IQ_ECO_METRIC_7349">"c7349"</definedName>
    <definedName name="IQ_ECO_METRIC_7350">"c7350"</definedName>
    <definedName name="IQ_ECO_METRIC_7351">"c7351"</definedName>
    <definedName name="IQ_ECO_METRIC_7352">"c7352"</definedName>
    <definedName name="IQ_ECO_METRIC_7353">"c7353"</definedName>
    <definedName name="IQ_ECO_METRIC_7354">"c7354"</definedName>
    <definedName name="IQ_ECO_METRIC_7355">"c7355"</definedName>
    <definedName name="IQ_ECO_METRIC_7356">"c7356"</definedName>
    <definedName name="IQ_ECO_METRIC_7357">"c7357"</definedName>
    <definedName name="IQ_ECO_METRIC_7358">"c7358"</definedName>
    <definedName name="IQ_ECO_METRIC_7359">"c7359"</definedName>
    <definedName name="IQ_ECO_METRIC_7360">"c7360"</definedName>
    <definedName name="IQ_ECO_METRIC_7361">"c7361"</definedName>
    <definedName name="IQ_ECO_METRIC_7362">"c7362"</definedName>
    <definedName name="IQ_ECO_METRIC_7363">"c7363"</definedName>
    <definedName name="IQ_ECO_METRIC_7364">"c7364"</definedName>
    <definedName name="IQ_ECO_METRIC_7365">"c7365"</definedName>
    <definedName name="IQ_ECO_METRIC_7366">"c7366"</definedName>
    <definedName name="IQ_ECO_METRIC_7368">"c7368"</definedName>
    <definedName name="IQ_ECO_METRIC_7369">"c7369"</definedName>
    <definedName name="IQ_ECO_METRIC_7370">"c7370"</definedName>
    <definedName name="IQ_ECO_METRIC_7371">"c7371"</definedName>
    <definedName name="IQ_ECO_METRIC_7372">"c7372"</definedName>
    <definedName name="IQ_ECO_METRIC_7373">"c7373"</definedName>
    <definedName name="IQ_ECO_METRIC_7374">"c7374"</definedName>
    <definedName name="IQ_ECO_METRIC_7375">"c7375"</definedName>
    <definedName name="IQ_ECO_METRIC_7376">"c7376"</definedName>
    <definedName name="IQ_ECO_METRIC_7377">"c7377"</definedName>
    <definedName name="IQ_ECO_METRIC_7378">"c7378"</definedName>
    <definedName name="IQ_ECO_METRIC_7379">"c7379"</definedName>
    <definedName name="IQ_ECO_METRIC_7380">"c7380"</definedName>
    <definedName name="IQ_ECO_METRIC_7381">"c7381"</definedName>
    <definedName name="IQ_ECO_METRIC_7382">"c7382"</definedName>
    <definedName name="IQ_ECO_METRIC_7383">"c7383"</definedName>
    <definedName name="IQ_ECO_METRIC_7384">"c7384"</definedName>
    <definedName name="IQ_ECO_METRIC_7385">"c7385"</definedName>
    <definedName name="IQ_ECO_METRIC_7386">"c7386"</definedName>
    <definedName name="IQ_ECO_METRIC_7387">"c7387"</definedName>
    <definedName name="IQ_ECO_METRIC_7388">"c7388"</definedName>
    <definedName name="IQ_ECO_METRIC_7389">"c7389"</definedName>
    <definedName name="IQ_ECO_METRIC_7390">"c7390"</definedName>
    <definedName name="IQ_ECO_METRIC_7391">"c7391"</definedName>
    <definedName name="IQ_ECO_METRIC_7392">"c7392"</definedName>
    <definedName name="IQ_ECO_METRIC_7393">"c7393"</definedName>
    <definedName name="IQ_ECO_METRIC_7394">"c7394"</definedName>
    <definedName name="IQ_ECO_METRIC_7395">"c7395"</definedName>
    <definedName name="IQ_ECO_METRIC_7396">"c7396"</definedName>
    <definedName name="IQ_ECO_METRIC_7397">"c7397"</definedName>
    <definedName name="IQ_ECO_METRIC_7398">"c7398"</definedName>
    <definedName name="IQ_ECO_METRIC_7399">"c7399"</definedName>
    <definedName name="IQ_ECO_METRIC_7400">"c7400"</definedName>
    <definedName name="IQ_ECO_METRIC_7402">"c7402"</definedName>
    <definedName name="IQ_ECO_METRIC_7403">"c7403"</definedName>
    <definedName name="IQ_ECO_METRIC_7404">"c7404"</definedName>
    <definedName name="IQ_ECO_METRIC_7405">"c7405"</definedName>
    <definedName name="IQ_ECO_METRIC_7406">"c7406"</definedName>
    <definedName name="IQ_ECO_METRIC_7407">"c7407"</definedName>
    <definedName name="IQ_ECO_METRIC_7408">"c7408"</definedName>
    <definedName name="IQ_ECO_METRIC_7409">"c7409"</definedName>
    <definedName name="IQ_ECO_METRIC_7410">"c7410"</definedName>
    <definedName name="IQ_ECO_METRIC_7411">"c7411"</definedName>
    <definedName name="IQ_ECO_METRIC_7412">"c7412"</definedName>
    <definedName name="IQ_ECO_METRIC_7413">"c7413"</definedName>
    <definedName name="IQ_ECO_METRIC_7414">"c7414"</definedName>
    <definedName name="IQ_ECO_METRIC_7415">"c7415"</definedName>
    <definedName name="IQ_ECO_METRIC_7416">"c7416"</definedName>
    <definedName name="IQ_ECO_METRIC_7417">"c7417"</definedName>
    <definedName name="IQ_ECO_METRIC_7418">"c7418"</definedName>
    <definedName name="IQ_ECO_METRIC_7419">"c7419"</definedName>
    <definedName name="IQ_ECO_METRIC_7420">"c7420"</definedName>
    <definedName name="IQ_ECO_METRIC_7421">"c7421"</definedName>
    <definedName name="IQ_ECO_METRIC_7422">"c7422"</definedName>
    <definedName name="IQ_ECO_METRIC_7423">"c7423"</definedName>
    <definedName name="IQ_ECO_METRIC_7424">"c7424"</definedName>
    <definedName name="IQ_ECO_METRIC_7425">"c7425"</definedName>
    <definedName name="IQ_ECO_METRIC_7426">"c7426"</definedName>
    <definedName name="IQ_ECO_METRIC_7427">"c7427"</definedName>
    <definedName name="IQ_ECO_METRIC_7428">"c7428"</definedName>
    <definedName name="IQ_ECO_METRIC_7428_UNUSED_UNUSED_UNUSED" hidden="1">"c7428"</definedName>
    <definedName name="IQ_ECO_METRIC_7429">"c7429"</definedName>
    <definedName name="IQ_ECO_METRIC_7430">"c7430"</definedName>
    <definedName name="IQ_ECO_METRIC_7431">"c7431"</definedName>
    <definedName name="IQ_ECO_METRIC_7432">"c7432"</definedName>
    <definedName name="IQ_ECO_METRIC_7433">"c7433"</definedName>
    <definedName name="IQ_ECO_METRIC_7434">"c7434"</definedName>
    <definedName name="IQ_ECO_METRIC_7435">"c7435"</definedName>
    <definedName name="IQ_ECO_METRIC_7436">"c7436"</definedName>
    <definedName name="IQ_ECO_METRIC_7437">"c7437"</definedName>
    <definedName name="IQ_ECO_METRIC_7438">"c7438"</definedName>
    <definedName name="IQ_ECO_METRIC_7440">"c7440"</definedName>
    <definedName name="IQ_ECO_METRIC_7441">"c7441"</definedName>
    <definedName name="IQ_ECO_METRIC_7442">"c7442"</definedName>
    <definedName name="IQ_ECO_METRIC_7443">"c7443"</definedName>
    <definedName name="IQ_ECO_METRIC_7444">"c7444"</definedName>
    <definedName name="IQ_ECO_METRIC_7445">"c7445"</definedName>
    <definedName name="IQ_ECO_METRIC_7446">"c7446"</definedName>
    <definedName name="IQ_ECO_METRIC_7447">"c7447"</definedName>
    <definedName name="IQ_ECO_METRIC_7448">"c7448"</definedName>
    <definedName name="IQ_ECO_METRIC_7449">"c7449"</definedName>
    <definedName name="IQ_ECO_METRIC_7450">"c7450"</definedName>
    <definedName name="IQ_ECO_METRIC_7451">"c7451"</definedName>
    <definedName name="IQ_ECO_METRIC_7452">"c7452"</definedName>
    <definedName name="IQ_ECO_METRIC_7453">"c7453"</definedName>
    <definedName name="IQ_ECO_METRIC_7455">"c7455"</definedName>
    <definedName name="IQ_ECO_METRIC_7456">"c7456"</definedName>
    <definedName name="IQ_ECO_METRIC_7457">"c7457"</definedName>
    <definedName name="IQ_ECO_METRIC_7458">"c7458"</definedName>
    <definedName name="IQ_ECO_METRIC_7459">"c7459"</definedName>
    <definedName name="IQ_ECO_METRIC_7460">"c7460"</definedName>
    <definedName name="IQ_ECO_METRIC_7461">"c7461"</definedName>
    <definedName name="IQ_ECO_METRIC_7463">"c7463"</definedName>
    <definedName name="IQ_ECO_METRIC_7464">"c7464"</definedName>
    <definedName name="IQ_ECO_METRIC_7465">"c7465"</definedName>
    <definedName name="IQ_ECO_METRIC_7466">"c7466"</definedName>
    <definedName name="IQ_ECO_METRIC_7467">"c7467"</definedName>
    <definedName name="IQ_ECO_METRIC_7468">"c7468"</definedName>
    <definedName name="IQ_ECO_METRIC_7469">"c7469"</definedName>
    <definedName name="IQ_ECO_METRIC_7470">"c7470"</definedName>
    <definedName name="IQ_ECO_METRIC_7472">"c7472"</definedName>
    <definedName name="IQ_ECO_METRIC_7473">"c7473"</definedName>
    <definedName name="IQ_ECO_METRIC_7474">"c7474"</definedName>
    <definedName name="IQ_ECO_METRIC_7475">"c7475"</definedName>
    <definedName name="IQ_ECO_METRIC_7476">"c7476"</definedName>
    <definedName name="IQ_ECO_METRIC_7477">"c7477"</definedName>
    <definedName name="IQ_ECO_METRIC_7478">"c7478"</definedName>
    <definedName name="IQ_ECO_METRIC_7479">"c7479"</definedName>
    <definedName name="IQ_ECO_METRIC_7480">"c7480"</definedName>
    <definedName name="IQ_ECO_METRIC_7481">"c7481"</definedName>
    <definedName name="IQ_ECO_METRIC_7482">"c7482"</definedName>
    <definedName name="IQ_ECO_METRIC_7483">"c7483"</definedName>
    <definedName name="IQ_ECO_METRIC_7486">"c7486"</definedName>
    <definedName name="IQ_ECO_METRIC_7487">"c7487"</definedName>
    <definedName name="IQ_ECO_METRIC_7488">"c7488"</definedName>
    <definedName name="IQ_ECO_METRIC_7489">"c7489"</definedName>
    <definedName name="IQ_ECO_METRIC_7490">"c7490"</definedName>
    <definedName name="IQ_ECO_METRIC_7491">"c7491"</definedName>
    <definedName name="IQ_ECO_METRIC_7492">"c7492"</definedName>
    <definedName name="IQ_ECO_METRIC_7493">"c7493"</definedName>
    <definedName name="IQ_ECO_METRIC_7494">"c7494"</definedName>
    <definedName name="IQ_ECO_METRIC_7495">"c7495"</definedName>
    <definedName name="IQ_ECO_METRIC_7496">"c7496"</definedName>
    <definedName name="IQ_ECO_METRIC_7497">"c7497"</definedName>
    <definedName name="IQ_ECO_METRIC_7498">"c7498"</definedName>
    <definedName name="IQ_ECO_METRIC_7500">"c7500"</definedName>
    <definedName name="IQ_ECO_METRIC_7501">"c7501"</definedName>
    <definedName name="IQ_ECO_METRIC_7502">"c7502"</definedName>
    <definedName name="IQ_ECO_METRIC_7503">"c7503"</definedName>
    <definedName name="IQ_ECO_METRIC_7504">"c7504"</definedName>
    <definedName name="IQ_ECO_METRIC_7505">"c7505"</definedName>
    <definedName name="IQ_ECO_METRIC_7507">"c7507"</definedName>
    <definedName name="IQ_ECO_METRIC_7508">"c7508"</definedName>
    <definedName name="IQ_ECO_METRIC_7509">"c7509"</definedName>
    <definedName name="IQ_ECO_METRIC_7510">"c7510"</definedName>
    <definedName name="IQ_ECO_METRIC_7511">"c7511"</definedName>
    <definedName name="IQ_ECO_METRIC_7512">"c7512"</definedName>
    <definedName name="IQ_ECO_METRIC_7513">"c7513"</definedName>
    <definedName name="IQ_ECO_METRIC_7514">"c7514"</definedName>
    <definedName name="IQ_ECO_METRIC_7515">"c7515"</definedName>
    <definedName name="IQ_ECO_METRIC_7516">"c7516"</definedName>
    <definedName name="IQ_ECO_METRIC_7517">"c7517"</definedName>
    <definedName name="IQ_ECO_METRIC_7518">"c7518"</definedName>
    <definedName name="IQ_ECO_METRIC_7519">"c7519"</definedName>
    <definedName name="IQ_ECO_METRIC_7520">"c7520"</definedName>
    <definedName name="IQ_ECO_METRIC_7521">"c7521"</definedName>
    <definedName name="IQ_ECO_METRIC_7522">"c7522"</definedName>
    <definedName name="IQ_ECO_METRIC_7523">"c7523"</definedName>
    <definedName name="IQ_ECO_METRIC_7524">"c7524"</definedName>
    <definedName name="IQ_ECO_METRIC_7525">"c7525"</definedName>
    <definedName name="IQ_ECO_METRIC_7526">"c7526"</definedName>
    <definedName name="IQ_ECO_METRIC_7527">"c7527"</definedName>
    <definedName name="IQ_ECO_METRIC_7528">"c7528"</definedName>
    <definedName name="IQ_ECO_METRIC_7529">"c7529"</definedName>
    <definedName name="IQ_ECO_METRIC_7530">"c7530"</definedName>
    <definedName name="IQ_ECO_METRIC_7531">"c7531"</definedName>
    <definedName name="IQ_ECO_METRIC_7532">"c7532"</definedName>
    <definedName name="IQ_ECO_METRIC_7533">"c7533"</definedName>
    <definedName name="IQ_ECO_METRIC_7534">"c7534"</definedName>
    <definedName name="IQ_ECO_METRIC_7535">"c7535"</definedName>
    <definedName name="IQ_ECO_METRIC_7536">"c7536"</definedName>
    <definedName name="IQ_ECO_METRIC_7537">"c7537"</definedName>
    <definedName name="IQ_ECO_METRIC_7538">"c7538"</definedName>
    <definedName name="IQ_ECO_METRIC_7539">"c7539"</definedName>
    <definedName name="IQ_ECO_METRIC_7540">"c7540"</definedName>
    <definedName name="IQ_ECO_METRIC_7541">"c7541"</definedName>
    <definedName name="IQ_ECO_METRIC_7542">"c7542"</definedName>
    <definedName name="IQ_ECO_METRIC_7543">"c7543"</definedName>
    <definedName name="IQ_ECO_METRIC_7544">"c7544"</definedName>
    <definedName name="IQ_ECO_METRIC_7545">"c7545"</definedName>
    <definedName name="IQ_ECO_METRIC_7546">"c7546"</definedName>
    <definedName name="IQ_ECO_METRIC_7547">"c7547"</definedName>
    <definedName name="IQ_ECO_METRIC_7548">"c7548"</definedName>
    <definedName name="IQ_ECO_METRIC_7549">"c7549"</definedName>
    <definedName name="IQ_ECO_METRIC_7550">"c7550"</definedName>
    <definedName name="IQ_ECO_METRIC_7551">"c7551"</definedName>
    <definedName name="IQ_ECO_METRIC_7552">"c7552"</definedName>
    <definedName name="IQ_ECO_METRIC_7553">"c7553"</definedName>
    <definedName name="IQ_ECO_METRIC_7554">"c7554"</definedName>
    <definedName name="IQ_ECO_METRIC_7555">"c7555"</definedName>
    <definedName name="IQ_ECO_METRIC_7556">"c7556"</definedName>
    <definedName name="IQ_ECO_METRIC_7556_UNUSED_UNUSED_UNUSED" hidden="1">"c7556"</definedName>
    <definedName name="IQ_ECO_METRIC_7557">"c7557"</definedName>
    <definedName name="IQ_ECO_METRIC_7557_UNUSED_UNUSED_UNUSED" hidden="1">"c7557"</definedName>
    <definedName name="IQ_ECO_METRIC_7560">"c7560"</definedName>
    <definedName name="IQ_ECO_METRIC_7561">"c7561"</definedName>
    <definedName name="IQ_ECO_METRIC_7562">"c7562"</definedName>
    <definedName name="IQ_ECO_METRIC_7563">"c7563"</definedName>
    <definedName name="IQ_ECO_METRIC_7564">"c7564"</definedName>
    <definedName name="IQ_ECO_METRIC_7565">"c7565"</definedName>
    <definedName name="IQ_ECO_METRIC_7566">"c7566"</definedName>
    <definedName name="IQ_ECO_METRIC_7567">"c7567"</definedName>
    <definedName name="IQ_ECO_METRIC_7568">"c7568"</definedName>
    <definedName name="IQ_ECO_METRIC_7570">"c7570"</definedName>
    <definedName name="IQ_ECO_METRIC_7571">"c7571"</definedName>
    <definedName name="IQ_ECO_METRIC_7572">"c7572"</definedName>
    <definedName name="IQ_ECO_METRIC_7573">"c7573"</definedName>
    <definedName name="IQ_ECO_METRIC_7574">"c7574"</definedName>
    <definedName name="IQ_ECO_METRIC_7575">"c7575"</definedName>
    <definedName name="IQ_ECO_METRIC_7576">"c7576"</definedName>
    <definedName name="IQ_ECO_METRIC_7577">"c7577"</definedName>
    <definedName name="IQ_ECO_METRIC_7578">"c7578"</definedName>
    <definedName name="IQ_ECO_METRIC_7579">"c7579"</definedName>
    <definedName name="IQ_ECO_METRIC_7580">"c7580"</definedName>
    <definedName name="IQ_ECO_METRIC_7581">"c7581"</definedName>
    <definedName name="IQ_ECO_METRIC_7582">"c7582"</definedName>
    <definedName name="IQ_ECO_METRIC_7583">"c7583"</definedName>
    <definedName name="IQ_ECO_METRIC_7584">"c7584"</definedName>
    <definedName name="IQ_ECO_METRIC_7585">"c7585"</definedName>
    <definedName name="IQ_ECO_METRIC_7586">"c7586"</definedName>
    <definedName name="IQ_ECO_METRIC_7588">"c7588"</definedName>
    <definedName name="IQ_ECO_METRIC_7589">"c7589"</definedName>
    <definedName name="IQ_ECO_METRIC_7590">"c7590"</definedName>
    <definedName name="IQ_ECO_METRIC_7591">"c7591"</definedName>
    <definedName name="IQ_ECO_METRIC_7592">"c7592"</definedName>
    <definedName name="IQ_ECO_METRIC_7593">"c7593"</definedName>
    <definedName name="IQ_ECO_METRIC_7594">"c7594"</definedName>
    <definedName name="IQ_ECO_METRIC_7596">"c7596"</definedName>
    <definedName name="IQ_ECO_METRIC_7597">"c7597"</definedName>
    <definedName name="IQ_ECO_METRIC_7598">"c7598"</definedName>
    <definedName name="IQ_ECO_METRIC_7599">"c7599"</definedName>
    <definedName name="IQ_ECO_METRIC_7600">"c7600"</definedName>
    <definedName name="IQ_ECO_METRIC_7601">"c7601"</definedName>
    <definedName name="IQ_ECO_METRIC_7602">"c7602"</definedName>
    <definedName name="IQ_ECO_METRIC_7603">"c7603"</definedName>
    <definedName name="IQ_ECO_METRIC_7604">"c7604"</definedName>
    <definedName name="IQ_ECO_METRIC_7605">"c7605"</definedName>
    <definedName name="IQ_ECO_METRIC_7606">"c7606"</definedName>
    <definedName name="IQ_ECO_METRIC_7607">"c7607"</definedName>
    <definedName name="IQ_ECO_METRIC_7608">"c7608"</definedName>
    <definedName name="IQ_ECO_METRIC_7609">"c7609"</definedName>
    <definedName name="IQ_ECO_METRIC_7610">"c7610"</definedName>
    <definedName name="IQ_ECO_METRIC_7611">"c7611"</definedName>
    <definedName name="IQ_ECO_METRIC_7612">"c7612"</definedName>
    <definedName name="IQ_ECO_METRIC_7613">"c7613"</definedName>
    <definedName name="IQ_ECO_METRIC_7614">"c7614"</definedName>
    <definedName name="IQ_ECO_METRIC_7615">"c7615"</definedName>
    <definedName name="IQ_ECO_METRIC_7616">"c7616"</definedName>
    <definedName name="IQ_ECO_METRIC_7617">"c7617"</definedName>
    <definedName name="IQ_ECO_METRIC_7618">"c7618"</definedName>
    <definedName name="IQ_ECO_METRIC_7619">"c7619"</definedName>
    <definedName name="IQ_ECO_METRIC_7620">"c7620"</definedName>
    <definedName name="IQ_ECO_METRIC_7622">"c7622"</definedName>
    <definedName name="IQ_ECO_METRIC_7623">"c7623"</definedName>
    <definedName name="IQ_ECO_METRIC_7624">"c7624"</definedName>
    <definedName name="IQ_ECO_METRIC_7625">"c7625"</definedName>
    <definedName name="IQ_ECO_METRIC_7626">"c7626"</definedName>
    <definedName name="IQ_ECO_METRIC_7627">"c7627"</definedName>
    <definedName name="IQ_ECO_METRIC_7628">"c7628"</definedName>
    <definedName name="IQ_ECO_METRIC_7629">"c7629"</definedName>
    <definedName name="IQ_ECO_METRIC_7630">"c7630"</definedName>
    <definedName name="IQ_ECO_METRIC_7631">"c7631"</definedName>
    <definedName name="IQ_ECO_METRIC_7632">"c7632"</definedName>
    <definedName name="IQ_ECO_METRIC_7633">"c7633"</definedName>
    <definedName name="IQ_ECO_METRIC_7634">"c7634"</definedName>
    <definedName name="IQ_ECO_METRIC_7635">"c7635"</definedName>
    <definedName name="IQ_ECO_METRIC_7636">"c7636"</definedName>
    <definedName name="IQ_ECO_METRIC_7637">"c7637"</definedName>
    <definedName name="IQ_ECO_METRIC_7638">"c7638"</definedName>
    <definedName name="IQ_ECO_METRIC_7639">"c7639"</definedName>
    <definedName name="IQ_ECO_METRIC_7640">"c7640"</definedName>
    <definedName name="IQ_ECO_METRIC_7641">"c7641"</definedName>
    <definedName name="IQ_ECO_METRIC_7642">"c7642"</definedName>
    <definedName name="IQ_ECO_METRIC_7643">"c7643"</definedName>
    <definedName name="IQ_ECO_METRIC_7644">"c7644"</definedName>
    <definedName name="IQ_ECO_METRIC_7645">"c7645"</definedName>
    <definedName name="IQ_ECO_METRIC_7646">"c7646"</definedName>
    <definedName name="IQ_ECO_METRIC_7647">"c7647"</definedName>
    <definedName name="IQ_ECO_METRIC_7648">"c7648"</definedName>
    <definedName name="IQ_ECO_METRIC_7648_UNUSED_UNUSED_UNUSED" hidden="1">"c7648"</definedName>
    <definedName name="IQ_ECO_METRIC_7649">"c7649"</definedName>
    <definedName name="IQ_ECO_METRIC_7650">"c7650"</definedName>
    <definedName name="IQ_ECO_METRIC_7651">"c7651"</definedName>
    <definedName name="IQ_ECO_METRIC_7652">"c7652"</definedName>
    <definedName name="IQ_ECO_METRIC_7653">"c7653"</definedName>
    <definedName name="IQ_ECO_METRIC_7654">"c7654"</definedName>
    <definedName name="IQ_ECO_METRIC_7655">"c7655"</definedName>
    <definedName name="IQ_ECO_METRIC_7656">"c7656"</definedName>
    <definedName name="IQ_ECO_METRIC_7657">"c7657"</definedName>
    <definedName name="IQ_ECO_METRIC_7658">"c7658"</definedName>
    <definedName name="IQ_ECO_METRIC_7660">"c7660"</definedName>
    <definedName name="IQ_ECO_METRIC_7661">"c7661"</definedName>
    <definedName name="IQ_ECO_METRIC_7663">"c7663"</definedName>
    <definedName name="IQ_ECO_METRIC_7664">"c7664"</definedName>
    <definedName name="IQ_ECO_METRIC_7665">"c7665"</definedName>
    <definedName name="IQ_ECO_METRIC_7666">"c7666"</definedName>
    <definedName name="IQ_ECO_METRIC_7667">"c7667"</definedName>
    <definedName name="IQ_ECO_METRIC_7668">"c7668"</definedName>
    <definedName name="IQ_ECO_METRIC_7669">"c7669"</definedName>
    <definedName name="IQ_ECO_METRIC_7670">"c7670"</definedName>
    <definedName name="IQ_ECO_METRIC_7675">"c7675"</definedName>
    <definedName name="IQ_ECO_METRIC_7676">"c7676"</definedName>
    <definedName name="IQ_ECO_METRIC_7677">"c7677"</definedName>
    <definedName name="IQ_ECO_METRIC_7678">"c7678"</definedName>
    <definedName name="IQ_ECO_METRIC_7679">"c7679"</definedName>
    <definedName name="IQ_ECO_METRIC_7680">"c7680"</definedName>
    <definedName name="IQ_ECO_METRIC_7681">"c7681"</definedName>
    <definedName name="IQ_ECO_METRIC_7685">"c7685"</definedName>
    <definedName name="IQ_ECO_METRIC_7687">"c7687"</definedName>
    <definedName name="IQ_ECO_METRIC_7688">"c7688"</definedName>
    <definedName name="IQ_ECO_METRIC_7689">"c7689"</definedName>
    <definedName name="IQ_ECO_METRIC_7690">"c7690"</definedName>
    <definedName name="IQ_ECO_METRIC_7691">"c7691"</definedName>
    <definedName name="IQ_ECO_METRIC_7692">"c7692"</definedName>
    <definedName name="IQ_ECO_METRIC_7693">"c7693"</definedName>
    <definedName name="IQ_ECO_METRIC_7694">"c7694"</definedName>
    <definedName name="IQ_ECO_METRIC_7695">"c7695"</definedName>
    <definedName name="IQ_ECO_METRIC_7696">"c7696"</definedName>
    <definedName name="IQ_ECO_METRIC_7697">"c7697"</definedName>
    <definedName name="IQ_ECO_METRIC_7698">"c7698"</definedName>
    <definedName name="IQ_ECO_METRIC_7699">"c7699"</definedName>
    <definedName name="IQ_ECO_METRIC_7700">"c7700"</definedName>
    <definedName name="IQ_ECO_METRIC_7701">"c7701"</definedName>
    <definedName name="IQ_ECO_METRIC_7702">"c7702"</definedName>
    <definedName name="IQ_ECO_METRIC_7703">"c7703"</definedName>
    <definedName name="IQ_ECO_METRIC_7705">"c7705"</definedName>
    <definedName name="IQ_ECO_METRIC_7705_UNUSED_UNUSED_UNUSED" hidden="1">"c7705"</definedName>
    <definedName name="IQ_ECO_METRIC_7707">"c7707"</definedName>
    <definedName name="IQ_ECO_METRIC_7708">"c7708"</definedName>
    <definedName name="IQ_ECO_METRIC_7709">"c7709"</definedName>
    <definedName name="IQ_ECO_METRIC_7710">"c7710"</definedName>
    <definedName name="IQ_ECO_METRIC_7711">"c7711"</definedName>
    <definedName name="IQ_ECO_METRIC_7712">"c7712"</definedName>
    <definedName name="IQ_ECO_METRIC_7713">"c7713"</definedName>
    <definedName name="IQ_ECO_METRIC_7714">"c7714"</definedName>
    <definedName name="IQ_ECO_METRIC_7715">"c7715"</definedName>
    <definedName name="IQ_ECO_METRIC_7716">"c7716"</definedName>
    <definedName name="IQ_ECO_METRIC_7717">"c7717"</definedName>
    <definedName name="IQ_ECO_METRIC_7719">"c7719"</definedName>
    <definedName name="IQ_ECO_METRIC_7719_UNUSED_UNUSED_UNUSED" hidden="1">"c7719"</definedName>
    <definedName name="IQ_ECO_METRIC_7720">"c7720"</definedName>
    <definedName name="IQ_ECO_METRIC_7721">"c7721"</definedName>
    <definedName name="IQ_ECO_METRIC_7722">"c7722"</definedName>
    <definedName name="IQ_ECO_METRIC_7723">"c7723"</definedName>
    <definedName name="IQ_ECO_METRIC_7724">"c7724"</definedName>
    <definedName name="IQ_ECO_METRIC_7725">"c7725"</definedName>
    <definedName name="IQ_ECO_METRIC_7726">"c7726"</definedName>
    <definedName name="IQ_ECO_METRIC_7727">"c7727"</definedName>
    <definedName name="IQ_ECO_METRIC_7728">"c7728"</definedName>
    <definedName name="IQ_ECO_METRIC_7729">"c7729"</definedName>
    <definedName name="IQ_ECO_METRIC_7730">"c7730"</definedName>
    <definedName name="IQ_ECO_METRIC_7731">"c7731"</definedName>
    <definedName name="IQ_ECO_METRIC_7732">"c7732"</definedName>
    <definedName name="IQ_ECO_METRIC_7733">"c7733"</definedName>
    <definedName name="IQ_ECO_METRIC_7734">"c7734"</definedName>
    <definedName name="IQ_ECO_METRIC_7735">"c7735"</definedName>
    <definedName name="IQ_ECO_METRIC_7736">"c7736"</definedName>
    <definedName name="IQ_ECO_METRIC_7737">"c7737"</definedName>
    <definedName name="IQ_ECO_METRIC_7738">"c7738"</definedName>
    <definedName name="IQ_ECO_METRIC_7739">"c7739"</definedName>
    <definedName name="IQ_ECO_METRIC_7740">"c7740"</definedName>
    <definedName name="IQ_ECO_METRIC_7741">"c7741"</definedName>
    <definedName name="IQ_ECO_METRIC_7742">"c7742"</definedName>
    <definedName name="IQ_ECO_METRIC_7743">"c7743"</definedName>
    <definedName name="IQ_ECO_METRIC_7744">"c7744"</definedName>
    <definedName name="IQ_ECO_METRIC_7745">"c7745"</definedName>
    <definedName name="IQ_ECO_METRIC_7746">"c7746"</definedName>
    <definedName name="IQ_ECO_METRIC_7747">"c7747"</definedName>
    <definedName name="IQ_ECO_METRIC_7748">"c7748"</definedName>
    <definedName name="IQ_ECO_METRIC_7749">"c7749"</definedName>
    <definedName name="IQ_ECO_METRIC_7750">"c7750"</definedName>
    <definedName name="IQ_ECO_METRIC_7751">"c7751"</definedName>
    <definedName name="IQ_ECO_METRIC_7752">"c7752"</definedName>
    <definedName name="IQ_ECO_METRIC_7753">"c7753"</definedName>
    <definedName name="IQ_ECO_METRIC_7754">"c7754"</definedName>
    <definedName name="IQ_ECO_METRIC_7755">"c7755"</definedName>
    <definedName name="IQ_ECO_METRIC_7756">"c7756"</definedName>
    <definedName name="IQ_ECO_METRIC_7757">"c7757"</definedName>
    <definedName name="IQ_ECO_METRIC_7758">"c7758"</definedName>
    <definedName name="IQ_ECO_METRIC_7759">"c7759"</definedName>
    <definedName name="IQ_ECO_METRIC_7760">"c7760"</definedName>
    <definedName name="IQ_ECO_METRIC_7761">"c7761"</definedName>
    <definedName name="IQ_ECO_METRIC_7762">"c7762"</definedName>
    <definedName name="IQ_ECO_METRIC_7763">"c7763"</definedName>
    <definedName name="IQ_ECO_METRIC_7764">"c7764"</definedName>
    <definedName name="IQ_ECO_METRIC_7765">"c7765"</definedName>
    <definedName name="IQ_ECO_METRIC_7766">"c7766"</definedName>
    <definedName name="IQ_ECO_METRIC_7767">"c7767"</definedName>
    <definedName name="IQ_ECO_METRIC_7768">"c7768"</definedName>
    <definedName name="IQ_ECO_METRIC_7769">"c7769"</definedName>
    <definedName name="IQ_ECO_METRIC_7770">"c7770"</definedName>
    <definedName name="IQ_ECO_METRIC_7771">"c7771"</definedName>
    <definedName name="IQ_ECO_METRIC_7772">"c7772"</definedName>
    <definedName name="IQ_ECO_METRIC_7773">"c7773"</definedName>
    <definedName name="IQ_ECO_METRIC_7774">"c7774"</definedName>
    <definedName name="IQ_ECO_METRIC_7775">"c7775"</definedName>
    <definedName name="IQ_ECO_METRIC_7776">"c7776"</definedName>
    <definedName name="IQ_ECO_METRIC_7776_UNUSED_UNUSED_UNUSED" hidden="1">"c7776"</definedName>
    <definedName name="IQ_ECO_METRIC_7777">"c7777"</definedName>
    <definedName name="IQ_ECO_METRIC_7777_UNUSED_UNUSED_UNUSED" hidden="1">"c7777"</definedName>
    <definedName name="IQ_ECO_METRIC_7779">"c7779"</definedName>
    <definedName name="IQ_ECO_METRIC_7780">"c7780"</definedName>
    <definedName name="IQ_ECO_METRIC_7781">"c7781"</definedName>
    <definedName name="IQ_ECO_METRIC_7782">"c7782"</definedName>
    <definedName name="IQ_ECO_METRIC_7783">"c7783"</definedName>
    <definedName name="IQ_ECO_METRIC_7784">"c7784"</definedName>
    <definedName name="IQ_ECO_METRIC_7785">"c7785"</definedName>
    <definedName name="IQ_ECO_METRIC_7786">"c7786"</definedName>
    <definedName name="IQ_ECO_METRIC_7787">"c7787"</definedName>
    <definedName name="IQ_ECO_METRIC_7788">"c7788"</definedName>
    <definedName name="IQ_ECO_METRIC_7789">"c7789"</definedName>
    <definedName name="IQ_ECO_METRIC_7790">"c7790"</definedName>
    <definedName name="IQ_ECO_METRIC_7791">"c7791"</definedName>
    <definedName name="IQ_ECO_METRIC_7792">"c7792"</definedName>
    <definedName name="IQ_ECO_METRIC_7793">"c7793"</definedName>
    <definedName name="IQ_ECO_METRIC_7794">"c7794"</definedName>
    <definedName name="IQ_ECO_METRIC_7795">"c7795"</definedName>
    <definedName name="IQ_ECO_METRIC_7796">"c7796"</definedName>
    <definedName name="IQ_ECO_METRIC_7797">"c7797"</definedName>
    <definedName name="IQ_ECO_METRIC_7798">"c7798"</definedName>
    <definedName name="IQ_ECO_METRIC_7799">"c7799"</definedName>
    <definedName name="IQ_ECO_METRIC_7800">"c7800"</definedName>
    <definedName name="IQ_ECO_METRIC_7801">"c7801"</definedName>
    <definedName name="IQ_ECO_METRIC_7802">"c7802"</definedName>
    <definedName name="IQ_ECO_METRIC_7803">"c7803"</definedName>
    <definedName name="IQ_ECO_METRIC_7804">"c7804"</definedName>
    <definedName name="IQ_ECO_METRIC_7805">"c7805"</definedName>
    <definedName name="IQ_ECO_METRIC_7806">"c7806"</definedName>
    <definedName name="IQ_ECO_METRIC_7808">"c7808"</definedName>
    <definedName name="IQ_ECO_METRIC_7809">"c7809"</definedName>
    <definedName name="IQ_ECO_METRIC_7810">"c7810"</definedName>
    <definedName name="IQ_ECO_METRIC_7812">"c7812"</definedName>
    <definedName name="IQ_ECO_METRIC_7813">"c7813"</definedName>
    <definedName name="IQ_ECO_METRIC_7814">"c7814"</definedName>
    <definedName name="IQ_ECO_METRIC_7815">"c7815"</definedName>
    <definedName name="IQ_ECO_METRIC_7816">"c7816"</definedName>
    <definedName name="IQ_ECO_METRIC_7817">"c7817"</definedName>
    <definedName name="IQ_ECO_METRIC_7818">"c7818"</definedName>
    <definedName name="IQ_ECO_METRIC_7819">"c7819"</definedName>
    <definedName name="IQ_ECO_METRIC_7820">"c7820"</definedName>
    <definedName name="IQ_ECO_METRIC_7821">"c7821"</definedName>
    <definedName name="IQ_ECO_METRIC_7822">"c7822"</definedName>
    <definedName name="IQ_ECO_METRIC_7823">"c7823"</definedName>
    <definedName name="IQ_ECO_METRIC_7824">"c7824"</definedName>
    <definedName name="IQ_ECO_METRIC_7825">"c7825"</definedName>
    <definedName name="IQ_ECO_METRIC_7826">"c7826"</definedName>
    <definedName name="IQ_ECO_METRIC_7827">"c7827"</definedName>
    <definedName name="IQ_ECO_METRIC_7828">"c7828"</definedName>
    <definedName name="IQ_ECO_METRIC_7829">"c7829"</definedName>
    <definedName name="IQ_ECO_METRIC_7830">"c7830"</definedName>
    <definedName name="IQ_ECO_METRIC_7831">"c7831"</definedName>
    <definedName name="IQ_ECO_METRIC_7832">"c7832"</definedName>
    <definedName name="IQ_ECO_METRIC_7833">"c7833"</definedName>
    <definedName name="IQ_ECO_METRIC_7834">"c7834"</definedName>
    <definedName name="IQ_ECO_METRIC_7835">"c7835"</definedName>
    <definedName name="IQ_ECO_METRIC_7836">"c7836"</definedName>
    <definedName name="IQ_ECO_METRIC_7837">"c7837"</definedName>
    <definedName name="IQ_ECO_METRIC_7838">"c7838"</definedName>
    <definedName name="IQ_ECO_METRIC_7839">"c7839"</definedName>
    <definedName name="IQ_ECO_METRIC_7840">"c7840"</definedName>
    <definedName name="IQ_ECO_METRIC_7842">"c7842"</definedName>
    <definedName name="IQ_ECO_METRIC_7843">"c7843"</definedName>
    <definedName name="IQ_ECO_METRIC_7844">"c7844"</definedName>
    <definedName name="IQ_ECO_METRIC_7845">"c7845"</definedName>
    <definedName name="IQ_ECO_METRIC_7846">"c7846"</definedName>
    <definedName name="IQ_ECO_METRIC_7847">"c7847"</definedName>
    <definedName name="IQ_ECO_METRIC_7848">"c7848"</definedName>
    <definedName name="IQ_ECO_METRIC_7849">"c7849"</definedName>
    <definedName name="IQ_ECO_METRIC_7850">"c7850"</definedName>
    <definedName name="IQ_ECO_METRIC_7851">"c7851"</definedName>
    <definedName name="IQ_ECO_METRIC_7852">"c7852"</definedName>
    <definedName name="IQ_ECO_METRIC_7853">"c7853"</definedName>
    <definedName name="IQ_ECO_METRIC_7854">"c7854"</definedName>
    <definedName name="IQ_ECO_METRIC_7855">"c7855"</definedName>
    <definedName name="IQ_ECO_METRIC_7856">"c7856"</definedName>
    <definedName name="IQ_ECO_METRIC_7857">"c7857"</definedName>
    <definedName name="IQ_ECO_METRIC_7858">"c7858"</definedName>
    <definedName name="IQ_ECO_METRIC_7859">"c7859"</definedName>
    <definedName name="IQ_ECO_METRIC_7860">"c7860"</definedName>
    <definedName name="IQ_ECO_METRIC_7861">"c7861"</definedName>
    <definedName name="IQ_ECO_METRIC_7862">"c7862"</definedName>
    <definedName name="IQ_ECO_METRIC_7863">"c7863"</definedName>
    <definedName name="IQ_ECO_METRIC_7864">"c7864"</definedName>
    <definedName name="IQ_ECO_METRIC_7865">"c7865"</definedName>
    <definedName name="IQ_ECO_METRIC_7866">"c7866"</definedName>
    <definedName name="IQ_ECO_METRIC_7867">"c7867"</definedName>
    <definedName name="IQ_ECO_METRIC_7868">"c7868"</definedName>
    <definedName name="IQ_ECO_METRIC_7868_UNUSED_UNUSED_UNUSED" hidden="1">"c7868"</definedName>
    <definedName name="IQ_ECO_METRIC_7869">"c7869"</definedName>
    <definedName name="IQ_ECO_METRIC_7870">"c7870"</definedName>
    <definedName name="IQ_ECO_METRIC_7871">"c7871"</definedName>
    <definedName name="IQ_ECO_METRIC_7872">"c7872"</definedName>
    <definedName name="IQ_ECO_METRIC_7874">"c7874"</definedName>
    <definedName name="IQ_ECO_METRIC_7875">"c7875"</definedName>
    <definedName name="IQ_ECO_METRIC_7876">"c7876"</definedName>
    <definedName name="IQ_ECO_METRIC_7877">"c7877"</definedName>
    <definedName name="IQ_ECO_METRIC_7878">"c7878"</definedName>
    <definedName name="IQ_ECO_METRIC_7880">"c7880"</definedName>
    <definedName name="IQ_ECO_METRIC_7881">"c7881"</definedName>
    <definedName name="IQ_ECO_METRIC_7882">"c7882"</definedName>
    <definedName name="IQ_ECO_METRIC_7883">"c7883"</definedName>
    <definedName name="IQ_ECO_METRIC_7884">"c7884"</definedName>
    <definedName name="IQ_ECO_METRIC_7885">"c7885"</definedName>
    <definedName name="IQ_ECO_METRIC_7886">"c7886"</definedName>
    <definedName name="IQ_ECO_METRIC_7887">"c7887"</definedName>
    <definedName name="IQ_ECO_METRIC_7888">"c7888"</definedName>
    <definedName name="IQ_ECO_METRIC_7889">"c7889"</definedName>
    <definedName name="IQ_ECO_METRIC_7890">"c7890"</definedName>
    <definedName name="IQ_ECO_METRIC_7891">"c7891"</definedName>
    <definedName name="IQ_ECO_METRIC_7892">"c7892"</definedName>
    <definedName name="IQ_ECO_METRIC_7893">"c7893"</definedName>
    <definedName name="IQ_ECO_METRIC_7895">"c7895"</definedName>
    <definedName name="IQ_ECO_METRIC_7896">"c7896"</definedName>
    <definedName name="IQ_ECO_METRIC_7897">"c7897"</definedName>
    <definedName name="IQ_ECO_METRIC_7898">"c7898"</definedName>
    <definedName name="IQ_ECO_METRIC_7899">"c7899"</definedName>
    <definedName name="IQ_ECO_METRIC_7900">"c7900"</definedName>
    <definedName name="IQ_ECO_METRIC_7901">"c7901"</definedName>
    <definedName name="IQ_ECO_METRIC_7903">"c7903"</definedName>
    <definedName name="IQ_ECO_METRIC_7904">"c7904"</definedName>
    <definedName name="IQ_ECO_METRIC_7905">"c7905"</definedName>
    <definedName name="IQ_ECO_METRIC_7906">"c7906"</definedName>
    <definedName name="IQ_ECO_METRIC_7907">"c7907"</definedName>
    <definedName name="IQ_ECO_METRIC_7908">"c7908"</definedName>
    <definedName name="IQ_ECO_METRIC_7909">"c7909"</definedName>
    <definedName name="IQ_ECO_METRIC_7910">"c7910"</definedName>
    <definedName name="IQ_ECO_METRIC_7911">"c7911"</definedName>
    <definedName name="IQ_ECO_METRIC_7912">"c7912"</definedName>
    <definedName name="IQ_ECO_METRIC_7913">"c7913"</definedName>
    <definedName name="IQ_ECO_METRIC_7914">"c7914"</definedName>
    <definedName name="IQ_ECO_METRIC_7915">"c7915"</definedName>
    <definedName name="IQ_ECO_METRIC_7916">"c7916"</definedName>
    <definedName name="IQ_ECO_METRIC_7917">"c7917"</definedName>
    <definedName name="IQ_ECO_METRIC_7918">"c7918"</definedName>
    <definedName name="IQ_ECO_METRIC_7919">"c7919"</definedName>
    <definedName name="IQ_ECO_METRIC_7920">"c7920"</definedName>
    <definedName name="IQ_ECO_METRIC_7921">"c7921"</definedName>
    <definedName name="IQ_ECO_METRIC_7922">"c7922"</definedName>
    <definedName name="IQ_ECO_METRIC_7923">"c7923"</definedName>
    <definedName name="IQ_ECO_METRIC_7925">"c7925"</definedName>
    <definedName name="IQ_ECO_METRIC_7925_UNUSED_UNUSED_UNUSED" hidden="1">"c7925"</definedName>
    <definedName name="IQ_ECO_METRIC_7927">"c7927"</definedName>
    <definedName name="IQ_ECO_METRIC_7928">"c7928"</definedName>
    <definedName name="IQ_ECO_METRIC_7929">"c7929"</definedName>
    <definedName name="IQ_ECO_METRIC_7930">"c7930"</definedName>
    <definedName name="IQ_ECO_METRIC_7931">"c7931"</definedName>
    <definedName name="IQ_ECO_METRIC_7932">"c7932"</definedName>
    <definedName name="IQ_ECO_METRIC_7933">"c7933"</definedName>
    <definedName name="IQ_ECO_METRIC_7934">"c7934"</definedName>
    <definedName name="IQ_ECO_METRIC_7935">"c7935"</definedName>
    <definedName name="IQ_ECO_METRIC_7936">"c7936"</definedName>
    <definedName name="IQ_ECO_METRIC_7937">"c7937"</definedName>
    <definedName name="IQ_ECO_METRIC_7939">"c7939"</definedName>
    <definedName name="IQ_ECO_METRIC_7939_UNUSED_UNUSED_UNUSED" hidden="1">"c7939"</definedName>
    <definedName name="IQ_ECO_METRIC_7940">"c7940"</definedName>
    <definedName name="IQ_ECO_METRIC_7941">"c7941"</definedName>
    <definedName name="IQ_ECO_METRIC_7942">"c7942"</definedName>
    <definedName name="IQ_ECO_METRIC_7943">"c7943"</definedName>
    <definedName name="IQ_ECO_METRIC_7944">"c7944"</definedName>
    <definedName name="IQ_ECO_METRIC_7945">"c7945"</definedName>
    <definedName name="IQ_ECO_METRIC_7946">"c7946"</definedName>
    <definedName name="IQ_ECO_METRIC_7947">"c7947"</definedName>
    <definedName name="IQ_ECO_METRIC_7948">"c7948"</definedName>
    <definedName name="IQ_ECO_METRIC_7949">"c7949"</definedName>
    <definedName name="IQ_ECO_METRIC_7950">"c7950"</definedName>
    <definedName name="IQ_ECO_METRIC_7951">"c7951"</definedName>
    <definedName name="IQ_ECO_METRIC_7952">"c7952"</definedName>
    <definedName name="IQ_ECO_METRIC_7953">"c7953"</definedName>
    <definedName name="IQ_ECO_METRIC_7954">"c7954"</definedName>
    <definedName name="IQ_ECO_METRIC_7955">"c7955"</definedName>
    <definedName name="IQ_ECO_METRIC_7956">"c7956"</definedName>
    <definedName name="IQ_ECO_METRIC_7957">"c7957"</definedName>
    <definedName name="IQ_ECO_METRIC_7958">"c7958"</definedName>
    <definedName name="IQ_ECO_METRIC_7959">"c7959"</definedName>
    <definedName name="IQ_ECO_METRIC_7960">"c7960"</definedName>
    <definedName name="IQ_ECO_METRIC_7961">"c7961"</definedName>
    <definedName name="IQ_ECO_METRIC_7962">"c7962"</definedName>
    <definedName name="IQ_ECO_METRIC_7963">"c7963"</definedName>
    <definedName name="IQ_ECO_METRIC_7964">"c7964"</definedName>
    <definedName name="IQ_ECO_METRIC_7965">"c7965"</definedName>
    <definedName name="IQ_ECO_METRIC_7966">"c7966"</definedName>
    <definedName name="IQ_ECO_METRIC_7967">"c7967"</definedName>
    <definedName name="IQ_ECO_METRIC_7968">"c7968"</definedName>
    <definedName name="IQ_ECO_METRIC_7969">"c7969"</definedName>
    <definedName name="IQ_ECO_METRIC_7970">"c7970"</definedName>
    <definedName name="IQ_ECO_METRIC_7971">"c7971"</definedName>
    <definedName name="IQ_ECO_METRIC_7972">"c7972"</definedName>
    <definedName name="IQ_ECO_METRIC_7973">"c7973"</definedName>
    <definedName name="IQ_ECO_METRIC_7974">"c7974"</definedName>
    <definedName name="IQ_ECO_METRIC_7975">"c7975"</definedName>
    <definedName name="IQ_ECO_METRIC_7976">"c7976"</definedName>
    <definedName name="IQ_ECO_METRIC_7977">"c7977"</definedName>
    <definedName name="IQ_ECO_METRIC_7978">"c7978"</definedName>
    <definedName name="IQ_ECO_METRIC_7979">"c7979"</definedName>
    <definedName name="IQ_ECO_METRIC_7980">"c7980"</definedName>
    <definedName name="IQ_ECO_METRIC_7981">"c7981"</definedName>
    <definedName name="IQ_ECO_METRIC_7982">"c7982"</definedName>
    <definedName name="IQ_ECO_METRIC_7983">"c7983"</definedName>
    <definedName name="IQ_ECO_METRIC_7984">"c7984"</definedName>
    <definedName name="IQ_ECO_METRIC_7985">"c7985"</definedName>
    <definedName name="IQ_ECO_METRIC_7986">"c7986"</definedName>
    <definedName name="IQ_ECO_METRIC_7987">"c7987"</definedName>
    <definedName name="IQ_ECO_METRIC_7988">"c7988"</definedName>
    <definedName name="IQ_ECO_METRIC_7989">"c7989"</definedName>
    <definedName name="IQ_ECO_METRIC_7990">"c7990"</definedName>
    <definedName name="IQ_ECO_METRIC_7991">"c7991"</definedName>
    <definedName name="IQ_ECO_METRIC_7992">"c7992"</definedName>
    <definedName name="IQ_ECO_METRIC_7993">"c7993"</definedName>
    <definedName name="IQ_ECO_METRIC_7994">"c7994"</definedName>
    <definedName name="IQ_ECO_METRIC_7995">"c7995"</definedName>
    <definedName name="IQ_ECO_METRIC_7996">"c7996"</definedName>
    <definedName name="IQ_ECO_METRIC_7996_UNUSED_UNUSED_UNUSED" hidden="1">"c7996"</definedName>
    <definedName name="IQ_ECO_METRIC_7997">"c7997"</definedName>
    <definedName name="IQ_ECO_METRIC_7997_UNUSED_UNUSED_UNUSED" hidden="1">"c7997"</definedName>
    <definedName name="IQ_ECO_METRIC_7999">"c7999"</definedName>
    <definedName name="IQ_ECO_METRIC_8000">"c8000"</definedName>
    <definedName name="IQ_ECO_METRIC_8001">"c8001"</definedName>
    <definedName name="IQ_ECO_METRIC_8002">"c8002"</definedName>
    <definedName name="IQ_ECO_METRIC_8003">"c8003"</definedName>
    <definedName name="IQ_ECO_METRIC_8004">"c8004"</definedName>
    <definedName name="IQ_ECO_METRIC_8005">"c8005"</definedName>
    <definedName name="IQ_ECO_METRIC_8006">"c8006"</definedName>
    <definedName name="IQ_ECO_METRIC_8007">"c8007"</definedName>
    <definedName name="IQ_ECO_METRIC_8008">"c8008"</definedName>
    <definedName name="IQ_ECO_METRIC_8009">"c8009"</definedName>
    <definedName name="IQ_ECO_METRIC_8010">"c8010"</definedName>
    <definedName name="IQ_ECO_METRIC_8011">"c8011"</definedName>
    <definedName name="IQ_ECO_METRIC_8012">"c8012"</definedName>
    <definedName name="IQ_ECO_METRIC_8013">"c8013"</definedName>
    <definedName name="IQ_ECO_METRIC_8014">"c8014"</definedName>
    <definedName name="IQ_ECO_METRIC_8015">"c8015"</definedName>
    <definedName name="IQ_ECO_METRIC_8016">"c8016"</definedName>
    <definedName name="IQ_ECO_METRIC_8017">"c8017"</definedName>
    <definedName name="IQ_ECO_METRIC_8018">"c8018"</definedName>
    <definedName name="IQ_ECO_METRIC_8019">"c8019"</definedName>
    <definedName name="IQ_ECO_METRIC_8020">"c8020"</definedName>
    <definedName name="IQ_ECO_METRIC_8021">"c8021"</definedName>
    <definedName name="IQ_ECO_METRIC_8022">"c8022"</definedName>
    <definedName name="IQ_ECO_METRIC_8023">"c8023"</definedName>
    <definedName name="IQ_ECO_METRIC_8024">"c8024"</definedName>
    <definedName name="IQ_ECO_METRIC_8025">"c8025"</definedName>
    <definedName name="IQ_ECO_METRIC_8026">"c8026"</definedName>
    <definedName name="IQ_ECO_METRIC_8028">"c8028"</definedName>
    <definedName name="IQ_ECO_METRIC_8029">"c8029"</definedName>
    <definedName name="IQ_ECO_METRIC_8030">"c8030"</definedName>
    <definedName name="IQ_ECO_METRIC_8032">"c8032"</definedName>
    <definedName name="IQ_ECO_METRIC_8033">"c8033"</definedName>
    <definedName name="IQ_ECO_METRIC_8034">"c8034"</definedName>
    <definedName name="IQ_ECO_METRIC_8035">"c8035"</definedName>
    <definedName name="IQ_ECO_METRIC_8036">"c8036"</definedName>
    <definedName name="IQ_ECO_METRIC_8037">"c8037"</definedName>
    <definedName name="IQ_ECO_METRIC_8038">"c8038"</definedName>
    <definedName name="IQ_ECO_METRIC_8039">"c8039"</definedName>
    <definedName name="IQ_ECO_METRIC_8040">"c8040"</definedName>
    <definedName name="IQ_ECO_METRIC_8041">"c8041"</definedName>
    <definedName name="IQ_ECO_METRIC_8042">"c8042"</definedName>
    <definedName name="IQ_ECO_METRIC_8043">"c8043"</definedName>
    <definedName name="IQ_ECO_METRIC_8044">"c8044"</definedName>
    <definedName name="IQ_ECO_METRIC_8045">"c8045"</definedName>
    <definedName name="IQ_ECO_METRIC_8046">"c8046"</definedName>
    <definedName name="IQ_ECO_METRIC_8047">"c8047"</definedName>
    <definedName name="IQ_ECO_METRIC_8048">"c8048"</definedName>
    <definedName name="IQ_ECO_METRIC_8049">"c8049"</definedName>
    <definedName name="IQ_ECO_METRIC_8050">"c8050"</definedName>
    <definedName name="IQ_ECO_METRIC_8051">"c8051"</definedName>
    <definedName name="IQ_ECO_METRIC_8052">"c8052"</definedName>
    <definedName name="IQ_ECO_METRIC_8053">"c8053"</definedName>
    <definedName name="IQ_ECO_METRIC_8054">"c8054"</definedName>
    <definedName name="IQ_ECO_METRIC_8055">"c8055"</definedName>
    <definedName name="IQ_ECO_METRIC_8056">"c8056"</definedName>
    <definedName name="IQ_ECO_METRIC_8057">"c8057"</definedName>
    <definedName name="IQ_ECO_METRIC_8058">"c8058"</definedName>
    <definedName name="IQ_ECO_METRIC_8059">"c8059"</definedName>
    <definedName name="IQ_ECO_METRIC_8060">"c8060"</definedName>
    <definedName name="IQ_ECO_METRIC_8062">"c8062"</definedName>
    <definedName name="IQ_ECO_METRIC_8063">"c8063"</definedName>
    <definedName name="IQ_ECO_METRIC_8064">"c8064"</definedName>
    <definedName name="IQ_ECO_METRIC_8065">"c8065"</definedName>
    <definedName name="IQ_ECO_METRIC_8066">"c8066"</definedName>
    <definedName name="IQ_ECO_METRIC_8067">"c8067"</definedName>
    <definedName name="IQ_ECO_METRIC_8068">"c8068"</definedName>
    <definedName name="IQ_ECO_METRIC_8069">"c8069"</definedName>
    <definedName name="IQ_ECO_METRIC_8070">"c8070"</definedName>
    <definedName name="IQ_ECO_METRIC_8071">"c8071"</definedName>
    <definedName name="IQ_ECO_METRIC_8072">"c8072"</definedName>
    <definedName name="IQ_ECO_METRIC_8073">"c8073"</definedName>
    <definedName name="IQ_ECO_METRIC_8074">"c8074"</definedName>
    <definedName name="IQ_ECO_METRIC_8075">"c8075"</definedName>
    <definedName name="IQ_ECO_METRIC_8076">"c8076"</definedName>
    <definedName name="IQ_ECO_METRIC_8077">"c8077"</definedName>
    <definedName name="IQ_ECO_METRIC_8078">"c8078"</definedName>
    <definedName name="IQ_ECO_METRIC_8079">"c8079"</definedName>
    <definedName name="IQ_ECO_METRIC_8080">"c8080"</definedName>
    <definedName name="IQ_ECO_METRIC_8081">"c8081"</definedName>
    <definedName name="IQ_ECO_METRIC_8082">"c8082"</definedName>
    <definedName name="IQ_ECO_METRIC_8083">"c8083"</definedName>
    <definedName name="IQ_ECO_METRIC_8084">"c8084"</definedName>
    <definedName name="IQ_ECO_METRIC_8085">"c8085"</definedName>
    <definedName name="IQ_ECO_METRIC_8086">"c8086"</definedName>
    <definedName name="IQ_ECO_METRIC_8087">"c8087"</definedName>
    <definedName name="IQ_ECO_METRIC_8088">"c8088"</definedName>
    <definedName name="IQ_ECO_METRIC_8088_UNUSED_UNUSED_UNUSED" hidden="1">"c8088"</definedName>
    <definedName name="IQ_ECO_METRIC_8089">"c8089"</definedName>
    <definedName name="IQ_ECO_METRIC_8090">"c8090"</definedName>
    <definedName name="IQ_ECO_METRIC_8091">"c8091"</definedName>
    <definedName name="IQ_ECO_METRIC_8092">"c8092"</definedName>
    <definedName name="IQ_ECO_METRIC_8094">"c8094"</definedName>
    <definedName name="IQ_ECO_METRIC_8095">"c8095"</definedName>
    <definedName name="IQ_ECO_METRIC_8096">"c8096"</definedName>
    <definedName name="IQ_ECO_METRIC_8097">"c8097"</definedName>
    <definedName name="IQ_ECO_METRIC_8098">"c8098"</definedName>
    <definedName name="IQ_ECO_METRIC_8100">"c8100"</definedName>
    <definedName name="IQ_ECO_METRIC_8101">"c8101"</definedName>
    <definedName name="IQ_ECO_METRIC_8102">"c8102"</definedName>
    <definedName name="IQ_ECO_METRIC_8103">"c8103"</definedName>
    <definedName name="IQ_ECO_METRIC_8104">"c8104"</definedName>
    <definedName name="IQ_ECO_METRIC_8105">"c8105"</definedName>
    <definedName name="IQ_ECO_METRIC_8106">"c8106"</definedName>
    <definedName name="IQ_ECO_METRIC_8107">"c8107"</definedName>
    <definedName name="IQ_ECO_METRIC_8108">"c8108"</definedName>
    <definedName name="IQ_ECO_METRIC_8109">"c8109"</definedName>
    <definedName name="IQ_ECO_METRIC_8110">"c8110"</definedName>
    <definedName name="IQ_ECO_METRIC_8111">"c8111"</definedName>
    <definedName name="IQ_ECO_METRIC_8112">"c8112"</definedName>
    <definedName name="IQ_ECO_METRIC_8113">"c8113"</definedName>
    <definedName name="IQ_ECO_METRIC_8115">"c8115"</definedName>
    <definedName name="IQ_ECO_METRIC_8116">"c8116"</definedName>
    <definedName name="IQ_ECO_METRIC_8117">"c8117"</definedName>
    <definedName name="IQ_ECO_METRIC_8118">"c8118"</definedName>
    <definedName name="IQ_ECO_METRIC_8119">"c8119"</definedName>
    <definedName name="IQ_ECO_METRIC_8120">"c8120"</definedName>
    <definedName name="IQ_ECO_METRIC_8121">"c8121"</definedName>
    <definedName name="IQ_ECO_METRIC_8123">"c8123"</definedName>
    <definedName name="IQ_ECO_METRIC_8124">"c8124"</definedName>
    <definedName name="IQ_ECO_METRIC_8125">"c8125"</definedName>
    <definedName name="IQ_ECO_METRIC_8126">"c8126"</definedName>
    <definedName name="IQ_ECO_METRIC_8127">"c8127"</definedName>
    <definedName name="IQ_ECO_METRIC_8128">"c8128"</definedName>
    <definedName name="IQ_ECO_METRIC_8129">"c8129"</definedName>
    <definedName name="IQ_ECO_METRIC_8130">"c8130"</definedName>
    <definedName name="IQ_ECO_METRIC_8131">"c8131"</definedName>
    <definedName name="IQ_ECO_METRIC_8132">"c8132"</definedName>
    <definedName name="IQ_ECO_METRIC_8133">"c8133"</definedName>
    <definedName name="IQ_ECO_METRIC_8134">"c8134"</definedName>
    <definedName name="IQ_ECO_METRIC_8135">"c8135"</definedName>
    <definedName name="IQ_ECO_METRIC_8136">"c8136"</definedName>
    <definedName name="IQ_ECO_METRIC_8137">"c8137"</definedName>
    <definedName name="IQ_ECO_METRIC_8138">"c8138"</definedName>
    <definedName name="IQ_ECO_METRIC_8139">"c8139"</definedName>
    <definedName name="IQ_ECO_METRIC_8140">"c8140"</definedName>
    <definedName name="IQ_ECO_METRIC_8141">"c8141"</definedName>
    <definedName name="IQ_ECO_METRIC_8142">"c8142"</definedName>
    <definedName name="IQ_ECO_METRIC_8143">"c8143"</definedName>
    <definedName name="IQ_ECO_METRIC_8145">"c8145"</definedName>
    <definedName name="IQ_ECO_METRIC_8145_UNUSED_UNUSED_UNUSED" hidden="1">"c8145"</definedName>
    <definedName name="IQ_ECO_METRIC_8147">"c8147"</definedName>
    <definedName name="IQ_ECO_METRIC_8148">"c8148"</definedName>
    <definedName name="IQ_ECO_METRIC_8149">"c8149"</definedName>
    <definedName name="IQ_ECO_METRIC_8150">"c8150"</definedName>
    <definedName name="IQ_ECO_METRIC_8152">"c8152"</definedName>
    <definedName name="IQ_ECO_METRIC_8153">"c8153"</definedName>
    <definedName name="IQ_ECO_METRIC_8154">"c8154"</definedName>
    <definedName name="IQ_ECO_METRIC_8155">"c8155"</definedName>
    <definedName name="IQ_ECO_METRIC_8156">"c8156"</definedName>
    <definedName name="IQ_ECO_METRIC_8157">"c8157"</definedName>
    <definedName name="IQ_ECO_METRIC_8159">"c8159"</definedName>
    <definedName name="IQ_ECO_METRIC_8159_UNUSED_UNUSED_UNUSED" hidden="1">"c8159"</definedName>
    <definedName name="IQ_ECO_METRIC_8160">"c8160"</definedName>
    <definedName name="IQ_ECO_METRIC_8161">"c8161"</definedName>
    <definedName name="IQ_ECO_METRIC_8162">"c8162"</definedName>
    <definedName name="IQ_ECO_METRIC_8163">"c8163"</definedName>
    <definedName name="IQ_ECO_METRIC_8164">"c8164"</definedName>
    <definedName name="IQ_ECO_METRIC_8165">"c8165"</definedName>
    <definedName name="IQ_ECO_METRIC_8166">"c8166"</definedName>
    <definedName name="IQ_ECO_METRIC_8167">"c8167"</definedName>
    <definedName name="IQ_ECO_METRIC_8168">"c8168"</definedName>
    <definedName name="IQ_ECO_METRIC_8169">"c8169"</definedName>
    <definedName name="IQ_ECO_METRIC_8170">"c8170"</definedName>
    <definedName name="IQ_ECO_METRIC_8171">"c8171"</definedName>
    <definedName name="IQ_ECO_METRIC_8172">"c8172"</definedName>
    <definedName name="IQ_ECO_METRIC_8173">"c8173"</definedName>
    <definedName name="IQ_ECO_METRIC_8174">"c8174"</definedName>
    <definedName name="IQ_ECO_METRIC_8175">"c8175"</definedName>
    <definedName name="IQ_ECO_METRIC_8176">"c8176"</definedName>
    <definedName name="IQ_ECO_METRIC_8177">"c8177"</definedName>
    <definedName name="IQ_ECO_METRIC_8178">"c8178"</definedName>
    <definedName name="IQ_ECO_METRIC_8179">"c8179"</definedName>
    <definedName name="IQ_ECO_METRIC_8180">"c8180"</definedName>
    <definedName name="IQ_ECO_METRIC_8181">"c8181"</definedName>
    <definedName name="IQ_ECO_METRIC_8182">"c8182"</definedName>
    <definedName name="IQ_ECO_METRIC_8183">"c8183"</definedName>
    <definedName name="IQ_ECO_METRIC_8184">"c8184"</definedName>
    <definedName name="IQ_ECO_METRIC_8185">"c8185"</definedName>
    <definedName name="IQ_ECO_METRIC_8186">"c8186"</definedName>
    <definedName name="IQ_ECO_METRIC_8187">"c8187"</definedName>
    <definedName name="IQ_ECO_METRIC_8188">"c8188"</definedName>
    <definedName name="IQ_ECO_METRIC_8189">"c8189"</definedName>
    <definedName name="IQ_ECO_METRIC_8190">"c8190"</definedName>
    <definedName name="IQ_ECO_METRIC_8191">"c8191"</definedName>
    <definedName name="IQ_ECO_METRIC_8192">"c8192"</definedName>
    <definedName name="IQ_ECO_METRIC_8193">"c8193"</definedName>
    <definedName name="IQ_ECO_METRIC_8194">"c8194"</definedName>
    <definedName name="IQ_ECO_METRIC_8195">"c8195"</definedName>
    <definedName name="IQ_ECO_METRIC_8196">"c8196"</definedName>
    <definedName name="IQ_ECO_METRIC_8197">"c8197"</definedName>
    <definedName name="IQ_ECO_METRIC_8198">"c8198"</definedName>
    <definedName name="IQ_ECO_METRIC_8199">"c8199"</definedName>
    <definedName name="IQ_ECO_METRIC_8200">"c8200"</definedName>
    <definedName name="IQ_ECO_METRIC_8201">"c8201"</definedName>
    <definedName name="IQ_ECO_METRIC_8202">"c8202"</definedName>
    <definedName name="IQ_ECO_METRIC_8203">"c8203"</definedName>
    <definedName name="IQ_ECO_METRIC_8204">"c8204"</definedName>
    <definedName name="IQ_ECO_METRIC_8205">"c8205"</definedName>
    <definedName name="IQ_ECO_METRIC_8206">"c8206"</definedName>
    <definedName name="IQ_ECO_METRIC_8207">"c8207"</definedName>
    <definedName name="IQ_ECO_METRIC_8208">"c8208"</definedName>
    <definedName name="IQ_ECO_METRIC_8209">"c8209"</definedName>
    <definedName name="IQ_ECO_METRIC_8210">"c8210"</definedName>
    <definedName name="IQ_ECO_METRIC_8211">"c8211"</definedName>
    <definedName name="IQ_ECO_METRIC_8212">"c8212"</definedName>
    <definedName name="IQ_ECO_METRIC_8213">"c8213"</definedName>
    <definedName name="IQ_ECO_METRIC_8214">"c8214"</definedName>
    <definedName name="IQ_ECO_METRIC_8215">"c8215"</definedName>
    <definedName name="IQ_ECO_METRIC_8216">"c8216"</definedName>
    <definedName name="IQ_ECO_METRIC_8216_UNUSED_UNUSED_UNUSED" hidden="1">"c8216"</definedName>
    <definedName name="IQ_ECO_METRIC_8217">"c8217"</definedName>
    <definedName name="IQ_ECO_METRIC_8217_UNUSED_UNUSED_UNUSED" hidden="1">"c8217"</definedName>
    <definedName name="IQ_ECO_METRIC_8219">"c8219"</definedName>
    <definedName name="IQ_ECO_METRIC_8221">"c8221"</definedName>
    <definedName name="IQ_ECO_METRIC_8222">"c8222"</definedName>
    <definedName name="IQ_ECO_METRIC_8223">"c8223"</definedName>
    <definedName name="IQ_ECO_METRIC_8224">"c8224"</definedName>
    <definedName name="IQ_ECO_METRIC_8225">"c8225"</definedName>
    <definedName name="IQ_ECO_METRIC_8226">"c8226"</definedName>
    <definedName name="IQ_ECO_METRIC_8227">"c8227"</definedName>
    <definedName name="IQ_ECO_METRIC_8228">"c8228"</definedName>
    <definedName name="IQ_ECO_METRIC_8229">"c8229"</definedName>
    <definedName name="IQ_ECO_METRIC_8230">"c8230"</definedName>
    <definedName name="IQ_ECO_METRIC_8231">"c8231"</definedName>
    <definedName name="IQ_ECO_METRIC_8232">"c8232"</definedName>
    <definedName name="IQ_ECO_METRIC_8233">"c8233"</definedName>
    <definedName name="IQ_ECO_METRIC_8234">"c8234"</definedName>
    <definedName name="IQ_ECO_METRIC_8235">"c8235"</definedName>
    <definedName name="IQ_ECO_METRIC_8236">"c8236"</definedName>
    <definedName name="IQ_ECO_METRIC_8237">"c8237"</definedName>
    <definedName name="IQ_ECO_METRIC_8238">"c8238"</definedName>
    <definedName name="IQ_ECO_METRIC_8239">"c8239"</definedName>
    <definedName name="IQ_ECO_METRIC_8240">"c8240"</definedName>
    <definedName name="IQ_ECO_METRIC_8241">"c8241"</definedName>
    <definedName name="IQ_ECO_METRIC_8242">"c8242"</definedName>
    <definedName name="IQ_ECO_METRIC_8243">"c8243"</definedName>
    <definedName name="IQ_ECO_METRIC_8244">"c8244"</definedName>
    <definedName name="IQ_ECO_METRIC_8245">"c8245"</definedName>
    <definedName name="IQ_ECO_METRIC_8246">"c8246"</definedName>
    <definedName name="IQ_ECO_METRIC_8248">"c8248"</definedName>
    <definedName name="IQ_ECO_METRIC_8249">"c8249"</definedName>
    <definedName name="IQ_ECO_METRIC_8250">"c8250"</definedName>
    <definedName name="IQ_ECO_METRIC_8252">"c8252"</definedName>
    <definedName name="IQ_ECO_METRIC_8253">"c8253"</definedName>
    <definedName name="IQ_ECO_METRIC_8254">"c8254"</definedName>
    <definedName name="IQ_ECO_METRIC_8255">"c8255"</definedName>
    <definedName name="IQ_ECO_METRIC_8256">"c8256"</definedName>
    <definedName name="IQ_ECO_METRIC_8257">"c8257"</definedName>
    <definedName name="IQ_ECO_METRIC_8258">"c8258"</definedName>
    <definedName name="IQ_ECO_METRIC_8259">"c8259"</definedName>
    <definedName name="IQ_ECO_METRIC_8260">"c8260"</definedName>
    <definedName name="IQ_ECO_METRIC_8261">"c8261"</definedName>
    <definedName name="IQ_ECO_METRIC_8262">"c8262"</definedName>
    <definedName name="IQ_ECO_METRIC_8263">"c8263"</definedName>
    <definedName name="IQ_ECO_METRIC_8264">"c8264"</definedName>
    <definedName name="IQ_ECO_METRIC_8265">"c8265"</definedName>
    <definedName name="IQ_ECO_METRIC_8266">"c8266"</definedName>
    <definedName name="IQ_ECO_METRIC_8267">"c8267"</definedName>
    <definedName name="IQ_ECO_METRIC_8268">"c8268"</definedName>
    <definedName name="IQ_ECO_METRIC_8269">"c8269"</definedName>
    <definedName name="IQ_ECO_METRIC_8270">"c8270"</definedName>
    <definedName name="IQ_ECO_METRIC_8271">"c8271"</definedName>
    <definedName name="IQ_ECO_METRIC_8272">"c8272"</definedName>
    <definedName name="IQ_ECO_METRIC_8273">"c8273"</definedName>
    <definedName name="IQ_ECO_METRIC_8274">"c8274"</definedName>
    <definedName name="IQ_ECO_METRIC_8275">"c8275"</definedName>
    <definedName name="IQ_ECO_METRIC_8276">"c8276"</definedName>
    <definedName name="IQ_ECO_METRIC_8277">"c8277"</definedName>
    <definedName name="IQ_ECO_METRIC_8278">"c8278"</definedName>
    <definedName name="IQ_ECO_METRIC_8279">"c8279"</definedName>
    <definedName name="IQ_ECO_METRIC_8280">"c8280"</definedName>
    <definedName name="IQ_ECO_METRIC_8282">"c8282"</definedName>
    <definedName name="IQ_ECO_METRIC_8283">"c8283"</definedName>
    <definedName name="IQ_ECO_METRIC_8284">"c8284"</definedName>
    <definedName name="IQ_ECO_METRIC_8285">"c8285"</definedName>
    <definedName name="IQ_ECO_METRIC_8286">"c8286"</definedName>
    <definedName name="IQ_ECO_METRIC_8287">"c8287"</definedName>
    <definedName name="IQ_ECO_METRIC_8288">"c8288"</definedName>
    <definedName name="IQ_ECO_METRIC_8289">"c8289"</definedName>
    <definedName name="IQ_ECO_METRIC_8290">"c8290"</definedName>
    <definedName name="IQ_ECO_METRIC_8291">"c8291"</definedName>
    <definedName name="IQ_ECO_METRIC_8292">"c8292"</definedName>
    <definedName name="IQ_ECO_METRIC_8293">"c8293"</definedName>
    <definedName name="IQ_ECO_METRIC_8294">"c8294"</definedName>
    <definedName name="IQ_ECO_METRIC_8295">"c8295"</definedName>
    <definedName name="IQ_ECO_METRIC_8296">"c8296"</definedName>
    <definedName name="IQ_ECO_METRIC_8297">"c8297"</definedName>
    <definedName name="IQ_ECO_METRIC_8298">"c8298"</definedName>
    <definedName name="IQ_ECO_METRIC_8299">"c8299"</definedName>
    <definedName name="IQ_ECO_METRIC_8300">"c8300"</definedName>
    <definedName name="IQ_ECO_METRIC_8301">"c8301"</definedName>
    <definedName name="IQ_ECO_METRIC_8302">"c8302"</definedName>
    <definedName name="IQ_ECO_METRIC_8303">"c8303"</definedName>
    <definedName name="IQ_ECO_METRIC_8304">"c8304"</definedName>
    <definedName name="IQ_ECO_METRIC_8305">"c8305"</definedName>
    <definedName name="IQ_ECO_METRIC_8306">"c8306"</definedName>
    <definedName name="IQ_ECO_METRIC_8307">"c8307"</definedName>
    <definedName name="IQ_ECO_METRIC_8308">"c8308"</definedName>
    <definedName name="IQ_ECO_METRIC_8308_UNUSED_UNUSED_UNUSED" hidden="1">"c8308"</definedName>
    <definedName name="IQ_ECO_METRIC_8309">"c8309"</definedName>
    <definedName name="IQ_ECO_METRIC_8310">"c8310"</definedName>
    <definedName name="IQ_ECO_METRIC_8311">"c8311"</definedName>
    <definedName name="IQ_ECO_METRIC_8312">"c8312"</definedName>
    <definedName name="IQ_ECO_METRIC_8314">"c8314"</definedName>
    <definedName name="IQ_ECO_METRIC_8315">"c8315"</definedName>
    <definedName name="IQ_ECO_METRIC_8316">"c8316"</definedName>
    <definedName name="IQ_ECO_METRIC_8317">"c8317"</definedName>
    <definedName name="IQ_ECO_METRIC_8318">"c8318"</definedName>
    <definedName name="IQ_ECO_METRIC_8320">"c8320"</definedName>
    <definedName name="IQ_ECO_METRIC_8321">"c8321"</definedName>
    <definedName name="IQ_ECO_METRIC_8322">"c8322"</definedName>
    <definedName name="IQ_ECO_METRIC_8323">"c8323"</definedName>
    <definedName name="IQ_ECO_METRIC_8324">"c8324"</definedName>
    <definedName name="IQ_ECO_METRIC_8325">"c8325"</definedName>
    <definedName name="IQ_ECO_METRIC_8326">"c8326"</definedName>
    <definedName name="IQ_ECO_METRIC_8327">"c8327"</definedName>
    <definedName name="IQ_ECO_METRIC_8328">"c8328"</definedName>
    <definedName name="IQ_ECO_METRIC_8329">"c8329"</definedName>
    <definedName name="IQ_ECO_METRIC_8330">"c8330"</definedName>
    <definedName name="IQ_ECO_METRIC_8331">"c8331"</definedName>
    <definedName name="IQ_ECO_METRIC_8332">"c8332"</definedName>
    <definedName name="IQ_ECO_METRIC_8333">"c8333"</definedName>
    <definedName name="IQ_ECO_METRIC_8335">"c8335"</definedName>
    <definedName name="IQ_ECO_METRIC_8336">"c8336"</definedName>
    <definedName name="IQ_ECO_METRIC_8337">"c8337"</definedName>
    <definedName name="IQ_ECO_METRIC_8338">"c8338"</definedName>
    <definedName name="IQ_ECO_METRIC_8339">"c8339"</definedName>
    <definedName name="IQ_ECO_METRIC_8340">"c8340"</definedName>
    <definedName name="IQ_ECO_METRIC_8341">"c8341"</definedName>
    <definedName name="IQ_ECO_METRIC_8343">"c8343"</definedName>
    <definedName name="IQ_ECO_METRIC_8344">"c8344"</definedName>
    <definedName name="IQ_ECO_METRIC_8345">"c8345"</definedName>
    <definedName name="IQ_ECO_METRIC_8346">"c8346"</definedName>
    <definedName name="IQ_ECO_METRIC_8347">"c8347"</definedName>
    <definedName name="IQ_ECO_METRIC_8348">"c8348"</definedName>
    <definedName name="IQ_ECO_METRIC_8349">"c8349"</definedName>
    <definedName name="IQ_ECO_METRIC_8350">"c8350"</definedName>
    <definedName name="IQ_ECO_METRIC_8352">"c8352"</definedName>
    <definedName name="IQ_ECO_METRIC_8353">"c8353"</definedName>
    <definedName name="IQ_ECO_METRIC_8354">"c8354"</definedName>
    <definedName name="IQ_ECO_METRIC_8355">"c8355"</definedName>
    <definedName name="IQ_ECO_METRIC_8356">"c8356"</definedName>
    <definedName name="IQ_ECO_METRIC_8357">"c8357"</definedName>
    <definedName name="IQ_ECO_METRIC_8358">"c8358"</definedName>
    <definedName name="IQ_ECO_METRIC_8359">"c8359"</definedName>
    <definedName name="IQ_ECO_METRIC_8360">"c8360"</definedName>
    <definedName name="IQ_ECO_METRIC_8361">"c8361"</definedName>
    <definedName name="IQ_ECO_METRIC_8362">"c8362"</definedName>
    <definedName name="IQ_ECO_METRIC_8363">"c8363"</definedName>
    <definedName name="IQ_ECO_METRIC_8367">"c8367"</definedName>
    <definedName name="IQ_ECO_METRIC_8368">"c8368"</definedName>
    <definedName name="IQ_ECO_METRIC_8369">"c8369"</definedName>
    <definedName name="IQ_ECO_METRIC_8370">"c8370"</definedName>
    <definedName name="IQ_ECO_METRIC_8371">"c8371"</definedName>
    <definedName name="IQ_ECO_METRIC_8372">"c8372"</definedName>
    <definedName name="IQ_ECO_METRIC_8373">"c8373"</definedName>
    <definedName name="IQ_ECO_METRIC_8374">"c8374"</definedName>
    <definedName name="IQ_ECO_METRIC_8375">"c8375"</definedName>
    <definedName name="IQ_ECO_METRIC_8376">"c8376"</definedName>
    <definedName name="IQ_ECO_METRIC_8377">"c8377"</definedName>
    <definedName name="IQ_ECO_METRIC_8380">"c8380"</definedName>
    <definedName name="IQ_ECO_METRIC_8381">"c8381"</definedName>
    <definedName name="IQ_ECO_METRIC_8382">"c8382"</definedName>
    <definedName name="IQ_ECO_METRIC_8383">"c8383"</definedName>
    <definedName name="IQ_ECO_METRIC_8384">"c8384"</definedName>
    <definedName name="IQ_ECO_METRIC_8385">"c8385"</definedName>
    <definedName name="IQ_ECO_METRIC_8387">"c8387"</definedName>
    <definedName name="IQ_ECO_METRIC_8388">"c8388"</definedName>
    <definedName name="IQ_ECO_METRIC_8389">"c8389"</definedName>
    <definedName name="IQ_ECO_METRIC_8390">"c8390"</definedName>
    <definedName name="IQ_ECO_METRIC_8391">"c8391"</definedName>
    <definedName name="IQ_ECO_METRIC_8392">"c8392"</definedName>
    <definedName name="IQ_ECO_METRIC_8393">"c8393"</definedName>
    <definedName name="IQ_ECO_METRIC_8394">"c8394"</definedName>
    <definedName name="IQ_ECO_METRIC_8395">"c8395"</definedName>
    <definedName name="IQ_ECO_METRIC_8396">"c8396"</definedName>
    <definedName name="IQ_ECO_METRIC_8397">"c8397"</definedName>
    <definedName name="IQ_ECO_METRIC_8398">"c8398"</definedName>
    <definedName name="IQ_ECO_METRIC_8399">"c8399"</definedName>
    <definedName name="IQ_ECO_METRIC_8400">"c8400"</definedName>
    <definedName name="IQ_ECO_METRIC_8401">"c8401"</definedName>
    <definedName name="IQ_ECO_METRIC_8402">"c8402"</definedName>
    <definedName name="IQ_ECO_METRIC_8403">"c8403"</definedName>
    <definedName name="IQ_ECO_METRIC_8404">"c8404"</definedName>
    <definedName name="IQ_ECO_METRIC_8405">"c8405"</definedName>
    <definedName name="IQ_ECO_METRIC_8406">"c8406"</definedName>
    <definedName name="IQ_ECO_METRIC_8407">"c8407"</definedName>
    <definedName name="IQ_ECO_METRIC_8408">"c8408"</definedName>
    <definedName name="IQ_ECO_METRIC_8409">"c8409"</definedName>
    <definedName name="IQ_ECO_METRIC_8410">"c8410"</definedName>
    <definedName name="IQ_ECO_METRIC_8411">"c8411"</definedName>
    <definedName name="IQ_ECO_METRIC_8412">"c8412"</definedName>
    <definedName name="IQ_ECO_METRIC_8413">"c8413"</definedName>
    <definedName name="IQ_ECO_METRIC_8414">"c8414"</definedName>
    <definedName name="IQ_ECO_METRIC_8415">"c8415"</definedName>
    <definedName name="IQ_ECO_METRIC_8416">"c8416"</definedName>
    <definedName name="IQ_ECO_METRIC_8417">"c8417"</definedName>
    <definedName name="IQ_ECO_METRIC_8418">"c8418"</definedName>
    <definedName name="IQ_ECO_METRIC_8419">"c8419"</definedName>
    <definedName name="IQ_ECO_METRIC_8420">"c8420"</definedName>
    <definedName name="IQ_ECO_METRIC_8421">"c8421"</definedName>
    <definedName name="IQ_ECO_METRIC_8422">"c8422"</definedName>
    <definedName name="IQ_ECO_METRIC_8423">"c8423"</definedName>
    <definedName name="IQ_ECO_METRIC_8424">"c8424"</definedName>
    <definedName name="IQ_ECO_METRIC_8425">"c8425"</definedName>
    <definedName name="IQ_ECO_METRIC_8426">"c8426"</definedName>
    <definedName name="IQ_ECO_METRIC_8427">"c8427"</definedName>
    <definedName name="IQ_ECO_METRIC_8428">"c8428"</definedName>
    <definedName name="IQ_ECO_METRIC_8429">"c8429"</definedName>
    <definedName name="IQ_ECO_METRIC_8430">"c8430"</definedName>
    <definedName name="IQ_ECO_METRIC_8431">"c8431"</definedName>
    <definedName name="IQ_ECO_METRIC_8432">"c8432"</definedName>
    <definedName name="IQ_ECO_METRIC_8433">"c8433"</definedName>
    <definedName name="IQ_ECO_METRIC_8434">"c8434"</definedName>
    <definedName name="IQ_ECO_METRIC_8435">"c8435"</definedName>
    <definedName name="IQ_ECO_METRIC_8436">"c8436"</definedName>
    <definedName name="IQ_ECO_METRIC_8436_UNUSED_UNUSED_UNUSED" hidden="1">"c8436"</definedName>
    <definedName name="IQ_ECO_METRIC_8437">"c8437"</definedName>
    <definedName name="IQ_ECO_METRIC_8437_UNUSED_UNUSED_UNUSED" hidden="1">"c8437"</definedName>
    <definedName name="IQ_ECO_METRIC_8440">"c8440"</definedName>
    <definedName name="IQ_ECO_METRIC_8441">"c8441"</definedName>
    <definedName name="IQ_ECO_METRIC_8442">"c8442"</definedName>
    <definedName name="IQ_ECO_METRIC_8443">"c8443"</definedName>
    <definedName name="IQ_ECO_METRIC_8444">"c8444"</definedName>
    <definedName name="IQ_ECO_METRIC_8445">"c8445"</definedName>
    <definedName name="IQ_ECO_METRIC_8446">"c8446"</definedName>
    <definedName name="IQ_ECO_METRIC_8447">"c8447"</definedName>
    <definedName name="IQ_ECO_METRIC_8448">"c8448"</definedName>
    <definedName name="IQ_ECO_METRIC_8450">"c8450"</definedName>
    <definedName name="IQ_ECO_METRIC_8451">"c8451"</definedName>
    <definedName name="IQ_ECO_METRIC_8452">"c8452"</definedName>
    <definedName name="IQ_ECO_METRIC_8453">"c8453"</definedName>
    <definedName name="IQ_ECO_METRIC_8454">"c8454"</definedName>
    <definedName name="IQ_ECO_METRIC_8455">"c8455"</definedName>
    <definedName name="IQ_ECO_METRIC_8456">"c8456"</definedName>
    <definedName name="IQ_ECO_METRIC_8457">"c8457"</definedName>
    <definedName name="IQ_ECO_METRIC_8458">"c8458"</definedName>
    <definedName name="IQ_ECO_METRIC_8459">"c8459"</definedName>
    <definedName name="IQ_ECO_METRIC_8460">"c8460"</definedName>
    <definedName name="IQ_ECO_METRIC_8461">"c8461"</definedName>
    <definedName name="IQ_ECO_METRIC_8462">"c8462"</definedName>
    <definedName name="IQ_ECO_METRIC_8463">"c8463"</definedName>
    <definedName name="IQ_ECO_METRIC_8464">"c8464"</definedName>
    <definedName name="IQ_ECO_METRIC_8465">"c8465"</definedName>
    <definedName name="IQ_ECO_METRIC_8466">"c8466"</definedName>
    <definedName name="IQ_ECO_METRIC_8468">"c8468"</definedName>
    <definedName name="IQ_ECO_METRIC_8469">"c8469"</definedName>
    <definedName name="IQ_ECO_METRIC_8470">"c8470"</definedName>
    <definedName name="IQ_ECO_METRIC_8472">"c8472"</definedName>
    <definedName name="IQ_ECO_METRIC_8473">"c8473"</definedName>
    <definedName name="IQ_ECO_METRIC_8474">"c8474"</definedName>
    <definedName name="IQ_ECO_METRIC_8476">"c8476"</definedName>
    <definedName name="IQ_ECO_METRIC_8477">"c8477"</definedName>
    <definedName name="IQ_ECO_METRIC_8478">"c8478"</definedName>
    <definedName name="IQ_ECO_METRIC_8479">"c8479"</definedName>
    <definedName name="IQ_ECO_METRIC_8480">"c8480"</definedName>
    <definedName name="IQ_ECO_METRIC_8481">"c8481"</definedName>
    <definedName name="IQ_ECO_METRIC_8482">"c8482"</definedName>
    <definedName name="IQ_ECO_METRIC_8483">"c8483"</definedName>
    <definedName name="IQ_ECO_METRIC_8484">"c8484"</definedName>
    <definedName name="IQ_ECO_METRIC_8485">"c8485"</definedName>
    <definedName name="IQ_ECO_METRIC_8486">"c8486"</definedName>
    <definedName name="IQ_ECO_METRIC_8487">"c8487"</definedName>
    <definedName name="IQ_ECO_METRIC_8488">"c8488"</definedName>
    <definedName name="IQ_ECO_METRIC_8489">"c8489"</definedName>
    <definedName name="IQ_ECO_METRIC_8490">"c8490"</definedName>
    <definedName name="IQ_ECO_METRIC_8491">"c8491"</definedName>
    <definedName name="IQ_ECO_METRIC_8492">"c8492"</definedName>
    <definedName name="IQ_ECO_METRIC_8493">"c8493"</definedName>
    <definedName name="IQ_ECO_METRIC_8494">"c8494"</definedName>
    <definedName name="IQ_ECO_METRIC_8495">"c8495"</definedName>
    <definedName name="IQ_ECO_METRIC_8496">"c8496"</definedName>
    <definedName name="IQ_ECO_METRIC_8497">"c8497"</definedName>
    <definedName name="IQ_ECO_METRIC_8498">"c8498"</definedName>
    <definedName name="IQ_ECO_METRIC_8499">"c8499"</definedName>
    <definedName name="IQ_ECO_METRIC_8500">"c8500"</definedName>
    <definedName name="IQ_ECO_METRIC_8502">"c8502"</definedName>
    <definedName name="IQ_ECO_METRIC_8503">"c8503"</definedName>
    <definedName name="IQ_ECO_METRIC_8504">"c8504"</definedName>
    <definedName name="IQ_ECO_METRIC_8505">"c8505"</definedName>
    <definedName name="IQ_ECO_METRIC_8506">"c8506"</definedName>
    <definedName name="IQ_ECO_METRIC_8507">"c8507"</definedName>
    <definedName name="IQ_ECO_METRIC_8508">"c8508"</definedName>
    <definedName name="IQ_ECO_METRIC_8509">"c8509"</definedName>
    <definedName name="IQ_ECO_METRIC_8510">"c8510"</definedName>
    <definedName name="IQ_ECO_METRIC_8511">"c8511"</definedName>
    <definedName name="IQ_ECO_METRIC_8512">"c8512"</definedName>
    <definedName name="IQ_ECO_METRIC_8513">"c8513"</definedName>
    <definedName name="IQ_ECO_METRIC_8514">"c8514"</definedName>
    <definedName name="IQ_ECO_METRIC_8515">"c8515"</definedName>
    <definedName name="IQ_ECO_METRIC_8516">"c8516"</definedName>
    <definedName name="IQ_ECO_METRIC_8517">"c8517"</definedName>
    <definedName name="IQ_ECO_METRIC_8518">"c8518"</definedName>
    <definedName name="IQ_ECO_METRIC_8519">"c8519"</definedName>
    <definedName name="IQ_ECO_METRIC_8520">"c8520"</definedName>
    <definedName name="IQ_ECO_METRIC_8521">"c8521"</definedName>
    <definedName name="IQ_ECO_METRIC_8522">"c8522"</definedName>
    <definedName name="IQ_ECO_METRIC_8523">"c8523"</definedName>
    <definedName name="IQ_ECO_METRIC_8524">"c8524"</definedName>
    <definedName name="IQ_ECO_METRIC_8525">"c8525"</definedName>
    <definedName name="IQ_ECO_METRIC_8526">"c8526"</definedName>
    <definedName name="IQ_ECO_METRIC_8527">"c8527"</definedName>
    <definedName name="IQ_ECO_METRIC_8528">"c8528"</definedName>
    <definedName name="IQ_ECO_METRIC_8528_UNUSED_UNUSED_UNUSED" hidden="1">"c8528"</definedName>
    <definedName name="IQ_ECO_METRIC_8529">"c8529"</definedName>
    <definedName name="IQ_ECO_METRIC_8530">"c8530"</definedName>
    <definedName name="IQ_ECO_METRIC_8531">"c8531"</definedName>
    <definedName name="IQ_ECO_METRIC_8532">"c8532"</definedName>
    <definedName name="IQ_ECO_METRIC_8534">"c8534"</definedName>
    <definedName name="IQ_ECO_METRIC_8535">"c8535"</definedName>
    <definedName name="IQ_ECO_METRIC_8536">"c8536"</definedName>
    <definedName name="IQ_ECO_METRIC_8537">"c8537"</definedName>
    <definedName name="IQ_ECO_METRIC_8538">"c8538"</definedName>
    <definedName name="IQ_ECO_METRIC_8540">"c8540"</definedName>
    <definedName name="IQ_ECO_METRIC_8541">"c8541"</definedName>
    <definedName name="IQ_ECO_METRIC_8543">"c8543"</definedName>
    <definedName name="IQ_ECO_METRIC_8544">"c8544"</definedName>
    <definedName name="IQ_ECO_METRIC_8545">"c8545"</definedName>
    <definedName name="IQ_ECO_METRIC_8546">"c8546"</definedName>
    <definedName name="IQ_ECO_METRIC_8547">"c8547"</definedName>
    <definedName name="IQ_ECO_METRIC_8548">"c8548"</definedName>
    <definedName name="IQ_ECO_METRIC_8549">"c8549"</definedName>
    <definedName name="IQ_ECO_METRIC_8550">"c8550"</definedName>
    <definedName name="IQ_ECO_METRIC_8555">"c8555"</definedName>
    <definedName name="IQ_ECO_METRIC_8556">"c8556"</definedName>
    <definedName name="IQ_ECO_METRIC_8557">"c8557"</definedName>
    <definedName name="IQ_ECO_METRIC_8558">"c8558"</definedName>
    <definedName name="IQ_ECO_METRIC_8559">"c8559"</definedName>
    <definedName name="IQ_ECO_METRIC_8560">"c8560"</definedName>
    <definedName name="IQ_ECO_METRIC_8561">"c8561"</definedName>
    <definedName name="IQ_ECO_METRIC_8565">"c8565"</definedName>
    <definedName name="IQ_ECO_METRIC_8567">"c8567"</definedName>
    <definedName name="IQ_ECO_METRIC_8568">"c8568"</definedName>
    <definedName name="IQ_ECO_METRIC_8569">"c8569"</definedName>
    <definedName name="IQ_EFFICIENCY_RATIO_FDIC" hidden="1">"c6736"</definedName>
    <definedName name="IQ_EPS">"IQ_EPS"</definedName>
    <definedName name="IQ_EPS_10K">"IQ_EPS_10K"</definedName>
    <definedName name="IQ_EPS_10Q">"IQ_EPS_10Q"</definedName>
    <definedName name="IQ_EPS_10Q1">"IQ_EPS_10Q1"</definedName>
    <definedName name="IQ_EPS_ACT_OR_EST_REUT" hidden="1">"c5460"</definedName>
    <definedName name="IQ_EPS_EST_1" hidden="1">"c189"</definedName>
    <definedName name="IQ_EPS_EST_BOTTOM_UP_REUT" hidden="1">"c5497"</definedName>
    <definedName name="IQ_EPS_EST_REUT" hidden="1">"c5453"</definedName>
    <definedName name="IQ_EPS_GW_ACT_OR_EST_REUT" hidden="1">"c5469"</definedName>
    <definedName name="IQ_EPS_GW_EST_BOTTOM_UP_REUT" hidden="1">"c5499"</definedName>
    <definedName name="IQ_EPS_GW_EST_REUT" hidden="1">"c5389"</definedName>
    <definedName name="IQ_EPS_GW_HIGH_EST_REUT" hidden="1">"c5391"</definedName>
    <definedName name="IQ_EPS_GW_LOW_EST_REUT" hidden="1">"c5392"</definedName>
    <definedName name="IQ_EPS_GW_MEDIAN_EST_REUT" hidden="1">"c5390"</definedName>
    <definedName name="IQ_EPS_GW_NUM_EST_REUT" hidden="1">"c5393"</definedName>
    <definedName name="IQ_EPS_GW_STDDEV_EST_REUT" hidden="1">"c5394"</definedName>
    <definedName name="IQ_EPS_HIGH_EST_REUT" hidden="1">"c5454"</definedName>
    <definedName name="IQ_EPS_LOW_EST_REUT" hidden="1">"c5455"</definedName>
    <definedName name="IQ_EPS_MEDIAN_EST_REUT" hidden="1">"c5456"</definedName>
    <definedName name="IQ_EPS_NO_EST">"c271"</definedName>
    <definedName name="IQ_EPS_NORM_EST_BOTTOM_UP_REUT" hidden="1">"c5498"</definedName>
    <definedName name="IQ_EPS_NORM_EST_REUT" hidden="1">"c5326"</definedName>
    <definedName name="IQ_EPS_NORM_HIGH_EST_REUT" hidden="1">"c5328"</definedName>
    <definedName name="IQ_EPS_NORM_LOW_EST_REUT" hidden="1">"c5329"</definedName>
    <definedName name="IQ_EPS_NORM_MEDIAN_EST_REUT" hidden="1">"c5327"</definedName>
    <definedName name="IQ_EPS_NORM_NUM_EST_REUT" hidden="1">"c5330"</definedName>
    <definedName name="IQ_EPS_NORM_STDDEV_EST_REUT" hidden="1">"c5331"</definedName>
    <definedName name="IQ_EPS_NUM_EST_REUT" hidden="1">"c5451"</definedName>
    <definedName name="IQ_EPS_PRIMARY_EST">"c2226"</definedName>
    <definedName name="IQ_EPS_PRIMARY_HIGH_EST">"c2228"</definedName>
    <definedName name="IQ_EPS_PRIMARY_LOW_EST">"c2229"</definedName>
    <definedName name="IQ_EPS_PRIMARY_MEDIAN_EST">"c2227"</definedName>
    <definedName name="IQ_EPS_PRIMARY_NUM_EST">"c2230"</definedName>
    <definedName name="IQ_EPS_PRIMARY_STDDEV_EST">"c2231"</definedName>
    <definedName name="IQ_EPS_REPORT_ACT_OR_EST_REUT" hidden="1">"c5470"</definedName>
    <definedName name="IQ_EPS_REPORTED_EST_BOTTOM_UP_REUT" hidden="1">"c5500"</definedName>
    <definedName name="IQ_EPS_REPORTED_EST_REUT" hidden="1">"c5396"</definedName>
    <definedName name="IQ_EPS_REPORTED_HIGH_EST_REUT" hidden="1">"c5398"</definedName>
    <definedName name="IQ_EPS_REPORTED_LOW_EST_REUT" hidden="1">"c5399"</definedName>
    <definedName name="IQ_EPS_REPORTED_MEDIAN_EST_REUT" hidden="1">"c5397"</definedName>
    <definedName name="IQ_EPS_REPORTED_NUM_EST_REUT" hidden="1">"c5400"</definedName>
    <definedName name="IQ_EPS_REPORTED_STDDEV_EST_REUT" hidden="1">"c5401"</definedName>
    <definedName name="IQ_EPS_STDDEV_EST_REUT" hidden="1">"c5452"</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ACT_BV_REUT">"c5409"</definedName>
    <definedName name="IQ_EST_ACT_BV_SHARE_REUT" hidden="1">"c5445"</definedName>
    <definedName name="IQ_EST_ACT_BV_THOM">"c5153"</definedName>
    <definedName name="IQ_EST_ACT_CAPEX_REUT" hidden="1">"c3975"</definedName>
    <definedName name="IQ_EST_ACT_CFPS_REUT" hidden="1">"c3850"</definedName>
    <definedName name="IQ_EST_ACT_DPS_REUT" hidden="1">"c3857"</definedName>
    <definedName name="IQ_EST_ACT_EBIT_REUT" hidden="1">"c5339"</definedName>
    <definedName name="IQ_EST_ACT_EBITDA_REUT" hidden="1">"c3836"</definedName>
    <definedName name="IQ_EST_ACT_EPS_GW_REUT" hidden="1">"c5395"</definedName>
    <definedName name="IQ_EST_ACT_EPS_NORM_REUT" hidden="1">"c5332"</definedName>
    <definedName name="IQ_EST_ACT_EPS_PRIMARY">"c2232"</definedName>
    <definedName name="IQ_EST_ACT_EPS_REPORTED_REUT" hidden="1">"c5402"</definedName>
    <definedName name="IQ_EST_ACT_EPS_REUT" hidden="1">"c5457"</definedName>
    <definedName name="IQ_EST_ACT_FFO_REUT" hidden="1">"c3843"</definedName>
    <definedName name="IQ_EST_ACT_FFO_SHARE_SHARE_THOM" hidden="1">"c4005"</definedName>
    <definedName name="IQ_EST_ACT_FFO_THOM" hidden="1">"c4005"</definedName>
    <definedName name="IQ_EST_ACT_NAV_SHARE_REUT" hidden="1">"c5616"</definedName>
    <definedName name="IQ_EST_ACT_NET_DEBT_REUT" hidden="1">"c5446"</definedName>
    <definedName name="IQ_EST_ACT_NI_GW_REUT" hidden="1">"c5381"</definedName>
    <definedName name="IQ_EST_ACT_NI_GW_THOM">"c5139"</definedName>
    <definedName name="IQ_EST_ACT_NI_REPORTED_REUT" hidden="1">"c5388"</definedName>
    <definedName name="IQ_EST_ACT_NI_REUT" hidden="1">"c5374"</definedName>
    <definedName name="IQ_EST_ACT_OPER_INC_REUT" hidden="1">"c5346"</definedName>
    <definedName name="IQ_EST_ACT_PRETAX_GW_INC_REUT" hidden="1">"c5360"</definedName>
    <definedName name="IQ_EST_ACT_PRETAX_INC_REUT" hidden="1">"c5353"</definedName>
    <definedName name="IQ_EST_ACT_PRETAX_REPORT_INC_REUT" hidden="1">"c5367"</definedName>
    <definedName name="IQ_EST_ACT_RETURN_ASSETS_REUT" hidden="1">"c3996"</definedName>
    <definedName name="IQ_EST_ACT_RETURN_EQUITY_REUT" hidden="1">"c3989"</definedName>
    <definedName name="IQ_EST_ACT_REV_REUT" hidden="1">"c3835"</definedName>
    <definedName name="IQ_EST_BV_DIFF_CIQ">"c4765"</definedName>
    <definedName name="IQ_EST_BV_DIFF_REUT">"c5433"</definedName>
    <definedName name="IQ_EST_BV_DIFF_THOM">"c5204"</definedName>
    <definedName name="IQ_EST_BV_SURPRISE_PERCENT_CIQ">"c4766"</definedName>
    <definedName name="IQ_EST_BV_SURPRISE_PERCENT_REUT">"c5434"</definedName>
    <definedName name="IQ_EST_BV_SURPRISE_PERCENT_THOM">"c5205"</definedName>
    <definedName name="IQ_EST_CAPEX_GROWTH_1YR_REUT" hidden="1">"c5447"</definedName>
    <definedName name="IQ_EST_CAPEX_GROWTH_2YR_REUT" hidden="1">"c5448"</definedName>
    <definedName name="IQ_EST_CAPEX_GROWTH_Q_1YR_REUT" hidden="1">"c5449"</definedName>
    <definedName name="IQ_EST_CAPEX_SEQ_GROWTH_Q_REUT" hidden="1">"c5450"</definedName>
    <definedName name="IQ_EST_CFPS_DIFF_REUT" hidden="1">"c3892"</definedName>
    <definedName name="IQ_EST_CFPS_GROWTH_1YR_REUT" hidden="1">"c3878"</definedName>
    <definedName name="IQ_EST_CFPS_GROWTH_2YR_REUT" hidden="1">"c3879"</definedName>
    <definedName name="IQ_EST_CFPS_GROWTH_Q_1YR_REUT" hidden="1">"c3880"</definedName>
    <definedName name="IQ_EST_CFPS_SEQ_GROWTH_Q_REUT" hidden="1">"c3881"</definedName>
    <definedName name="IQ_EST_CFPS_SURPRISE_PERCENT_REUT" hidden="1">"c3893"</definedName>
    <definedName name="IQ_EST_CURRENCY_REUT" hidden="1">"c5437"</definedName>
    <definedName name="IQ_EST_DATE_REUT" hidden="1">"c5438"</definedName>
    <definedName name="IQ_EST_DPS_DIFF_REUT" hidden="1">"c3894"</definedName>
    <definedName name="IQ_EST_DPS_GROWTH_1YR_REUT" hidden="1">"c3882"</definedName>
    <definedName name="IQ_EST_DPS_GROWTH_2YR_REUT" hidden="1">"c3883"</definedName>
    <definedName name="IQ_EST_DPS_GROWTH_Q_1YR_REUT" hidden="1">"c3884"</definedName>
    <definedName name="IQ_EST_DPS_SEQ_GROWTH_Q_REUT" hidden="1">"c3885"</definedName>
    <definedName name="IQ_EST_DPS_SURPRISE_PERCENT_REUT" hidden="1">"c3895"</definedName>
    <definedName name="IQ_EST_EBIT_DIFF_REUT" hidden="1">"c5413"</definedName>
    <definedName name="IQ_EST_EBIT_SURPRISE_PERCENT_REUT" hidden="1">"c5414"</definedName>
    <definedName name="IQ_EST_EBITDA_DIFF_REUT" hidden="1">"c3888"</definedName>
    <definedName name="IQ_EST_EBITDA_GROWTH_1YR_REUT" hidden="1">"c3864"</definedName>
    <definedName name="IQ_EST_EBITDA_GROWTH_2YR_REUT" hidden="1">"c3865"</definedName>
    <definedName name="IQ_EST_EBITDA_GROWTH_Q_1YR_REUT" hidden="1">"c3866"</definedName>
    <definedName name="IQ_EST_EBITDA_SEQ_GROWTH_Q_REUT" hidden="1">"c3867"</definedName>
    <definedName name="IQ_EST_EBITDA_SURPRISE_PERCENT_REUT" hidden="1">"c3889"</definedName>
    <definedName name="IQ_EST_EPS_DIFF_REUT" hidden="1">"c5458"</definedName>
    <definedName name="IQ_EST_EPS_GROWTH_1YR_REUT" hidden="1">"c3646"</definedName>
    <definedName name="IQ_EST_EPS_GROWTH_2YR_REUT" hidden="1">"c3858"</definedName>
    <definedName name="IQ_EST_EPS_GROWTH_5YR_BOTTOM_UP_REUT" hidden="1">"c5495"</definedName>
    <definedName name="IQ_EST_EPS_GROWTH_5YR_HIGH_REUT" hidden="1">"c5322"</definedName>
    <definedName name="IQ_EST_EPS_GROWTH_5YR_LOW_REUT" hidden="1">"c5323"</definedName>
    <definedName name="IQ_EST_EPS_GROWTH_5YR_MEDIAN_REUT" hidden="1">"c5321"</definedName>
    <definedName name="IQ_EST_EPS_GROWTH_5YR_NUM_REUT" hidden="1">"c5324"</definedName>
    <definedName name="IQ_EST_EPS_GROWTH_5YR_REUT" hidden="1">"c3633"</definedName>
    <definedName name="IQ_EST_EPS_GROWTH_5YR_STDDEV_REUT" hidden="1">"c5325"</definedName>
    <definedName name="IQ_EST_EPS_GROWTH_Q_1YR_REUT" hidden="1">"c5410"</definedName>
    <definedName name="IQ_EST_EPS_GW_DIFF_REUT" hidden="1">"c5429"</definedName>
    <definedName name="IQ_EST_EPS_GW_SURPRISE_PERCENT_REUT" hidden="1">"c5430"</definedName>
    <definedName name="IQ_EST_EPS_NORM_DIFF_REUT" hidden="1">"c5411"</definedName>
    <definedName name="IQ_EST_EPS_NORM_SURPRISE_PERCENT_REUT" hidden="1">"c5412"</definedName>
    <definedName name="IQ_EST_EPS_REPORT_DIFF_REUT" hidden="1">"c5431"</definedName>
    <definedName name="IQ_EST_EPS_REPORT_SURPRISE_PERCENT_REUT" hidden="1">"c5432"</definedName>
    <definedName name="IQ_EST_EPS_SEQ_GROWTH_Q_REUT" hidden="1">"c3859"</definedName>
    <definedName name="IQ_EST_EPS_SURPRISE">"c1635"</definedName>
    <definedName name="IQ_EST_EPS_SURPRISE_PERCENT_REUT" hidden="1">"c5459"</definedName>
    <definedName name="IQ_EST_FFO_DIFF_REUT" hidden="1">"c3890"</definedName>
    <definedName name="IQ_EST_FFO_DIFF_THOM" hidden="1">"c5186"</definedName>
    <definedName name="IQ_EST_FFO_GROWTH_1YR_REUT" hidden="1">"c3874"</definedName>
    <definedName name="IQ_EST_FFO_GROWTH_2YR_REUT" hidden="1">"c3875"</definedName>
    <definedName name="IQ_EST_FFO_GROWTH_Q_1YR_REUT" hidden="1">"c3876"</definedName>
    <definedName name="IQ_EST_FFO_SEQ_GROWTH_Q_REUT" hidden="1">"c3877"</definedName>
    <definedName name="IQ_EST_FFO_SHARE_SHARE_DIFF_THOM" hidden="1">"c5186"</definedName>
    <definedName name="IQ_EST_FFO_SHARE_SHARE_SURPRISE_PERCENT_THOM" hidden="1">"c5187"</definedName>
    <definedName name="IQ_EST_FFO_SURPRISE_PERCENT_REUT" hidden="1">"c3891"</definedName>
    <definedName name="IQ_EST_FFO_SURPRISE_PERCENT_THOM" hidden="1">"c5187"</definedName>
    <definedName name="IQ_EST_FOOTNOTE_REUT" hidden="1">"c5478"</definedName>
    <definedName name="IQ_EST_NI_DIFF_REUT" hidden="1">"c5423"</definedName>
    <definedName name="IQ_EST_NI_GW_DIFF_REUT" hidden="1">"c5425"</definedName>
    <definedName name="IQ_EST_NI_GW_DIFF_THOM">"c5200"</definedName>
    <definedName name="IQ_EST_NI_GW_SURPRISE_PERCENT_REUT" hidden="1">"c5426"</definedName>
    <definedName name="IQ_EST_NI_GW_SURPRISE_PERCENT_THOM">"c5201"</definedName>
    <definedName name="IQ_EST_NI_REPORT_DIFF_REUT" hidden="1">"c5427"</definedName>
    <definedName name="IQ_EST_NI_REPORT_SURPRISE_PERCENT_REUT" hidden="1">"c5428"</definedName>
    <definedName name="IQ_EST_NI_SURPRISE_PERCENT_REUT" hidden="1">"c5424"</definedName>
    <definedName name="IQ_EST_NUM_BUY_CIQ">"c3700"</definedName>
    <definedName name="IQ_EST_NUM_BUY_REUT">"c3869"</definedName>
    <definedName name="IQ_EST_NUM_BUY_THOM">"c5165"</definedName>
    <definedName name="IQ_EST_NUM_HIGH_REC_REUT" hidden="1">"c3870"</definedName>
    <definedName name="IQ_EST_NUM_HIGHEST_REC_REUT" hidden="1">"c3869"</definedName>
    <definedName name="IQ_EST_NUM_HOLD_CIQ">"c3702"</definedName>
    <definedName name="IQ_EST_NUM_HOLD_REUT">"c3871"</definedName>
    <definedName name="IQ_EST_NUM_HOLD_THOM">"c5167"</definedName>
    <definedName name="IQ_EST_NUM_LOW_REC_REUT" hidden="1">"c3872"</definedName>
    <definedName name="IQ_EST_NUM_LOWEST_REC_REUT" hidden="1">"c3873"</definedName>
    <definedName name="IQ_EST_NUM_NEUTRAL_REC_REUT" hidden="1">"c3871"</definedName>
    <definedName name="IQ_EST_NUM_NO_OPINION_REUT" hidden="1">"c3868"</definedName>
    <definedName name="IQ_EST_NUM_OUTPERFORM_CIQ">"c3701"</definedName>
    <definedName name="IQ_EST_NUM_OUTPERFORM_REUT">"c3870"</definedName>
    <definedName name="IQ_EST_NUM_OUTPERFORM_THOM">"c5166"</definedName>
    <definedName name="IQ_EST_NUM_SELL_CIQ">"c3704"</definedName>
    <definedName name="IQ_EST_NUM_SELL_REUT">"c3873"</definedName>
    <definedName name="IQ_EST_NUM_SELL_THOM">"c5169"</definedName>
    <definedName name="IQ_EST_NUM_UNDERPERFORM_CIQ">"c3703"</definedName>
    <definedName name="IQ_EST_NUM_UNDERPERFORM_REUT">"c3872"</definedName>
    <definedName name="IQ_EST_NUM_UNDERPERFORM_THOM">"c5168"</definedName>
    <definedName name="IQ_EST_OPER_INC_DIFF_REUT" hidden="1">"c5415"</definedName>
    <definedName name="IQ_EST_OPER_INC_SURPRISE_PERCENT_REUT" hidden="1">"c5416"</definedName>
    <definedName name="IQ_EST_PRE_TAX_DIFF_REUT" hidden="1">"c5417"</definedName>
    <definedName name="IQ_EST_PRE_TAX_GW_DIFF_REUT" hidden="1">"c5419"</definedName>
    <definedName name="IQ_EST_PRE_TAX_GW_SURPRISE_PERCENT_REUT" hidden="1">"c5420"</definedName>
    <definedName name="IQ_EST_PRE_TAX_REPORT_DIFF_REUT" hidden="1">"c5421"</definedName>
    <definedName name="IQ_EST_PRE_TAX_REPORT_SURPRISE_PERCENT_REUT" hidden="1">"c5422"</definedName>
    <definedName name="IQ_EST_PRE_TAX_SURPRISE_PERCENT_REUT" hidden="1">"c5418"</definedName>
    <definedName name="IQ_EST_REUT_ACT_CAPEX">"c3975"</definedName>
    <definedName name="IQ_EST_REV_DIFF_REUT" hidden="1">"c3886"</definedName>
    <definedName name="IQ_EST_REV_GROWTH_1YR_REUT" hidden="1">"c3860"</definedName>
    <definedName name="IQ_EST_REV_GROWTH_2YR_REUT" hidden="1">"c3861"</definedName>
    <definedName name="IQ_EST_REV_GROWTH_Q_1YR_REUT" hidden="1">"c3862"</definedName>
    <definedName name="IQ_EST_REV_SEQ_GROWTH_Q_REUT" hidden="1">"c3863"</definedName>
    <definedName name="IQ_EST_REV_SURPRISE_PERCENT_REUT" hidden="1">"c3887"</definedName>
    <definedName name="IQ_ESTIMATED_ASSESSABLE_DEPOSITS_FDIC" hidden="1">"c6490"</definedName>
    <definedName name="IQ_ESTIMATED_INSURED_DEPOSITS_FDIC" hidden="1">"c6491"</definedName>
    <definedName name="IQ_EV_OVER_REVENUE_EST">"c165"</definedName>
    <definedName name="IQ_EV_OVER_REVENUE_EST_1">"c166"</definedName>
    <definedName name="IQ_EXPENSE_CODE_" hidden="1">"ajsdasd"</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_BR">"c412"</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_CIQ" hidden="1">"c3668"</definedName>
    <definedName name="IQ_FFO_EST_REUT" hidden="1">"c3837"</definedName>
    <definedName name="IQ_FFO_EST_THOM" hidden="1">"c3999"</definedName>
    <definedName name="IQ_FFO_HIGH_EST_CIQ" hidden="1">"c3670"</definedName>
    <definedName name="IQ_FFO_HIGH_EST_REUT" hidden="1">"c3839"</definedName>
    <definedName name="IQ_FFO_HIGH_EST_THOM" hidden="1">"c4001"</definedName>
    <definedName name="IQ_FFO_LOW_EST_CIQ" hidden="1">"c3671"</definedName>
    <definedName name="IQ_FFO_LOW_EST_REUT" hidden="1">"c3840"</definedName>
    <definedName name="IQ_FFO_LOW_EST_THOM" hidden="1">"c4002"</definedName>
    <definedName name="IQ_FFO_MEDIAN_EST_CIQ" hidden="1">"c3669"</definedName>
    <definedName name="IQ_FFO_MEDIAN_EST_REUT" hidden="1">"c3838"</definedName>
    <definedName name="IQ_FFO_MEDIAN_EST_THOM" hidden="1">"c4000"</definedName>
    <definedName name="IQ_FFO_NO_EST">"c276"</definedName>
    <definedName name="IQ_FFO_NUM_EST_CIQ" hidden="1">"c3672"</definedName>
    <definedName name="IQ_FFO_NUM_EST_REUT" hidden="1">"c3841"</definedName>
    <definedName name="IQ_FFO_NUM_EST_THOM" hidden="1">"c4003"</definedName>
    <definedName name="IQ_FFO_SHARE_SHARE_EST_DET_EST" hidden="1">"c12059"</definedName>
    <definedName name="IQ_FFO_SHARE_SHARE_EST_DET_EST_CURRENCY" hidden="1">"c12466"</definedName>
    <definedName name="IQ_FFO_SHARE_SHARE_EST_DET_EST_CURRENCY_THOM" hidden="1">"c12487"</definedName>
    <definedName name="IQ_FFO_SHARE_SHARE_EST_DET_EST_DATE" hidden="1">"c12212"</definedName>
    <definedName name="IQ_FFO_SHARE_SHARE_EST_DET_EST_DATE_THOM" hidden="1">"c12238"</definedName>
    <definedName name="IQ_FFO_SHARE_SHARE_EST_DET_EST_INCL" hidden="1">"c12349"</definedName>
    <definedName name="IQ_FFO_SHARE_SHARE_EST_DET_EST_INCL_THOM" hidden="1">"c12370"</definedName>
    <definedName name="IQ_FFO_SHARE_SHARE_EST_DET_EST_ORIGIN" hidden="1">"c12722"</definedName>
    <definedName name="IQ_FFO_SHARE_SHARE_EST_DET_EST_ORIGIN_THOM" hidden="1">"c12608"</definedName>
    <definedName name="IQ_FFO_SHARE_SHARE_EST_DET_EST_THOM" hidden="1">"c12088"</definedName>
    <definedName name="IQ_FFO_SHARE_SHARE_EST_THOM" hidden="1">"c3999"</definedName>
    <definedName name="IQ_FFO_SHARE_SHARE_HIGH_EST_THOM" hidden="1">"c4001"</definedName>
    <definedName name="IQ_FFO_SHARE_SHARE_LOW_EST_THOM" hidden="1">"c4002"</definedName>
    <definedName name="IQ_FFO_SHARE_SHARE_MEDIAN_EST_THOM" hidden="1">"c4000"</definedName>
    <definedName name="IQ_FFO_SHARE_SHARE_NUM_EST_THOM" hidden="1">"c4003"</definedName>
    <definedName name="IQ_FFO_SHARE_SHARE_STDDEV_EST_THOM" hidden="1">"c4004"</definedName>
    <definedName name="IQ_FFO_STDDEV_EST_CIQ" hidden="1">"c3673"</definedName>
    <definedName name="IQ_FFO_STDDEV_EST_REUT" hidden="1">"c3842"</definedName>
    <definedName name="IQ_FFO_STDDEV_EST_THOM" hidden="1">"c4004"</definedName>
    <definedName name="IQ_FH">100000</definedName>
    <definedName name="IQ_FHLB_ADVANCES_FDIC" hidden="1">"c6366"</definedName>
    <definedName name="IQ_FHLB_DUE_AFTER_FIVE">"c2086"</definedName>
    <definedName name="IQ_FIDUCIARY_ACTIVITIES_FDIC" hidden="1">"c6571"</definedName>
    <definedName name="IQ_FIFETEEN_YEAR_FIXED_AND_FLOATING_RATE_FDIC" hidden="1">"c6423"</definedName>
    <definedName name="IQ_FIFETEEN_YEAR_MORTGAGE_PASS_THROUGHS_FDIC" hidden="1">"c6415"</definedName>
    <definedName name="IQ_FII_12M_RETURN" hidden="1">"c25807"</definedName>
    <definedName name="IQ_FII_3M_RETURN" hidden="1">"c25808"</definedName>
    <definedName name="IQ_FII_6M_RETURN" hidden="1">"c25809"</definedName>
    <definedName name="IQ_FII_AVGBIDSPREAD" hidden="1">"c25820"</definedName>
    <definedName name="IQ_FII_CONVEX" hidden="1">"c25799"</definedName>
    <definedName name="IQ_FII_COUPON" hidden="1">"c25800"</definedName>
    <definedName name="IQ_FII_DAILY_RETURN" hidden="1">"c25810"</definedName>
    <definedName name="IQ_FII_DURTW" hidden="1">"c25802"</definedName>
    <definedName name="IQ_FII_EXCESS_RETURN" hidden="1">"c25819"</definedName>
    <definedName name="IQ_FII_INDEXPRICE" hidden="1">"c25806"</definedName>
    <definedName name="IQ_FII_MATURITY" hidden="1">"c25804"</definedName>
    <definedName name="IQ_FII_MODDUR" hidden="1">"c25801"</definedName>
    <definedName name="IQ_FII_MTD_RETURN_COUPON" hidden="1">"c25813"</definedName>
    <definedName name="IQ_FII_MTD_RETURN_CURRENCY" hidden="1">"c25814"</definedName>
    <definedName name="IQ_FII_MTD_RETURN_PAYDOWN" hidden="1">"c25815"</definedName>
    <definedName name="IQ_FII_MTD_RETURN_PRICE" hidden="1">"c25816"</definedName>
    <definedName name="IQ_FII_MTD_RETURN_TOTAL" hidden="1">"c25812"</definedName>
    <definedName name="IQ_FII_MV" hidden="1">"c25803"</definedName>
    <definedName name="IQ_FII_NUMISSUE" hidden="1">"c25805"</definedName>
    <definedName name="IQ_FII_OAS" hidden="1">"c25798"</definedName>
    <definedName name="IQ_FII_RETURN_INCEPTION" hidden="1">"c25811"</definedName>
    <definedName name="IQ_FII_YTD_RETURN" hidden="1">"c25817"</definedName>
    <definedName name="IQ_FII_YTW" hidden="1">"c25818"</definedName>
    <definedName name="IQ_FIN_DIV_CURRENT_PORT_DEBT_TOTAL">"c5524"</definedName>
    <definedName name="IQ_FIN_DIV_CURRENT_PORT_LEASES_TOTAL">"c5523"</definedName>
    <definedName name="IQ_FIN_DIV_DEBT_LT_TOTAL">"c5526"</definedName>
    <definedName name="IQ_FIN_DIV_LEASES_LT_TOTAL">"c5525"</definedName>
    <definedName name="IQ_FIN_DIV_NOTES_PAY_TOTAL">"c5522"</definedName>
    <definedName name="IQ_FISCAL_Q_EST_REUT" hidden="1">"c6798"</definedName>
    <definedName name="IQ_FISCAL_Y_EST_REUT" hidden="1">"c6799"</definedName>
    <definedName name="IQ_FIVE_PERCENT_AMOUNT" hidden="1">"c240"</definedName>
    <definedName name="IQ_FIVE_YEAR_FIXED_AND_FLOATING_RATE_FDIC" hidden="1">"c6422"</definedName>
    <definedName name="IQ_FIVE_YEAR_MORTGAGE_PASS_THROUGHS_FDIC" hidden="1">"c6414"</definedName>
    <definedName name="IQ_FIVEPERCENT_OWNER" hidden="1">"c239"</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"504"</definedName>
    <definedName name="IQ_FWD_Q4">"505"</definedName>
    <definedName name="IQ_FWD_Q5">"506"</definedName>
    <definedName name="IQ_FWD_Q6">"507"</definedName>
    <definedName name="IQ_FWD_Q7">"508"</definedName>
    <definedName name="IQ_FWD1">"LTM"</definedName>
    <definedName name="IQ_FX_CONTRACTS_FDIC" hidden="1">"c6517"</definedName>
    <definedName name="IQ_FX_CONTRACTS_SPOT_FDIC" hidden="1">"c6356"</definedName>
    <definedName name="IQ_FY">1000</definedName>
    <definedName name="IQ_FY_DATE">"IQ_FY_DATE"</definedName>
    <definedName name="IQ_GAIN_ASSETS_BR">"c454"</definedName>
    <definedName name="IQ_GAIN_ASSETS_CF_BR">"c457"</definedName>
    <definedName name="IQ_GAIN_ASSETS_REC" hidden="1">"c464"</definedName>
    <definedName name="IQ_GAIN_ASSETS_REC_BNK" hidden="1">"c465"</definedName>
    <definedName name="IQ_GAIN_ASSETS_REC_BR" hidden="1">"c466"</definedName>
    <definedName name="IQ_GAIN_ASSETS_REC_FIN" hidden="1">"c467"</definedName>
    <definedName name="IQ_GAIN_ASSETS_REC_INS" hidden="1">"c468"</definedName>
    <definedName name="IQ_GAIN_ASSETS_REC_REIT" hidden="1">"c469"</definedName>
    <definedName name="IQ_GAIN_ASSETS_REC_UTI" hidden="1">"c470"</definedName>
    <definedName name="IQ_GAIN_ASSETS_REV_BR">"c474"</definedName>
    <definedName name="IQ_GAIN_INVEST_BR">"c1464"</definedName>
    <definedName name="IQ_GAIN_INVEST_CF_BR">"c482"</definedName>
    <definedName name="IQ_GAIN_INVEST_REC" hidden="1">"c487"</definedName>
    <definedName name="IQ_GAIN_INVEST_REC_BNK">"c488"</definedName>
    <definedName name="IQ_GAIN_INVEST_REC_BR" hidden="1">"c489"</definedName>
    <definedName name="IQ_GAIN_INVEST_REC_FIN" hidden="1">"c490"</definedName>
    <definedName name="IQ_GAIN_INVEST_REC_INS" hidden="1">"c491"</definedName>
    <definedName name="IQ_GAIN_INVEST_REC_REIT" hidden="1">"c492"</definedName>
    <definedName name="IQ_GAIN_INVEST_REC_UTI" hidden="1">"c493"</definedName>
    <definedName name="IQ_GAIN_INVEST_REV_BR">"c496"</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ROSS_INTAN">"c520"</definedName>
    <definedName name="IQ_GW_AMORT" hidden="1">"c531"</definedName>
    <definedName name="IQ_GW_AMORT_BR">"c532"</definedName>
    <definedName name="IQ_GW_AMORT_CF" hidden="1">"c533"</definedName>
    <definedName name="IQ_GW_AMORT_CF_BNK" hidden="1">"c534"</definedName>
    <definedName name="IQ_GW_AMORT_CF_BR" hidden="1">"c535"</definedName>
    <definedName name="IQ_GW_AMORT_CF_FIN" hidden="1">"c536"</definedName>
    <definedName name="IQ_GW_AMORT_CF_INS" hidden="1">"c537"</definedName>
    <definedName name="IQ_GW_AMORT_CF_REIT" hidden="1">"c538"</definedName>
    <definedName name="IQ_GW_AMORT_CF_UTI" hidden="1">"c539"</definedName>
    <definedName name="IQ_GW_INTAN_AMORT_BR">"c1470"</definedName>
    <definedName name="IQ_GW_INTAN_AMORT_CF_BR">"c1473"</definedName>
    <definedName name="IQ_HELD_MATURITY_FDIC" hidden="1">"c6408"</definedName>
    <definedName name="IQ_HG_REV_OTHER_HOTEL_MOTEL">"c8731"</definedName>
    <definedName name="IQ_HG_REV_TOTAL_CASINO_GAMING">"c8723"</definedName>
    <definedName name="IQ_HG_REV_TOTAL_HOTEL_MOTEL">"c8732"</definedName>
    <definedName name="IQ_HIGH_TARGET_PRICE_REUT" hidden="1">"c5317"</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_EQUITY_BR">"c550"</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EX_PROVIDED_DIVIDEND" hidden="1">"c19252"</definedName>
    <definedName name="IQ_INDEXCONSTITUENT_CLOSEPRICE" hidden="1">"c19241"</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SETTLE_BR">"c572"</definedName>
    <definedName name="IQ_INSIDER_3MTH_BOUGHT">"c1534"</definedName>
    <definedName name="IQ_INSIDER_3MTH_NET">"c1535"</definedName>
    <definedName name="IQ_INSIDER_3MTH_SOLD">"c1533"</definedName>
    <definedName name="IQ_INSIDER_6MTH_BOUGHT">"c1537"</definedName>
    <definedName name="IQ_INSIDER_6MTH_NET">"c1538"</definedName>
    <definedName name="IQ_INSIDER_6MTH_SOLD">"c1536"</definedName>
    <definedName name="IQ_INSIDER_AMOUNT" hidden="1">"c238"</definedName>
    <definedName name="IQ_INSIDER_LOANS_FDIC" hidden="1">"c6365"</definedName>
    <definedName name="IQ_INSTITUTIONAL_AMOUNT" hidden="1">"c236"</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BR">"c586"</definedName>
    <definedName name="IQ_INT_EXP_TOTAL_FDIC" hidden="1">"c6569"</definedName>
    <definedName name="IQ_INT_FED_FUNDS_FDIC" hidden="1">"c6566"</definedName>
    <definedName name="IQ_INT_FOREIGN_DEPOSITS_FDIC" hidden="1">"c6565"</definedName>
    <definedName name="IQ_INT_INC_BR">"c593"</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AN_AMORT" hidden="1">"c605"</definedName>
    <definedName name="IQ_INTAN_AMORT_BR" hidden="1">"c606"</definedName>
    <definedName name="IQ_INTAN_AMORT_CF" hidden="1">"c607"</definedName>
    <definedName name="IQ_INTAN_AMORT_CF_BNK" hidden="1">"c608"</definedName>
    <definedName name="IQ_INTAN_AMORT_CF_BR" hidden="1">"c609"</definedName>
    <definedName name="IQ_INTAN_AMORT_CF_FIN" hidden="1">"c610"</definedName>
    <definedName name="IQ_INTAN_AMORT_CF_INS" hidden="1">"c611"</definedName>
    <definedName name="IQ_INTAN_AMORT_CF_REIT" hidden="1">"c612"</definedName>
    <definedName name="IQ_INTAN_AMORT_CF_UTI" hidden="1">"c613"</definedName>
    <definedName name="IQ_INTAN_AMORT_FIN" hidden="1">"c614"</definedName>
    <definedName name="IQ_INTAN_AMORT_INS" hidden="1">"c615"</definedName>
    <definedName name="IQ_INTAN_AMORT_REIT" hidden="1">"c616"</definedName>
    <definedName name="IQ_INTAN_AMORT_UTI" hidden="1">"c617"</definedName>
    <definedName name="IQ_INTEL_EPS_EST" hidden="1">"c24729"</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INC_10K">"IQ_INTEREST_INC_10K"</definedName>
    <definedName name="IQ_INTEREST_INC_10Q">"IQ_INTEREST_INC_10Q"</definedName>
    <definedName name="IQ_INTEREST_INC_10Q1">"IQ_INTEREST_INC_10Q1"</definedName>
    <definedName name="IQ_INTEREST_LT_DEBT">"c2086"</definedName>
    <definedName name="IQ_INTEREST_RATE_CONTRACTS_FDIC" hidden="1">"c6512"</definedName>
    <definedName name="IQ_INTEREST_RATE_EXPOSURES_FDIC" hidden="1">"c6662"</definedName>
    <definedName name="IQ_INVEST_LOANS_CF_BR">"c630"</definedName>
    <definedName name="IQ_INVEST_SECURITY_CF_BR">"c639"</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ST_EBIT_MARGIN" hidden="1">"c151"</definedName>
    <definedName name="IQ_LAST_EBITDA_MARGIN" hidden="1">"c150"</definedName>
    <definedName name="IQ_LAST_GROSS_MARGIN" hidden="1">"c149"</definedName>
    <definedName name="IQ_LAST_NET_INC_MARGIN" hidden="1">"c152"</definedName>
    <definedName name="IQ_LATEST">"1"</definedName>
    <definedName name="IQ_LATESTK" hidden="1">1000</definedName>
    <definedName name="IQ_LATESTKFR">"100"</definedName>
    <definedName name="IQ_LATESTQ" hidden="1">500</definedName>
    <definedName name="IQ_LATESTQFR">"50"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_BR">"c649"</definedName>
    <definedName name="IQ_LIFE_INSURANCE_ASSETS_FDIC" hidden="1">"c6372"</definedName>
    <definedName name="IQ_LISTING_CURRENCY">"c2127"</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CF_BR">"c661"</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OW_TARGET_PRICE_REUT" hidden="1">"c5318"</definedName>
    <definedName name="IQ_LT_DEBT_BR">"c676"</definedName>
    <definedName name="IQ_LT_DEBT_ISSUED_BR">"c683"</definedName>
    <definedName name="IQ_LT_DEBT_REPAID_BR">"c691"</definedName>
    <definedName name="IQ_LT_INVEST_BR">"c698"</definedName>
    <definedName name="IQ_LT_SENIOR_DEBT">"c702"</definedName>
    <definedName name="IQ_LT_SUB_DEBT">"c703"</definedName>
    <definedName name="IQ_LTM">2000</definedName>
    <definedName name="IQ_LTM_DATE">"IQ_LTM_DATE"</definedName>
    <definedName name="IQ_LTMMONTH" hidden="1">120000</definedName>
    <definedName name="IQ_MACRO_SURVEY_CONSUMER_SENTIMENT" hidden="1">"c20808"</definedName>
    <definedName name="IQ_MARKTCAP">"c258"</definedName>
    <definedName name="IQ_MATURITY_ONE_YEAR_LESS_FDIC" hidden="1">"c6425"</definedName>
    <definedName name="IQ_MC_GA_MARGIN">"c9930"</definedName>
    <definedName name="IQ_MC_GA_OPERATING_REV">"c9929"</definedName>
    <definedName name="IQ_MC_MEDICAL_EXPENSE_RATIO">"c9927"</definedName>
    <definedName name="IQ_MC_SGA_MARGIN">"c9932"</definedName>
    <definedName name="IQ_MC_SGA_OPERATING_REV">"c9931"</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DIAN_TARGET_PRICE_REUT" hidden="1">"c5316"</definedName>
    <definedName name="IQ_MERGER_BR">"c715"</definedName>
    <definedName name="IQ_MERGER_RESTRUCTURE_BR">"c721"</definedName>
    <definedName name="IQ_MINORITY_INTEREST_BR">"c729"</definedName>
    <definedName name="IQ_MKTCAP_TOTAL_REV_FWD_REUT" hidden="1">"c4048"</definedName>
    <definedName name="IQ_MONEY_MARKET_DEPOSIT_ACCOUNTS_FDIC" hidden="1">"c6553"</definedName>
    <definedName name="IQ_MONTH">15000</definedName>
    <definedName name="IQ_MORTGAGE_BACKED_SECURITIES_FDIC" hidden="1">"c6402"</definedName>
    <definedName name="IQ_MORTGAGE_SERVICING_FDIC" hidden="1">"c6335"</definedName>
    <definedName name="IQ_MTD" hidden="1">800000</definedName>
    <definedName name="IQ_MULTIFAMILY_RESIDENTIAL_LOANS_FDIC" hidden="1">"c6311"</definedName>
    <definedName name="IQ_Names_date" hidden="1">40072.902337963</definedName>
    <definedName name="IQ_Names_Revision" hidden="1">40416.5220601852</definedName>
    <definedName name="IQ_NAMES_REVISION_DATE_" localSheetId="9" hidden="1">43789.3177662037</definedName>
    <definedName name="IQ_NAMES_REVISION_DATE_" localSheetId="12" hidden="1">43789.3177662037</definedName>
    <definedName name="IQ_NAMES_REVISION_DATE_" localSheetId="10" hidden="1">43789.3177662037</definedName>
    <definedName name="IQ_NAMES_REVISION_DATE_" hidden="1">45400.6909375</definedName>
    <definedName name="IQ_NAMES_REVISION_DATE__1" hidden="1">41932.9698148148</definedName>
    <definedName name="IQ_NAV_ACT_OR_EST">"c2225"</definedName>
    <definedName name="IQ_NAV_SHARE_ACT_OR_EST_REUT" hidden="1">"c5623"</definedName>
    <definedName name="IQ_NAV_SHARE_EST_REUT" hidden="1">"c5617"</definedName>
    <definedName name="IQ_NAV_SHARE_HIGH_EST_REUT" hidden="1">"c5620"</definedName>
    <definedName name="IQ_NAV_SHARE_LOW_EST_REUT" hidden="1">"c5621"</definedName>
    <definedName name="IQ_NAV_SHARE_MEDIAN_EST_REUT" hidden="1">"c5618"</definedName>
    <definedName name="IQ_NAV_SHARE_NUM_EST_REUT" hidden="1">"c5622"</definedName>
    <definedName name="IQ_NAV_SHARE_STDDEV_EST_REUT" hidden="1">"c5619"</definedName>
    <definedName name="IQ_NET_CHARGE_OFFS_FDIC" hidden="1">"c6641"</definedName>
    <definedName name="IQ_NET_CHARGE_OFFS_LOANS_FDIC" hidden="1">"c6751"</definedName>
    <definedName name="IQ_NET_DEBT_ACT_OR_EST_REUT" hidden="1">"c5473"</definedName>
    <definedName name="IQ_NET_DEBT_EST_REUT" hidden="1">"c3976"</definedName>
    <definedName name="IQ_NET_DEBT_HIGH_EST_REUT" hidden="1">"c3978"</definedName>
    <definedName name="IQ_NET_DEBT_ISSUED_BR">"c753"</definedName>
    <definedName name="IQ_NET_DEBT_LOW_EST_REUT" hidden="1">"c3979"</definedName>
    <definedName name="IQ_NET_DEBT_MEDIAN_EST_REUT" hidden="1">"c3977"</definedName>
    <definedName name="IQ_NET_DEBT_NUM_EST_REUT" hidden="1">"c3980"</definedName>
    <definedName name="IQ_NET_DEBT_STDDEV_EST_REUT" hidden="1">"c3981"</definedName>
    <definedName name="IQ_NET_INC_10K">"IQ_NET_INC_10K"</definedName>
    <definedName name="IQ_NET_INC_10Q">"IQ_NET_INC_10Q"</definedName>
    <definedName name="IQ_NET_INC_10Q1">"IQ_NET_INC_10Q1"</definedName>
    <definedName name="IQ_NET_INC_GROWTH_1">"c158"</definedName>
    <definedName name="IQ_NET_INC_GROWTH_2">"c162"</definedName>
    <definedName name="IQ_NET_INCOME_FDIC" hidden="1">"c6587"</definedName>
    <definedName name="IQ_NET_INT_INC_BNK_FDIC" hidden="1">"c6570"</definedName>
    <definedName name="IQ_NET_INT_INC_BR">"c765"</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I_ACT_OR_EST_REUT" hidden="1">"c5468"</definedName>
    <definedName name="IQ_NI_EST_REUT" hidden="1">"c5368"</definedName>
    <definedName name="IQ_NI_GW_EST_REUT" hidden="1">"c5375"</definedName>
    <definedName name="IQ_NI_GW_EST_THOM">"c5133"</definedName>
    <definedName name="IQ_NI_GW_HIGH_EST_REUT" hidden="1">"c5377"</definedName>
    <definedName name="IQ_NI_GW_HIGH_EST_THOM">"c5135"</definedName>
    <definedName name="IQ_NI_GW_LOW_EST_REUT" hidden="1">"c5378"</definedName>
    <definedName name="IQ_NI_GW_LOW_EST_THOM">"c5136"</definedName>
    <definedName name="IQ_NI_GW_MEDIAN_EST_REUT" hidden="1">"c5376"</definedName>
    <definedName name="IQ_NI_GW_MEDIAN_EST_THOM">"c5134"</definedName>
    <definedName name="IQ_NI_GW_NUM_EST_REUT" hidden="1">"c5379"</definedName>
    <definedName name="IQ_NI_GW_NUM_EST_THOM">"c5137"</definedName>
    <definedName name="IQ_NI_GW_STDDEV_EST_REUT" hidden="1">"c5380"</definedName>
    <definedName name="IQ_NI_GW_STDDEV_EST_THOM">"c5138"</definedName>
    <definedName name="IQ_NI_HIGH_EST_REUT" hidden="1">"c5370"</definedName>
    <definedName name="IQ_NI_LOW_EST_REUT" hidden="1">"c5371"</definedName>
    <definedName name="IQ_NI_MEDIAN_EST_REUT" hidden="1">"c5369"</definedName>
    <definedName name="IQ_NI_NUM_EST_REUT" hidden="1">"c5372"</definedName>
    <definedName name="IQ_NI_REPORTED_EST_REUT" hidden="1">"c5382"</definedName>
    <definedName name="IQ_NI_REPORTED_HIGH_EST_REUT" hidden="1">"c5384"</definedName>
    <definedName name="IQ_NI_REPORTED_LOW_EST_REUT" hidden="1">"c5385"</definedName>
    <definedName name="IQ_NI_REPORTED_MEDIAN_EST_REUT" hidden="1">"c5383"</definedName>
    <definedName name="IQ_NI_REPORTED_NUM_EST_REUT" hidden="1">"c5386"</definedName>
    <definedName name="IQ_NI_REPORTED_STDDEV_EST_REUT" hidden="1">"c5387"</definedName>
    <definedName name="IQ_NI_STDDEV_EST_REUT" hidden="1">"c5373"</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RM_EPS_ACT_OR_EST_REUT" hidden="1">"c5472"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6000</definedName>
    <definedName name="IQ_NUM_OFFICES">"c2088"</definedName>
    <definedName name="IQ_NUMBER_DEPOSITS_LESS_THAN_100K_FDIC" hidden="1">"c6495"</definedName>
    <definedName name="IQ_NUMBER_DEPOSITS_MORE_THAN_100K_FDIC" hidden="1">"c6493"</definedName>
    <definedName name="IQ_NUMBER_SHAREHOLDERS_CLASSB">"c1969"</definedName>
    <definedName name="IQ_OBLIGATIONS_OF_STATES_TOTAL_LOANS_FOREIGN_FDIC" hidden="1">"c6447"</definedName>
    <definedName name="IQ_OBLIGATIONS_STATES_FDIC" hidden="1">"c6431"</definedName>
    <definedName name="IQ_OG_OTHER_ADJ">"c1999"</definedName>
    <definedName name="IQ_OG_TOTAL_OIL_PRODUCTON">"c2059"</definedName>
    <definedName name="IQ_OPENED55">1</definedName>
    <definedName name="IQ_OPER_INC_ACT_OR_EST_REUT" hidden="1">"c5466"</definedName>
    <definedName name="IQ_OPER_INC_BR">"c850"</definedName>
    <definedName name="IQ_OPER_INC_EST_REUT" hidden="1">"c5340"</definedName>
    <definedName name="IQ_OPER_INC_HIGH_EST_REUT" hidden="1">"c5342"</definedName>
    <definedName name="IQ_OPER_INC_LOW_EST_REUT" hidden="1">"c5343"</definedName>
    <definedName name="IQ_OPER_INC_MEDIAN_EST_REUT" hidden="1">"c5341"</definedName>
    <definedName name="IQ_OPER_INC_NUM_EST_REUT" hidden="1">"c5344"</definedName>
    <definedName name="IQ_OPER_INC_STDDEV_EST_REUT" hidden="1">"c5345"</definedName>
    <definedName name="IQ_OPTIONS_EXCERCISED">"c2116"</definedName>
    <definedName name="IQ_OPTIONS_OS">"c858"</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MORT_BR" hidden="1">"c5566"</definedName>
    <definedName name="IQ_OTHER_ASSETS_BR">"c862"</definedName>
    <definedName name="IQ_OTHER_ASSETS_FDIC" hidden="1">"c6338"</definedName>
    <definedName name="IQ_OTHER_BORROWED_FUNDS_FDIC" hidden="1">"c6345"</definedName>
    <definedName name="IQ_OTHER_CA_SUPPL_BR">"c871"</definedName>
    <definedName name="IQ_OTHER_CL_SUPPL_BR">"c880"</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QUITY_BR">"c888"</definedName>
    <definedName name="IQ_OTHER_FINANCE_ACT_BR">"c895"</definedName>
    <definedName name="IQ_OTHER_FINANCE_ACT_SUPPL_BR">"c901"</definedName>
    <definedName name="IQ_OTHER_INSURANCE_FEES_FDIC" hidden="1">"c6672"</definedName>
    <definedName name="IQ_OTHER_INTAN_BR">"c909"</definedName>
    <definedName name="IQ_OTHER_INTANGIBLE_FDIC" hidden="1">"c6337"</definedName>
    <definedName name="IQ_OTHER_INVEST_ACT_BR">"c918"</definedName>
    <definedName name="IQ_OTHER_INVEST_ACT_SUPPL_BR">"c924"</definedName>
    <definedName name="IQ_OTHER_LIAB_BR">"c932"</definedName>
    <definedName name="IQ_OTHER_LIAB_LT_BR">"c937"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T_ASSETS_BR">"c948"</definedName>
    <definedName name="IQ_OTHER_MINING_REVENUE_COAL" hidden="1">"c15931"</definedName>
    <definedName name="IQ_OTHER_NON_INT_EXP_FDIC" hidden="1">"c6578"</definedName>
    <definedName name="IQ_OTHER_NON_INT_EXPENSE_FDIC" hidden="1">"c6679"</definedName>
    <definedName name="IQ_OTHER_NON_INT_INC_FDIC" hidden="1">"c6676"</definedName>
    <definedName name="IQ_OTHER_NON_OPER_EXP_BR">"c957"</definedName>
    <definedName name="IQ_OTHER_NON_OPER_EXP_SUPPL_BR">"c962"</definedName>
    <definedName name="IQ_OTHER_NON_REC" hidden="1">"c968"</definedName>
    <definedName name="IQ_OTHER_NON_REC_BNK" hidden="1">"c969"</definedName>
    <definedName name="IQ_OTHER_NON_REC_BR" hidden="1">"c970"</definedName>
    <definedName name="IQ_OTHER_NON_REC_FIN" hidden="1">"c971"</definedName>
    <definedName name="IQ_OTHER_NON_REC_INS" hidden="1">"c972"</definedName>
    <definedName name="IQ_OTHER_NON_REC_REIT" hidden="1">"c973"</definedName>
    <definedName name="IQ_OTHER_NON_REC_SUPPL" hidden="1">"c974"</definedName>
    <definedName name="IQ_OTHER_NON_REC_SUPPL_BNK" hidden="1">"c975"</definedName>
    <definedName name="IQ_OTHER_NON_REC_SUPPL_BR" hidden="1">"c976"</definedName>
    <definedName name="IQ_OTHER_NON_REC_SUPPL_FIN" hidden="1">"c977"</definedName>
    <definedName name="IQ_OTHER_NON_REC_SUPPL_INS" hidden="1">"c978"</definedName>
    <definedName name="IQ_OTHER_NON_REC_SUPPL_REIT" hidden="1">"c979"</definedName>
    <definedName name="IQ_OTHER_NON_REC_SUPPL_UTI" hidden="1">"c980"</definedName>
    <definedName name="IQ_OTHER_NON_REC_UTI" hidden="1">"c981"</definedName>
    <definedName name="IQ_OTHER_OFF_BS_LIAB_FDIC" hidden="1">"c6533"</definedName>
    <definedName name="IQ_OTHER_OPER_ACT_BR">"c985"</definedName>
    <definedName name="IQ_OTHER_OPER_BR">"c990"</definedName>
    <definedName name="IQ_OTHER_OPER_SUPPL_BR">"c994"</definedName>
    <definedName name="IQ_OTHER_OPER_TOT_BR">"c1000"</definedName>
    <definedName name="IQ_OTHER_RE_OWNED_FDIC" hidden="1">"c6330"</definedName>
    <definedName name="IQ_OTHER_REV_BR">"c1011"</definedName>
    <definedName name="IQ_OTHER_REV_SUPPL_BR">"c1016"</definedName>
    <definedName name="IQ_OTHER_SAVINGS_DEPOSITS_FDIC" hidden="1">"c6554"</definedName>
    <definedName name="IQ_OTHER_TRANSACTIONS_FDIC" hidden="1">"c6504"</definedName>
    <definedName name="IQ_OTHER_UNUSAL" hidden="1">"c998"</definedName>
    <definedName name="IQ_OTHER_UNUSAL_BNK" hidden="1">"c999"</definedName>
    <definedName name="IQ_OTHER_UNUSAL_BR" hidden="1">"c1000"</definedName>
    <definedName name="IQ_OTHER_UNUSAL_FIN" hidden="1">"c1001"</definedName>
    <definedName name="IQ_OTHER_UNUSAL_INS" hidden="1">"c1002"</definedName>
    <definedName name="IQ_OTHER_UNUSAL_REIT" hidden="1">"c1003"</definedName>
    <definedName name="IQ_OTHER_UNUSAL_SUPPL" hidden="1">"c1004"</definedName>
    <definedName name="IQ_OTHER_UNUSAL_SUPPL_BNK" hidden="1">"c1005"</definedName>
    <definedName name="IQ_OTHER_UNUSAL_SUPPL_BR" hidden="1">"c1006"</definedName>
    <definedName name="IQ_OTHER_UNUSAL_SUPPL_FIN" hidden="1">"c1007"</definedName>
    <definedName name="IQ_OTHER_UNUSAL_SUPPL_INS" hidden="1">"c1008"</definedName>
    <definedName name="IQ_OTHER_UNUSAL_SUPPL_REIT" hidden="1">"c1009"</definedName>
    <definedName name="IQ_OTHER_UNUSAL_SUPPL_UTI" hidden="1">"c1010"</definedName>
    <definedName name="IQ_OTHER_UNUSAL_UTI" hidden="1">"c1011"</definedName>
    <definedName name="IQ_OTHER_UNUSED_COMMITMENTS_FDIC" hidden="1">"c6530"</definedName>
    <definedName name="IQ_OTHER_UNUSUAL_BR">"c1561"</definedName>
    <definedName name="IQ_OTHER_UNUSUAL_SUPPL_BR">"c1496"</definedName>
    <definedName name="IQ_OUTSTANDING_FILING_DATE_TOTAL">"c2107"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BV_FWD_REUT" hidden="1">"c15238"</definedName>
    <definedName name="IQ_PC_WRITTEN">"c1027"</definedName>
    <definedName name="IQ_PE_EXCL_FWD_REUT" hidden="1">"c4049"</definedName>
    <definedName name="IQ_PEG_FWD_REUT" hidden="1">"c4052"</definedName>
    <definedName name="IQ_PERCENT_CHANGE_EST_5YR_GROWTH_RATE_12MONTHS_REUT" hidden="1">"c3959"</definedName>
    <definedName name="IQ_PERCENT_CHANGE_EST_5YR_GROWTH_RATE_18MONTHS_REUT" hidden="1">"c3960"</definedName>
    <definedName name="IQ_PERCENT_CHANGE_EST_5YR_GROWTH_RATE_3MONTHS_REUT" hidden="1">"c3956"</definedName>
    <definedName name="IQ_PERCENT_CHANGE_EST_5YR_GROWTH_RATE_6MONTHS_REUT" hidden="1">"c3957"</definedName>
    <definedName name="IQ_PERCENT_CHANGE_EST_5YR_GROWTH_RATE_9MONTHS_REUT" hidden="1">"c3958"</definedName>
    <definedName name="IQ_PERCENT_CHANGE_EST_5YR_GROWTH_RATE_DAY_REUT" hidden="1">"c3954"</definedName>
    <definedName name="IQ_PERCENT_CHANGE_EST_5YR_GROWTH_RATE_MONTH_REUT" hidden="1">"c3955"</definedName>
    <definedName name="IQ_PERCENT_CHANGE_EST_5YR_GROWTH_RATE_WEEK_REUT" hidden="1">"c5435"</definedName>
    <definedName name="IQ_PERCENT_CHANGE_EST_CFPS_12MONTHS_REUT" hidden="1">"c3924"</definedName>
    <definedName name="IQ_PERCENT_CHANGE_EST_CFPS_18MONTHS_REUT" hidden="1">"c3925"</definedName>
    <definedName name="IQ_PERCENT_CHANGE_EST_CFPS_3MONTHS_REUT" hidden="1">"c3921"</definedName>
    <definedName name="IQ_PERCENT_CHANGE_EST_CFPS_6MONTHS_REUT" hidden="1">"c3922"</definedName>
    <definedName name="IQ_PERCENT_CHANGE_EST_CFPS_9MONTHS_REUT" hidden="1">"c3923"</definedName>
    <definedName name="IQ_PERCENT_CHANGE_EST_CFPS_DAY_REUT" hidden="1">"c3919"</definedName>
    <definedName name="IQ_PERCENT_CHANGE_EST_CFPS_MONTH_REUT" hidden="1">"c3920"</definedName>
    <definedName name="IQ_PERCENT_CHANGE_EST_CFPS_WEEK_REUT" hidden="1">"c3962"</definedName>
    <definedName name="IQ_PERCENT_CHANGE_EST_DPS_12MONTHS_REUT" hidden="1">"c3931"</definedName>
    <definedName name="IQ_PERCENT_CHANGE_EST_DPS_18MONTHS_REUT" hidden="1">"c3932"</definedName>
    <definedName name="IQ_PERCENT_CHANGE_EST_DPS_3MONTHS_REUT" hidden="1">"c3928"</definedName>
    <definedName name="IQ_PERCENT_CHANGE_EST_DPS_6MONTHS_REUT" hidden="1">"c3929"</definedName>
    <definedName name="IQ_PERCENT_CHANGE_EST_DPS_9MONTHS_REUT" hidden="1">"c3930"</definedName>
    <definedName name="IQ_PERCENT_CHANGE_EST_DPS_DAY_REUT" hidden="1">"c3926"</definedName>
    <definedName name="IQ_PERCENT_CHANGE_EST_DPS_MONTH_REUT" hidden="1">"c3927"</definedName>
    <definedName name="IQ_PERCENT_CHANGE_EST_DPS_WEEK_REUT" hidden="1">"c3963"</definedName>
    <definedName name="IQ_PERCENT_CHANGE_EST_EBITDA_12MONTHS_REUT" hidden="1">"c3917"</definedName>
    <definedName name="IQ_PERCENT_CHANGE_EST_EBITDA_18MONTHS_REUT" hidden="1">"c3918"</definedName>
    <definedName name="IQ_PERCENT_CHANGE_EST_EBITDA_3MONTHS_REUT" hidden="1">"c3914"</definedName>
    <definedName name="IQ_PERCENT_CHANGE_EST_EBITDA_6MONTHS_REUT" hidden="1">"c3915"</definedName>
    <definedName name="IQ_PERCENT_CHANGE_EST_EBITDA_9MONTHS_REUT" hidden="1">"c3916"</definedName>
    <definedName name="IQ_PERCENT_CHANGE_EST_EBITDA_DAY_REUT" hidden="1">"c3912"</definedName>
    <definedName name="IQ_PERCENT_CHANGE_EST_EBITDA_MONTH_REUT" hidden="1">"c3913"</definedName>
    <definedName name="IQ_PERCENT_CHANGE_EST_EBITDA_WEEK_REUT" hidden="1">"c3961"</definedName>
    <definedName name="IQ_PERCENT_CHANGE_EST_EPS_12MONTHS_REUT" hidden="1">"c3902"</definedName>
    <definedName name="IQ_PERCENT_CHANGE_EST_EPS_18MONTHS_REUT" hidden="1">"c3903"</definedName>
    <definedName name="IQ_PERCENT_CHANGE_EST_EPS_3MONTHS_REUT" hidden="1">"c3899"</definedName>
    <definedName name="IQ_PERCENT_CHANGE_EST_EPS_6MONTHS_REUT" hidden="1">"c3900"</definedName>
    <definedName name="IQ_PERCENT_CHANGE_EST_EPS_9MONTHS_REUT" hidden="1">"c3901"</definedName>
    <definedName name="IQ_PERCENT_CHANGE_EST_EPS_DAY_REUT" hidden="1">"c3896"</definedName>
    <definedName name="IQ_PERCENT_CHANGE_EST_EPS_MONTH_REUT" hidden="1">"c3898"</definedName>
    <definedName name="IQ_PERCENT_CHANGE_EST_EPS_WEEK_REUT" hidden="1">"c3897"</definedName>
    <definedName name="IQ_PERCENT_CHANGE_EST_FFO_12MONTHS">"c1828"</definedName>
    <definedName name="IQ_PERCENT_CHANGE_EST_FFO_12MONTHS_CIQ" hidden="1">"c3769"</definedName>
    <definedName name="IQ_PERCENT_CHANGE_EST_FFO_12MONTHS_REUT" hidden="1">"c3938"</definedName>
    <definedName name="IQ_PERCENT_CHANGE_EST_FFO_12MONTHS_THOM" hidden="1">"c5248"</definedName>
    <definedName name="IQ_PERCENT_CHANGE_EST_FFO_18MONTHS">"c1829"</definedName>
    <definedName name="IQ_PERCENT_CHANGE_EST_FFO_18MONTHS_CIQ" hidden="1">"c3770"</definedName>
    <definedName name="IQ_PERCENT_CHANGE_EST_FFO_18MONTHS_REUT" hidden="1">"c3939"</definedName>
    <definedName name="IQ_PERCENT_CHANGE_EST_FFO_18MONTHS_THOM" hidden="1">"c5249"</definedName>
    <definedName name="IQ_PERCENT_CHANGE_EST_FFO_3MONTHS">"c1825"</definedName>
    <definedName name="IQ_PERCENT_CHANGE_EST_FFO_3MONTHS_CIQ" hidden="1">"c3766"</definedName>
    <definedName name="IQ_PERCENT_CHANGE_EST_FFO_3MONTHS_REUT" hidden="1">"c3935"</definedName>
    <definedName name="IQ_PERCENT_CHANGE_EST_FFO_3MONTHS_THOM" hidden="1">"c5245"</definedName>
    <definedName name="IQ_PERCENT_CHANGE_EST_FFO_6MONTHS">"c1826"</definedName>
    <definedName name="IQ_PERCENT_CHANGE_EST_FFO_6MONTHS_CIQ" hidden="1">"c3767"</definedName>
    <definedName name="IQ_PERCENT_CHANGE_EST_FFO_6MONTHS_REUT" hidden="1">"c3936"</definedName>
    <definedName name="IQ_PERCENT_CHANGE_EST_FFO_6MONTHS_THOM" hidden="1">"c5246"</definedName>
    <definedName name="IQ_PERCENT_CHANGE_EST_FFO_9MONTHS">"c1827"</definedName>
    <definedName name="IQ_PERCENT_CHANGE_EST_FFO_9MONTHS_CIQ" hidden="1">"c3768"</definedName>
    <definedName name="IQ_PERCENT_CHANGE_EST_FFO_9MONTHS_REUT" hidden="1">"c3937"</definedName>
    <definedName name="IQ_PERCENT_CHANGE_EST_FFO_9MONTHS_THOM" hidden="1">"c5247"</definedName>
    <definedName name="IQ_PERCENT_CHANGE_EST_FFO_DAY">"c1822"</definedName>
    <definedName name="IQ_PERCENT_CHANGE_EST_FFO_DAY_CIQ" hidden="1">"c3764"</definedName>
    <definedName name="IQ_PERCENT_CHANGE_EST_FFO_DAY_REUT" hidden="1">"c3933"</definedName>
    <definedName name="IQ_PERCENT_CHANGE_EST_FFO_DAY_THOM" hidden="1">"c5243"</definedName>
    <definedName name="IQ_PERCENT_CHANGE_EST_FFO_MONTH">"c1824"</definedName>
    <definedName name="IQ_PERCENT_CHANGE_EST_FFO_MONTH_CIQ" hidden="1">"c3765"</definedName>
    <definedName name="IQ_PERCENT_CHANGE_EST_FFO_MONTH_REUT" hidden="1">"c3934"</definedName>
    <definedName name="IQ_PERCENT_CHANGE_EST_FFO_MONTH_THOM" hidden="1">"c5244"</definedName>
    <definedName name="IQ_PERCENT_CHANGE_EST_FFO_SHARE_SHARE_12MONTHS" hidden="1">"c1828"</definedName>
    <definedName name="IQ_PERCENT_CHANGE_EST_FFO_SHARE_SHARE_12MONTHS_THOM" hidden="1">"c5248"</definedName>
    <definedName name="IQ_PERCENT_CHANGE_EST_FFO_SHARE_SHARE_18MONTHS" hidden="1">"c1829"</definedName>
    <definedName name="IQ_PERCENT_CHANGE_EST_FFO_SHARE_SHARE_18MONTHS_THOM" hidden="1">"c5249"</definedName>
    <definedName name="IQ_PERCENT_CHANGE_EST_FFO_SHARE_SHARE_3MONTHS" hidden="1">"c1825"</definedName>
    <definedName name="IQ_PERCENT_CHANGE_EST_FFO_SHARE_SHARE_3MONTHS_THOM" hidden="1">"c5245"</definedName>
    <definedName name="IQ_PERCENT_CHANGE_EST_FFO_SHARE_SHARE_6MONTHS" hidden="1">"c1826"</definedName>
    <definedName name="IQ_PERCENT_CHANGE_EST_FFO_SHARE_SHARE_6MONTHS_THOM" hidden="1">"c5246"</definedName>
    <definedName name="IQ_PERCENT_CHANGE_EST_FFO_SHARE_SHARE_9MONTHS" hidden="1">"c1827"</definedName>
    <definedName name="IQ_PERCENT_CHANGE_EST_FFO_SHARE_SHARE_9MONTHS_THOM" hidden="1">"c5247"</definedName>
    <definedName name="IQ_PERCENT_CHANGE_EST_FFO_SHARE_SHARE_DAY" hidden="1">"c1822"</definedName>
    <definedName name="IQ_PERCENT_CHANGE_EST_FFO_SHARE_SHARE_DAY_THOM" hidden="1">"c5243"</definedName>
    <definedName name="IQ_PERCENT_CHANGE_EST_FFO_SHARE_SHARE_MONTH" hidden="1">"c1824"</definedName>
    <definedName name="IQ_PERCENT_CHANGE_EST_FFO_SHARE_SHARE_MONTH_THOM" hidden="1">"c5244"</definedName>
    <definedName name="IQ_PERCENT_CHANGE_EST_FFO_SHARE_SHARE_WEEK" hidden="1">"c1823"</definedName>
    <definedName name="IQ_PERCENT_CHANGE_EST_FFO_SHARE_SHARE_WEEK_THOM" hidden="1">"c5274"</definedName>
    <definedName name="IQ_PERCENT_CHANGE_EST_FFO_WEEK">"c1823"</definedName>
    <definedName name="IQ_PERCENT_CHANGE_EST_FFO_WEEK_CIQ" hidden="1">"c3795"</definedName>
    <definedName name="IQ_PERCENT_CHANGE_EST_FFO_WEEK_REUT" hidden="1">"c3964"</definedName>
    <definedName name="IQ_PERCENT_CHANGE_EST_FFO_WEEK_THOM" hidden="1">"c5274"</definedName>
    <definedName name="IQ_PERCENT_CHANGE_EST_PRICE_TARGET_12MONTHS_REUT" hidden="1">"c3952"</definedName>
    <definedName name="IQ_PERCENT_CHANGE_EST_PRICE_TARGET_18MONTHS_REUT" hidden="1">"c3953"</definedName>
    <definedName name="IQ_PERCENT_CHANGE_EST_PRICE_TARGET_3MONTHS_REUT" hidden="1">"c3949"</definedName>
    <definedName name="IQ_PERCENT_CHANGE_EST_PRICE_TARGET_6MONTHS_REUT" hidden="1">"c3950"</definedName>
    <definedName name="IQ_PERCENT_CHANGE_EST_PRICE_TARGET_9MONTHS_REUT" hidden="1">"c3951"</definedName>
    <definedName name="IQ_PERCENT_CHANGE_EST_PRICE_TARGET_DAY_REUT" hidden="1">"c3947"</definedName>
    <definedName name="IQ_PERCENT_CHANGE_EST_PRICE_TARGET_MONTH_REUT" hidden="1">"c3948"</definedName>
    <definedName name="IQ_PERCENT_CHANGE_EST_PRICE_TARGET_WEEK_REUT" hidden="1">"c3967"</definedName>
    <definedName name="IQ_PERCENT_CHANGE_EST_RECO_12MONTHS_REUT" hidden="1">"c3945"</definedName>
    <definedName name="IQ_PERCENT_CHANGE_EST_RECO_18MONTHS_REUT" hidden="1">"c3946"</definedName>
    <definedName name="IQ_PERCENT_CHANGE_EST_RECO_3MONTHS_REUT" hidden="1">"c3942"</definedName>
    <definedName name="IQ_PERCENT_CHANGE_EST_RECO_6MONTHS_REUT" hidden="1">"c3943"</definedName>
    <definedName name="IQ_PERCENT_CHANGE_EST_RECO_9MONTHS_REUT" hidden="1">"c3944"</definedName>
    <definedName name="IQ_PERCENT_CHANGE_EST_RECO_DAY_REUT" hidden="1">"c3940"</definedName>
    <definedName name="IQ_PERCENT_CHANGE_EST_RECO_MONTH_REUT" hidden="1">"c3941"</definedName>
    <definedName name="IQ_PERCENT_CHANGE_EST_RECO_WEEK_REUT" hidden="1">"c3966"</definedName>
    <definedName name="IQ_PERCENT_CHANGE_EST_REV_12MONTHS_REUT" hidden="1">"c3910"</definedName>
    <definedName name="IQ_PERCENT_CHANGE_EST_REV_18MONTHS_REUT" hidden="1">"c3911"</definedName>
    <definedName name="IQ_PERCENT_CHANGE_EST_REV_3MONTHS_REUT" hidden="1">"c3907"</definedName>
    <definedName name="IQ_PERCENT_CHANGE_EST_REV_6MONTHS_REUT" hidden="1">"c3908"</definedName>
    <definedName name="IQ_PERCENT_CHANGE_EST_REV_9MONTHS_REUT" hidden="1">"c3909"</definedName>
    <definedName name="IQ_PERCENT_CHANGE_EST_REV_DAY_REUT" hidden="1">"c3904"</definedName>
    <definedName name="IQ_PERCENT_CHANGE_EST_REV_MONTH_REUT" hidden="1">"c3906"</definedName>
    <definedName name="IQ_PERCENT_CHANGE_EST_REV_WEEK_REUT" hidden="1">"c3905"</definedName>
    <definedName name="IQ_PERCENT_FLOAT" hidden="1">"c227"</definedName>
    <definedName name="IQ_PERCENT_INSURED_FDIC" hidden="1">"c6374"</definedName>
    <definedName name="IQ_PERIODDATE_FDIC" hidden="1">"c13646"</definedName>
    <definedName name="IQ_PLEDGED_SECURITIES_FDIC" hidden="1">"c6401"</definedName>
    <definedName name="IQ_POTENTIAL_UPSIDE_REUT" hidden="1">"c3968"</definedName>
    <definedName name="IQ_PRE_TAX_ACT_OR_EST_REUT" hidden="1">"c5467"</definedName>
    <definedName name="IQ_PRE_TAX_INCOME_FDIC" hidden="1">"c6581"</definedName>
    <definedName name="IQ_PREF_ISSUED_BR">"c1047"</definedName>
    <definedName name="IQ_PREF_OTHER_BR">"c1055"</definedName>
    <definedName name="IQ_PREF_REP_BR">"c1062"</definedName>
    <definedName name="IQ_PREFERRED_FDIC" hidden="1">"c6349"</definedName>
    <definedName name="IQ_PREMISES_EQUIPMENT_FDIC" hidden="1">"c6577"</definedName>
    <definedName name="IQ_PRETAX_GW_INC_EST_REUT" hidden="1">"c5354"</definedName>
    <definedName name="IQ_PRETAX_GW_INC_HIGH_EST_REUT" hidden="1">"c5356"</definedName>
    <definedName name="IQ_PRETAX_GW_INC_LOW_EST_REUT" hidden="1">"c5357"</definedName>
    <definedName name="IQ_PRETAX_GW_INC_MEDIAN_EST_REUT" hidden="1">"c5355"</definedName>
    <definedName name="IQ_PRETAX_GW_INC_NUM_EST_REUT" hidden="1">"c5358"</definedName>
    <definedName name="IQ_PRETAX_GW_INC_STDDEV_EST_REUT" hidden="1">"c5359"</definedName>
    <definedName name="IQ_PRETAX_INC" hidden="1">"c16"</definedName>
    <definedName name="IQ_PRETAX_INC_10K">"IQ_PRETAX_INC_10K"</definedName>
    <definedName name="IQ_PRETAX_INC_10Q">"IQ_PRETAX_INC_10Q"</definedName>
    <definedName name="IQ_PRETAX_INC_10Q1">"IQ_PRETAX_INC_10Q1"</definedName>
    <definedName name="IQ_PRETAX_INC_EST_REUT" hidden="1">"c5347"</definedName>
    <definedName name="IQ_PRETAX_INC_HIGH_EST_REUT" hidden="1">"c5349"</definedName>
    <definedName name="IQ_PRETAX_INC_LOW_EST_REUT" hidden="1">"c5350"</definedName>
    <definedName name="IQ_PRETAX_INC_MEDIAN_EST_REUT" hidden="1">"c5348"</definedName>
    <definedName name="IQ_PRETAX_INC_NUM_EST_REUT" hidden="1">"c5351"</definedName>
    <definedName name="IQ_PRETAX_INC_STDDEV_EST_REUT" hidden="1">"c5352"</definedName>
    <definedName name="IQ_PRETAX_REPORT_INC_EST_REUT" hidden="1">"c5361"</definedName>
    <definedName name="IQ_PRETAX_REPORT_INC_HIGH_EST_REUT" hidden="1">"c5363"</definedName>
    <definedName name="IQ_PRETAX_REPORT_INC_LOW_EST_REUT" hidden="1">"c5364"</definedName>
    <definedName name="IQ_PRETAX_REPORT_INC_MEDIAN_EST_REUT" hidden="1">"c5362"</definedName>
    <definedName name="IQ_PRETAX_REPORT_INC_NUM_EST_REUT" hidden="1">"c5365"</definedName>
    <definedName name="IQ_PRETAX_REPORT_INC_STDDEV_EST_REUT" hidden="1">"c5366"</definedName>
    <definedName name="IQ_PRETAX_RETURN_ASSETS_FDIC" hidden="1">"c6731"</definedName>
    <definedName name="IQ_PRICE_CFPS_FWD_REUT" hidden="1">"c4053"</definedName>
    <definedName name="IQ_PRICE_OVER_EPS_EST">"c174"</definedName>
    <definedName name="IQ_PRICE_OVER_EPS_EST_1">"c175"</definedName>
    <definedName name="IQ_PRICE_TARGET_BOTTOM_UP_REUT" hidden="1">"c5494"</definedName>
    <definedName name="IQ_PRICE_TARGET_REUT" hidden="1">"c3631"</definedName>
    <definedName name="IQ_PRICEDATETIME">"IQ_PRICEDATETIME"</definedName>
    <definedName name="IQ_PRIMARY_EPS_TYPE_REUT" hidden="1">"c5481"</definedName>
    <definedName name="IQ_PRIMARY_EPS_TYPE_THOM">"c5297"</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IDENTIAL_LOANS">"c1102"</definedName>
    <definedName name="IQ_RESTATEMENTS_NET_FDIC" hidden="1">"c6500"</definedName>
    <definedName name="IQ_RESTRUCTURE_BR">"c1106"</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ACT_OR_EST_REUT" hidden="1">"c5475"</definedName>
    <definedName name="IQ_RETURN_ASSETS_BROK">"c1115"</definedName>
    <definedName name="IQ_RETURN_ASSETS_EST_REUT" hidden="1">"c3990"</definedName>
    <definedName name="IQ_RETURN_ASSETS_FDIC" hidden="1">"c6730"</definedName>
    <definedName name="IQ_RETURN_ASSETS_HIGH_EST_REUT" hidden="1">"c3992"</definedName>
    <definedName name="IQ_RETURN_ASSETS_LOW_EST_REUT" hidden="1">"c3993"</definedName>
    <definedName name="IQ_RETURN_ASSETS_MEDIAN_EST_REUT" hidden="1">"c3991"</definedName>
    <definedName name="IQ_RETURN_ASSETS_NUM_EST_REUT" hidden="1">"c3994"</definedName>
    <definedName name="IQ_RETURN_ASSETS_STDDEV_EST_REUT" hidden="1">"c3995"</definedName>
    <definedName name="IQ_RETURN_EQUITY_ACT_OR_EST_REUT" hidden="1">"c5476"</definedName>
    <definedName name="IQ_RETURN_EQUITY_BROK">"c1120"</definedName>
    <definedName name="IQ_RETURN_EQUITY_EST_REUT" hidden="1">"c3983"</definedName>
    <definedName name="IQ_RETURN_EQUITY_FDIC" hidden="1">"c6732"</definedName>
    <definedName name="IQ_RETURN_EQUITY_HIGH_EST_REUT" hidden="1">"c3985"</definedName>
    <definedName name="IQ_RETURN_EQUITY_LOW_EST_REUT" hidden="1">"c3986"</definedName>
    <definedName name="IQ_RETURN_EQUITY_MEDIAN_EST_REUT" hidden="1">"c3984"</definedName>
    <definedName name="IQ_RETURN_EQUITY_NUM_EST_REUT" hidden="1">"c3987"</definedName>
    <definedName name="IQ_RETURN_EQUITY_STDDEV_EST_REUT" hidden="1">"c3988"</definedName>
    <definedName name="IQ_REV_STDDEV_EST_REUT" hidden="1">"c3639"</definedName>
    <definedName name="IQ_REVALUATION_GAINS_FDIC" hidden="1">"c6428"</definedName>
    <definedName name="IQ_REVALUATION_LOSSES_FDIC" hidden="1">"c6429"</definedName>
    <definedName name="IQ_REVENUE_10K">"IQ_REVENUE_10K"</definedName>
    <definedName name="IQ_REVENUE_10Q">"IQ_REVENUE_10Q"</definedName>
    <definedName name="IQ_REVENUE_10Q1">"IQ_REVENUE_10Q1"</definedName>
    <definedName name="IQ_REVENUE_ACT_OR_EST_REUT" hidden="1">"c5461"</definedName>
    <definedName name="IQ_REVENUE_EST_1" hidden="1">"c190"</definedName>
    <definedName name="IQ_REVENUE_EST_BOTTOM_UP_REUT" hidden="1">"c5496"</definedName>
    <definedName name="IQ_REVENUE_EST_REUT" hidden="1">"c3634"</definedName>
    <definedName name="IQ_REVENUE_GROWTH_1">"c155"</definedName>
    <definedName name="IQ_REVENUE_GROWTH_2">"c159"</definedName>
    <definedName name="IQ_REVENUE_HIGH_EST_REUT" hidden="1">"c3636"</definedName>
    <definedName name="IQ_REVENUE_LOW_EST_REUT" hidden="1">"c3637"</definedName>
    <definedName name="IQ_REVENUE_MEDIAN_EST_REUT" hidden="1">"c3635"</definedName>
    <definedName name="IQ_REVENUE_NO_EST">"c263"</definedName>
    <definedName name="IQ_REVENUE_NUM_EST_REUT" hidden="1">"c3638"</definedName>
    <definedName name="IQ_REVOLVING_SECURED_1_–4_NON_ACCRUAL_FFIEC" hidden="1">"c13314"</definedName>
    <definedName name="IQ_RISK_WEIGHTED_ASSETS_FDIC" hidden="1">"c6370"</definedName>
    <definedName name="IQ_ROYALTY_REVENUE_COAL" hidden="1">"c15932"</definedName>
    <definedName name="IQ_SALARY_FDIC" hidden="1">"c6576"</definedName>
    <definedName name="IQ_SALE_CONVERSION_RETIREMENT_STOCK_FDIC" hidden="1">"c6661"</definedName>
    <definedName name="IQ_SALE_INTAN_CF_BR">"c1133"</definedName>
    <definedName name="IQ_SALE_PPE_CF_BR">"c1139"</definedName>
    <definedName name="IQ_SALE_REAL_ESTATE_CF_BR">"c1145"</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MI_BACKLOG_UNITS">"c10005"</definedName>
    <definedName name="IQ_SEMI_BOOKINGS_AVG_PRICE">"c10002"</definedName>
    <definedName name="IQ_SEMI_BOOKINGS_UNITS">"c10001"</definedName>
    <definedName name="IQ_SEMI_BOOKINGS_VALUE">"c10003"</definedName>
    <definedName name="IQ_SEMI_BOOKINGS_VALUE_CHANGE">"c10004"</definedName>
    <definedName name="IQ_SERVICE_CHARGES_FDIC" hidden="1">"c6572"</definedName>
    <definedName name="IQ_SHAREOUTSTANDING">"c1347"</definedName>
    <definedName name="IQ_SHORT_INTEREST_VOLUME" hidden="1">"c228"</definedName>
    <definedName name="IQ_SP_ISSUE_LC_ACTION">"c2644"</definedName>
    <definedName name="IQ_SP_ISSUE_LC_DATE">"c2643"</definedName>
    <definedName name="IQ_SP_ISSUE_LC_LT">"c2645"</definedName>
    <definedName name="IQ_SPECIAL_DIV_CF_BR">"c1171"</definedName>
    <definedName name="IQ_ST_DEBT_BR">"c1178"</definedName>
    <definedName name="IQ_ST_DEBT_ISSUED_BR">"c1183"</definedName>
    <definedName name="IQ_ST_DEBT_REPAID_BR">"c1191"</definedName>
    <definedName name="IQ_STATES_NONTRANSACTION_ACCOUNTS_FDIC" hidden="1">"c6547"</definedName>
    <definedName name="IQ_STATES_TOTAL_DEPOSITS_FDIC" hidden="1">"c6473"</definedName>
    <definedName name="IQ_STATES_TRANSACTION_ACCOUNTS_FDIC" hidden="1">"c6539"</definedName>
    <definedName name="IQ_STOCK_BASED_COGS_FIN">"c2998"</definedName>
    <definedName name="IQ_STOCK_BASED_COGS_UTIL">"c2997"</definedName>
    <definedName name="IQ_SUB_DEBT_FDIC" hidden="1">"c6346"</definedName>
    <definedName name="IQ_SURPLUS_FDIC" hidden="1">"c6351"</definedName>
    <definedName name="IQ_TARGET_PRICE_LASTCLOSE">"c1855"</definedName>
    <definedName name="IQ_TARGET_PRICE_NUM_REUT" hidden="1">"c5319"</definedName>
    <definedName name="IQ_TARGET_PRICE_STDDEV_REUT" hidden="1">"c5320"</definedName>
    <definedName name="IQ_TEMPLATE_BS" hidden="1">"c1211"</definedName>
    <definedName name="IQ_TEMPLATE_CF" hidden="1">"c1212"</definedName>
    <definedName name="IQ_TEMPLATE_IS" hidden="1">"c1213"</definedName>
    <definedName name="IQ_TEV_EBIT_FWD_REUT" hidden="1">"c4054"</definedName>
    <definedName name="IQ_TEV_EBITDA_FWD_REUT" hidden="1">"c4050"</definedName>
    <definedName name="IQ_TEV_TOTAL_REV_FWD_REUT" hidden="1">"c4051"</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R_BR">"c1231"</definedName>
    <definedName name="IQ_TOTAL_ASSETS_FDIC" hidden="1">"c6339"</definedName>
    <definedName name="IQ_TOTAL_CHARGE_OFFS_FDIC" hidden="1">"c6603"</definedName>
    <definedName name="IQ_TOTAL_DEBT_DUE">"c2509"</definedName>
    <definedName name="IQ_TOTAL_DEBT_ISSUED_BR">"c1253"</definedName>
    <definedName name="IQ_TOTAL_DEBT_REPAID_BR">"c1260"</definedName>
    <definedName name="IQ_TOTAL_DEBT_SECURITIES_FDIC" hidden="1">"c6410"</definedName>
    <definedName name="IQ_TOTAL_DEPOSITS_FDIC" hidden="1">"c6342"</definedName>
    <definedName name="IQ_TOTAL_EMPLOYEES_FDIC" hidden="1">"c6355"</definedName>
    <definedName name="IQ_TOTAL_LIAB_BR">"c1278"</definedName>
    <definedName name="IQ_TOTAL_LIAB_EQUITY_FDIC" hidden="1">"c6354"</definedName>
    <definedName name="IQ_TOTAL_LIABILITIES_FDIC" hidden="1">"c6348"</definedName>
    <definedName name="IQ_TOTAL_OPER_EXP_BR">"c1284"</definedName>
    <definedName name="IQ_TOTAL_PENSION_OBLIGATION">"c1292"</definedName>
    <definedName name="IQ_TOTAL_RECOVERIES_FDIC" hidden="1">"c6622"</definedName>
    <definedName name="IQ_TOTAL_REV_BNK_FDIC" hidden="1">"c6786"</definedName>
    <definedName name="IQ_TOTAL_REV_BR">"c1303"</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AL" hidden="1">"c1308"</definedName>
    <definedName name="IQ_TOTAL_UNUSED_COMMITMENTS_FDIC" hidden="1">"c6536"</definedName>
    <definedName name="IQ_TOTAL_UNUSUAL_BR" hidden="1">"c5517"</definedName>
    <definedName name="IQ_TR_BUY_ADVISORS">"c2387"</definedName>
    <definedName name="IQ_TR_SELL_ADVISORS">"c2388"</definedName>
    <definedName name="IQ_TR_SUBDEBT">"c2370"</definedName>
    <definedName name="IQ_TR_TARGET_ADVISORS">"c2386"</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OTHER_EQUITY_BR">"c1314"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_REV_CURRENT_BR">"c1324"</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AAP_CA">"c2930"</definedName>
    <definedName name="IQ_US_GAAP_CL">"c2932"</definedName>
    <definedName name="IQ_US_GAAP_COST_REV">"c2965"</definedName>
    <definedName name="IQ_US_GAAP_DO">"c2973"</definedName>
    <definedName name="IQ_US_GAAP_EXTRA_ACC_ITEMS">"c2972"</definedName>
    <definedName name="IQ_US_GAAP_INC_TAX">"c2975"</definedName>
    <definedName name="IQ_US_GAAP_INTEREST_EXP">"c2971"</definedName>
    <definedName name="IQ_US_GAAP_LIAB_LT">"c2933"</definedName>
    <definedName name="IQ_US_GAAP_MINORITY_INTEREST_IS">"c2974"</definedName>
    <definedName name="IQ_US_GAAP_NCA">"c2931"</definedName>
    <definedName name="IQ_US_GAAP_NI_AVAIL_EXCL">"c2977"</definedName>
    <definedName name="IQ_US_GAAP_OTHER_NON_OPER">"c2969"</definedName>
    <definedName name="IQ_US_GAAP_OTHER_OPER">"c2968"</definedName>
    <definedName name="IQ_US_GAAP_RD">"c2967"</definedName>
    <definedName name="IQ_US_GAAP_SGA">"c2966"</definedName>
    <definedName name="IQ_US_GAAP_TOTAL_REV">"c2964"</definedName>
    <definedName name="IQ_US_GAAP_TOTAL_UNUSUAL">"c2970"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50000</definedName>
    <definedName name="IQ_WRITTEN_OPTION_CONTRACTS_FDIC" hidden="1">"c6509"</definedName>
    <definedName name="IQ_WRITTEN_OPTION_CONTRACTS_FX_RISK_FDIC" hidden="1">"c6514"</definedName>
    <definedName name="IQ_WRITTEN_OPTION_CONTRACTS_NON_FX_IR_FDIC" hidden="1">"c6519"</definedName>
    <definedName name="IQ_YTD">3000</definedName>
    <definedName name="IQ_YTDMONTH" hidden="1">130000</definedName>
    <definedName name="IQB_BOOKMARK_COUNT" localSheetId="9" hidden="1">0</definedName>
    <definedName name="IQB_BOOKMARK_COUNT" localSheetId="12" hidden="1">0</definedName>
    <definedName name="IQB_BOOKMARK_COUNT" localSheetId="10" hidden="1">0</definedName>
    <definedName name="IQB_BOOKMARK_COUNT">0</definedName>
    <definedName name="IQB_BOOKMARK_LOCATION_0" localSheetId="9" hidden="1">#REF!</definedName>
    <definedName name="IQB_BOOKMARK_LOCATION_0" localSheetId="12" hidden="1">#REF!</definedName>
    <definedName name="IQB_BOOKMARK_LOCATION_0" localSheetId="10" hidden="1">#REF!</definedName>
    <definedName name="IQB_BOOKMARK_LOCATION_0" localSheetId="3" hidden="1">#REF!</definedName>
    <definedName name="IQB_BOOKMARK_LOCATION_0" localSheetId="13" hidden="1">#REF!</definedName>
    <definedName name="IQB_BOOKMARK_LOCATION_0" hidden="1">#REF!</definedName>
    <definedName name="IQB_BOOKMARK_LOCATION_1" localSheetId="9" hidden="1">#REF!</definedName>
    <definedName name="IQB_BOOKMARK_LOCATION_1" localSheetId="12" hidden="1">#REF!</definedName>
    <definedName name="IQB_BOOKMARK_LOCATION_1" localSheetId="10" hidden="1">#REF!</definedName>
    <definedName name="IQB_BOOKMARK_LOCATION_1" localSheetId="3" hidden="1">#REF!</definedName>
    <definedName name="IQB_BOOKMARK_LOCATION_1" hidden="1">#REF!</definedName>
    <definedName name="IQB_BOOKMARK_LOCATION_2" localSheetId="3" hidden="1">#REF!</definedName>
    <definedName name="IQB_BOOKMARK_LOCATION_2" hidden="1">#REF!</definedName>
    <definedName name="IQB_BOOKMARK_LOCATION_3" localSheetId="3" hidden="1">#REF!</definedName>
    <definedName name="IQB_BOOKMARK_LOCATION_3" hidden="1">#REF!</definedName>
    <definedName name="IQB_BOOKMARK_LOCATION_4" localSheetId="3" hidden="1">#REF!</definedName>
    <definedName name="IQB_BOOKMARK_LOCATION_4" hidden="1">#REF!</definedName>
    <definedName name="IQRA10">"$A$11"</definedName>
    <definedName name="IQRA12">"$A$13:$A$1271"</definedName>
    <definedName name="IQRA13">"$A$14:$A$1273"</definedName>
    <definedName name="IQRA4" hidden="1">"$A$5:$A$256"</definedName>
    <definedName name="IQRA7" hidden="1">"$A$8:$A$17"</definedName>
    <definedName name="IQRA8">"$A$9:$A$260"</definedName>
    <definedName name="IQRAA5" hidden="1">"$AA$6:$AA$11"</definedName>
    <definedName name="IQRAB5" hidden="1">"$AB$6:$AB$15"</definedName>
    <definedName name="IQRAC5" hidden="1">"$AC$6:$AC$15"</definedName>
    <definedName name="IQRAF17">"$AF$18:$AF$271"</definedName>
    <definedName name="IQRAF21">"$AF$22:$AF$273"</definedName>
    <definedName name="IQRAF23">"$AF$24:$AF$274"</definedName>
    <definedName name="IQRAF24">"$AF$25:$AF$275"</definedName>
    <definedName name="IQRAI5" hidden="1">"$AI$6:$AI$8"</definedName>
    <definedName name="IQRAP17">"$AP$18"</definedName>
    <definedName name="IQRAP89">"$AP$90:$AP$97"</definedName>
    <definedName name="IQRAQ17">"$AQ$18"</definedName>
    <definedName name="IQRAQ89">"$AQ$90"</definedName>
    <definedName name="IQRAR89">"$AR$90:$AR$97"</definedName>
    <definedName name="IQRAS17">"$AS$18:$AS$25"</definedName>
    <definedName name="IQRAS89">"$AS$90:$AS$93"</definedName>
    <definedName name="IQRAT17">"$AT$18:$AT$25"</definedName>
    <definedName name="IQRAT89">"$AT$90"</definedName>
    <definedName name="IQRAU17">"$AU$18"</definedName>
    <definedName name="IQRAV89">"$AV$90"</definedName>
    <definedName name="IQRAX89">"$AX$90"</definedName>
    <definedName name="IQRAZ17">"$AZ$18:$AZ$20"</definedName>
    <definedName name="IQRB20" hidden="1">"$B$21:$B$25"</definedName>
    <definedName name="IQRB4" hidden="1">"$B$5:$B$14"</definedName>
    <definedName name="IQRB5" hidden="1">"$B$6:$B$27"</definedName>
    <definedName name="IQRB7" hidden="1">"$B$8:$B$17"</definedName>
    <definedName name="IQRB8">"$B$9:$B$260"</definedName>
    <definedName name="IQRBA17">"$BA$18"</definedName>
    <definedName name="IQRBB40" hidden="1">"$BB$41:$BB$45"</definedName>
    <definedName name="IQRC20" hidden="1">"$C$21:$C$25"</definedName>
    <definedName name="IQRC5" hidden="1">"$C$6:$C$27"</definedName>
    <definedName name="IQRC8">"$C$9:$C$260"</definedName>
    <definedName name="IQRCompaniesH12" hidden="1">#REF!</definedName>
    <definedName name="IQRCompaniesH13" hidden="1">#REF!</definedName>
    <definedName name="IQRCompaniesH14" hidden="1">#REF!</definedName>
    <definedName name="IQRCompaniesH15" hidden="1">#REF!</definedName>
    <definedName name="IQRCompaniesH16" hidden="1">#REF!</definedName>
    <definedName name="IQRCompaniesH17" hidden="1">#REF!</definedName>
    <definedName name="IQRCompaniesH18" hidden="1">#REF!</definedName>
    <definedName name="IQRCompaniesH19" hidden="1">#REF!</definedName>
    <definedName name="IQRCompaniesH20" hidden="1">#REF!</definedName>
    <definedName name="IQRCompaniesH21" hidden="1">#REF!</definedName>
    <definedName name="IQRCompaniesH22" hidden="1">#REF!</definedName>
    <definedName name="IQRCompaniesH23" hidden="1">#REF!</definedName>
    <definedName name="IQRCompaniesH24" hidden="1">#REF!</definedName>
    <definedName name="IQRCompaniesH25" hidden="1">#REF!</definedName>
    <definedName name="IQRCompaniesH26" hidden="1">#REF!</definedName>
    <definedName name="IQRCompaniesH27" hidden="1">#REF!</definedName>
    <definedName name="IQRCompaniesH28" hidden="1">#REF!</definedName>
    <definedName name="IQRCompaniesH29" hidden="1">#REF!</definedName>
    <definedName name="IQRCompaniesH30" hidden="1">#REF!</definedName>
    <definedName name="IQRCompaniesH31" hidden="1">#REF!</definedName>
    <definedName name="IQRCompaniesH34" hidden="1">#REF!</definedName>
    <definedName name="IQRCompaniesH35" hidden="1">#REF!</definedName>
    <definedName name="IQRCompaniesH36" hidden="1">#REF!</definedName>
    <definedName name="IQRCompaniesH37" hidden="1">#REF!</definedName>
    <definedName name="IQRCompaniesH38" hidden="1">#REF!</definedName>
    <definedName name="IQRCompaniesH39" hidden="1">#REF!</definedName>
    <definedName name="IQRCompaniesH40" hidden="1">#REF!</definedName>
    <definedName name="IQRCompaniesH41" hidden="1">#REF!</definedName>
    <definedName name="IQRCompaniesH43" hidden="1">#REF!</definedName>
    <definedName name="IQRCompaniesH44" hidden="1">#REF!</definedName>
    <definedName name="IQRCompaniesH45" hidden="1">#REF!</definedName>
    <definedName name="IQRCompaniesH46" hidden="1">#REF!</definedName>
    <definedName name="IQRCompaniesH47" hidden="1">#REF!</definedName>
    <definedName name="IQRCompaniesH49" hidden="1">#REF!</definedName>
    <definedName name="IQRCompaniesH50" hidden="1">#REF!</definedName>
    <definedName name="IQRCompaniesH51" hidden="1">#REF!</definedName>
    <definedName name="IQRCompaniesH52" hidden="1">#REF!</definedName>
    <definedName name="IQRCompaniesH53" hidden="1">#REF!</definedName>
    <definedName name="IQRCompaniesH54" hidden="1">#REF!</definedName>
    <definedName name="IQRCompaniesH55" hidden="1">#REF!</definedName>
    <definedName name="IQRCompaniesH56" hidden="1">#REF!</definedName>
    <definedName name="IQRCompaniesH57" hidden="1">#REF!</definedName>
    <definedName name="IQRCompaniesH58" hidden="1">#REF!</definedName>
    <definedName name="IQRCompaniesH59" hidden="1">#REF!</definedName>
    <definedName name="IQRCompaniesH60" hidden="1">#REF!</definedName>
    <definedName name="IQRCompaniesH62" hidden="1">#REF!</definedName>
    <definedName name="IQRCompaniesH63" hidden="1">#REF!</definedName>
    <definedName name="IQRCompaniesH64" hidden="1">#REF!</definedName>
    <definedName name="IQRCompaniesH65" hidden="1">#REF!</definedName>
    <definedName name="IQRCompaniesH67" hidden="1">#REF!</definedName>
    <definedName name="IQRCompaniesH68" hidden="1">#REF!</definedName>
    <definedName name="IQRCompaniesH69" hidden="1">#REF!</definedName>
    <definedName name="IQRCompaniesH72" hidden="1">#REF!</definedName>
    <definedName name="IQRCompaniesN12" hidden="1">#REF!</definedName>
    <definedName name="IQRCompaniesN13" hidden="1">#REF!</definedName>
    <definedName name="IQRCompaniesN14" hidden="1">#REF!</definedName>
    <definedName name="IQRCompaniesN15" hidden="1">#REF!</definedName>
    <definedName name="IQRCompaniesN16" hidden="1">#REF!</definedName>
    <definedName name="IQRCompaniesN17" hidden="1">#REF!</definedName>
    <definedName name="IQRCompaniesN18" hidden="1">#REF!</definedName>
    <definedName name="IQRCompaniesN19" hidden="1">#REF!</definedName>
    <definedName name="IQRCompaniesN20" hidden="1">#REF!</definedName>
    <definedName name="IQRCompaniesN21" hidden="1">#REF!</definedName>
    <definedName name="IQRCompaniesN22" hidden="1">#REF!</definedName>
    <definedName name="IQRCompaniesN23" hidden="1">#REF!</definedName>
    <definedName name="IQRCompaniesN24" hidden="1">#REF!</definedName>
    <definedName name="IQRCompaniesN25" hidden="1">#REF!</definedName>
    <definedName name="IQRCompaniesN26" hidden="1">#REF!</definedName>
    <definedName name="IQRCompaniesN27" hidden="1">#REF!</definedName>
    <definedName name="IQRCompaniesN28" hidden="1">#REF!</definedName>
    <definedName name="IQRCompaniesN29" hidden="1">#REF!</definedName>
    <definedName name="IQRCompaniesN30" hidden="1">#REF!</definedName>
    <definedName name="IQRCompaniesN31" hidden="1">#REF!</definedName>
    <definedName name="IQRCompaniesN34" hidden="1">#REF!</definedName>
    <definedName name="IQRCompaniesN35" hidden="1">#REF!</definedName>
    <definedName name="IQRCompaniesN36" hidden="1">#REF!</definedName>
    <definedName name="IQRCompaniesN37" hidden="1">#REF!</definedName>
    <definedName name="IQRCompaniesN38" hidden="1">#REF!</definedName>
    <definedName name="IQRCompaniesN39" hidden="1">#REF!</definedName>
    <definedName name="IQRCompaniesN40" hidden="1">#REF!</definedName>
    <definedName name="IQRCompaniesN41" hidden="1">#REF!</definedName>
    <definedName name="IQRCompaniesN43" hidden="1">#REF!</definedName>
    <definedName name="IQRCompaniesN44" hidden="1">#REF!</definedName>
    <definedName name="IQRCompaniesN45" hidden="1">#REF!</definedName>
    <definedName name="IQRCompaniesN46" hidden="1">#REF!</definedName>
    <definedName name="IQRCompaniesN47" hidden="1">#REF!</definedName>
    <definedName name="IQRCompaniesN49" hidden="1">#REF!</definedName>
    <definedName name="IQRCompaniesN50" hidden="1">#REF!</definedName>
    <definedName name="IQRCompaniesN51" hidden="1">#REF!</definedName>
    <definedName name="IQRCompaniesN52" hidden="1">#REF!</definedName>
    <definedName name="IQRCompaniesN53" hidden="1">#REF!</definedName>
    <definedName name="IQRCompaniesN54" hidden="1">#REF!</definedName>
    <definedName name="IQRCompaniesN55" hidden="1">#REF!</definedName>
    <definedName name="IQRCompaniesN56" hidden="1">#REF!</definedName>
    <definedName name="IQRCompaniesN57" hidden="1">#REF!</definedName>
    <definedName name="IQRCompaniesN58" hidden="1">#REF!</definedName>
    <definedName name="IQRCompaniesN59" hidden="1">#REF!</definedName>
    <definedName name="IQRCompaniesN60" hidden="1">#REF!</definedName>
    <definedName name="IQRCompaniesN62" hidden="1">#REF!</definedName>
    <definedName name="IQRCompaniesN63" hidden="1">#REF!</definedName>
    <definedName name="IQRCompaniesN64" hidden="1">#REF!</definedName>
    <definedName name="IQRCompaniesN65" hidden="1">#REF!</definedName>
    <definedName name="IQRCompaniesN67" hidden="1">#REF!</definedName>
    <definedName name="IQRCompaniesN68" hidden="1">#REF!</definedName>
    <definedName name="IQRCompaniesN69" hidden="1">#REF!</definedName>
    <definedName name="IQRCompaniesN72" hidden="1">#REF!</definedName>
    <definedName name="IQRD10" hidden="1">"$D$11:$D$15"</definedName>
    <definedName name="IQRD101" hidden="1">"$D$102:$D$106"</definedName>
    <definedName name="IQRD108" hidden="1">"$D$109:$D$113"</definedName>
    <definedName name="IQRD116" hidden="1">"$D$117:$D$121"</definedName>
    <definedName name="IQRD124" hidden="1">"$D$125:$D$129"</definedName>
    <definedName name="IQRD131" hidden="1">"$D$132:$D$136"</definedName>
    <definedName name="IQRD14" hidden="1">"$D$15:$D$19"</definedName>
    <definedName name="IQRD143" hidden="1">"$D$144:$D$148"</definedName>
    <definedName name="IQRD151" hidden="1">"$D$152:$D$156"</definedName>
    <definedName name="IQRD163" hidden="1">"$D$164:$D$168"</definedName>
    <definedName name="IQRD169" hidden="1">"$D$170:$D$174"</definedName>
    <definedName name="IQRD171" hidden="1">"$D$172:$D$176"</definedName>
    <definedName name="IQRD178" hidden="1">"$D$179:$D$183"</definedName>
    <definedName name="IQRD18" hidden="1">"$D$19:$D$23"</definedName>
    <definedName name="IQRD185" hidden="1">"$D$186:$D$190"</definedName>
    <definedName name="IQRD22" hidden="1">"$D$23:$D$27"</definedName>
    <definedName name="IQRD25" hidden="1">"$D$26:$D$30"</definedName>
    <definedName name="IQRD29" hidden="1">"$D$30:$D$34"</definedName>
    <definedName name="IQRD3" hidden="1">"$D$4:$D$8"</definedName>
    <definedName name="IQRD32" hidden="1">"$D$33:$D$37"</definedName>
    <definedName name="IQRD36" hidden="1">"$D$37:$D$41"</definedName>
    <definedName name="IQRD39" hidden="1">"$D$40:$D$44"</definedName>
    <definedName name="IQRD43" hidden="1">"$D$44:$D$48"</definedName>
    <definedName name="IQRD46" hidden="1">"$D$47:$D$51"</definedName>
    <definedName name="IQRD5" hidden="1">"$D$6:$D$27"</definedName>
    <definedName name="IQRD50" hidden="1">"$D$51:$D$55"</definedName>
    <definedName name="IQRD55" hidden="1">"$D$56:$D$60"</definedName>
    <definedName name="IQRD59" hidden="1">"$D$60:$D$64"</definedName>
    <definedName name="IQRD64" hidden="1">"$D$65:$D$69"</definedName>
    <definedName name="IQRD68" hidden="1">"$D$69:$D$73"</definedName>
    <definedName name="IQRD7" hidden="1">"$D$8:$D$17"</definedName>
    <definedName name="IQRD86" hidden="1">"$D$87:$D$91"</definedName>
    <definedName name="IQRD94" hidden="1">"$D$95:$D$99"</definedName>
    <definedName name="IQRDataA13">#REF!</definedName>
    <definedName name="IQRE10" hidden="1">"$E$11:$E$15"</definedName>
    <definedName name="IQRE101" hidden="1">"$E$102:$E$106"</definedName>
    <definedName name="IQRE108" hidden="1">"$E$109:$E$113"</definedName>
    <definedName name="IQRE116" hidden="1">"$E$117:$E$121"</definedName>
    <definedName name="IQRE124" hidden="1">"$E$125:$E$129"</definedName>
    <definedName name="IQRE127" hidden="1">"$E$128:$E$381"</definedName>
    <definedName name="IQRE131" hidden="1">"$E$132:$E$136"</definedName>
    <definedName name="IQRE14" hidden="1">"$E$15:$E$19"</definedName>
    <definedName name="IQRE143" hidden="1">"$E$144:$E$148"</definedName>
    <definedName name="IQRE151" hidden="1">"$E$152:$E$156"</definedName>
    <definedName name="IQRE163" hidden="1">"$E$164:$E$168"</definedName>
    <definedName name="IQRE169" hidden="1">"$E$170:$E$174"</definedName>
    <definedName name="IQRE171" hidden="1">"$E$172:$E$176"</definedName>
    <definedName name="IQRE178" hidden="1">"$E$179:$E$183"</definedName>
    <definedName name="IQRE18" hidden="1">"$E$19:$E$23"</definedName>
    <definedName name="IQRE185" hidden="1">"$E$186:$E$190"</definedName>
    <definedName name="IQRE22" hidden="1">"$E$23:$E$27"</definedName>
    <definedName name="IQRE25" hidden="1">"$E$26:$E$30"</definedName>
    <definedName name="IQRE29" hidden="1">"$E$30:$E$34"</definedName>
    <definedName name="IQRE3" hidden="1">"$E$4:$E$8"</definedName>
    <definedName name="IQRE32" hidden="1">"$E$33:$E$37"</definedName>
    <definedName name="IQRE36" hidden="1">"$E$37:$E$41"</definedName>
    <definedName name="IQRE39" hidden="1">"$E$40:$E$44"</definedName>
    <definedName name="IQRE43" hidden="1">"$E$44:$E$48"</definedName>
    <definedName name="IQRE46" hidden="1">"$E$47:$E$51"</definedName>
    <definedName name="IQRE5" hidden="1">"$E$6:$E$27"</definedName>
    <definedName name="IQRE50" hidden="1">"$E$51:$E$55"</definedName>
    <definedName name="IQRE55" hidden="1">"$E$56:$E$60"</definedName>
    <definedName name="IQRE59" hidden="1">"$E$60:$E$64"</definedName>
    <definedName name="IQRE64" hidden="1">"$E$65:$E$69"</definedName>
    <definedName name="IQRE68" hidden="1">"$E$69:$E$73"</definedName>
    <definedName name="IQRE86" hidden="1">"$E$87:$E$91"</definedName>
    <definedName name="IQRE94" hidden="1">"$E$95:$E$99"</definedName>
    <definedName name="IQRF5" hidden="1">"$F$6:$F$68"</definedName>
    <definedName name="IQRG5" hidden="1">"$G$6:$G$68"</definedName>
    <definedName name="IQRH1" hidden="1">"$H$2:$H$255"</definedName>
    <definedName name="IQRH5" hidden="1">"$H$6:$H$68"</definedName>
    <definedName name="IQRI107" hidden="1">"$I$108:$I$110"</definedName>
    <definedName name="IQRI11" hidden="1">"$I$12:$I$13"</definedName>
    <definedName name="IQRI113" hidden="1">"$I$114:$I$116"</definedName>
    <definedName name="IQRI119" hidden="1">"$I$120:$I$122"</definedName>
    <definedName name="IQRI125" hidden="1">"$I$126:$I$127"</definedName>
    <definedName name="IQRI167" hidden="1">"$I$168:$I$170"</definedName>
    <definedName name="IQRI17" hidden="1">"$I$18:$I$20"</definedName>
    <definedName name="IQRI173" hidden="1">"$I$174:$I$176"</definedName>
    <definedName name="IQRI179" hidden="1">"$I$180:$I$182"</definedName>
    <definedName name="IQRI185" hidden="1">"$I$186:$I$188"</definedName>
    <definedName name="IQRI209" hidden="1">"$I$210:$I$212"</definedName>
    <definedName name="IQRI215" hidden="1">"$I$216:$I$218"</definedName>
    <definedName name="IQRI233" hidden="1">"$I$234:$I$236"</definedName>
    <definedName name="IQRI263" hidden="1">"$I$264:$I$265"</definedName>
    <definedName name="IQRI269" hidden="1">"$I$270:$I$271"</definedName>
    <definedName name="IQRI281" hidden="1">"$I$282:$I$283"</definedName>
    <definedName name="IQRI287" hidden="1">"$I$288:$I$289"</definedName>
    <definedName name="IQRI29" hidden="1">"$I$30:$I$32"</definedName>
    <definedName name="IQRI293" hidden="1">"$I$294:$I$295"</definedName>
    <definedName name="IQRI299" hidden="1">"$I$300:$I$301"</definedName>
    <definedName name="IQRI3" hidden="1">"$J$3:$N$3"</definedName>
    <definedName name="IQRI311" hidden="1">"$I$312:$I$313"</definedName>
    <definedName name="IQRI317" hidden="1">"$I$318:$I$319"</definedName>
    <definedName name="IQRI323" hidden="1">"$I$324:$I$325"</definedName>
    <definedName name="IQRI329" hidden="1">"$I$330:$I$331"</definedName>
    <definedName name="IQRI335" hidden="1">"$I$336:$I$337"</definedName>
    <definedName name="IQRI347" hidden="1">"$I$348:$I$349"</definedName>
    <definedName name="IQRI35" hidden="1">"$I$36:$I$38"</definedName>
    <definedName name="IQRI365" hidden="1">"$I$366:$I$367"</definedName>
    <definedName name="IQRI41" hidden="1">"$I$42:$I$44"</definedName>
    <definedName name="IQRI47" hidden="1">"$I$48:$I$50"</definedName>
    <definedName name="IQRI5" hidden="1">"$I$6:$I$68"</definedName>
    <definedName name="IQRI59" hidden="1">"$I$60:$I$62"</definedName>
    <definedName name="IQRI65" hidden="1">"$I$66:$I$68"</definedName>
    <definedName name="IQRI83" hidden="1">"$I$84:$I$86"</definedName>
    <definedName name="IQRI89" hidden="1">"$I$90:$I$92"</definedName>
    <definedName name="IQRI95" hidden="1">"$I$96:$I$98"</definedName>
    <definedName name="IQRI98" hidden="1">"$I$99:$I$103"</definedName>
    <definedName name="IQRJ107" hidden="1">"$J$108:$J$110"</definedName>
    <definedName name="IQRJ11" hidden="1">"$J$12:$J$13"</definedName>
    <definedName name="IQRJ113" hidden="1">"$J$114:$J$116"</definedName>
    <definedName name="IQRJ119" hidden="1">"$J$120:$J$122"</definedName>
    <definedName name="IQRJ125" hidden="1">"$J$126:$J$127"</definedName>
    <definedName name="IQRJ167" hidden="1">"$J$168:$J$170"</definedName>
    <definedName name="IQRJ17" hidden="1">"$J$18:$J$20"</definedName>
    <definedName name="IQRJ173" hidden="1">"$J$174:$J$176"</definedName>
    <definedName name="IQRJ179" hidden="1">"$J$180:$J$182"</definedName>
    <definedName name="IQRJ185" hidden="1">"$J$186:$J$188"</definedName>
    <definedName name="IQRJ209" hidden="1">"$J$210:$J$212"</definedName>
    <definedName name="IQRJ215" hidden="1">"$J$216:$J$218"</definedName>
    <definedName name="IQRJ233" hidden="1">"$J$234:$J$236"</definedName>
    <definedName name="IQRJ263" hidden="1">"$J$264:$J$265"</definedName>
    <definedName name="IQRJ269" hidden="1">"$J$270:$J$271"</definedName>
    <definedName name="IQRJ281" hidden="1">"$J$282:$J$283"</definedName>
    <definedName name="IQRJ287" hidden="1">"$J$288:$J$289"</definedName>
    <definedName name="IQRJ29" hidden="1">"$J$30:$J$32"</definedName>
    <definedName name="IQRJ293" hidden="1">"$J$294:$J$295"</definedName>
    <definedName name="IQRJ299" hidden="1">"$J$300:$J$301"</definedName>
    <definedName name="IQRJ311" hidden="1">"$J$312:$J$313"</definedName>
    <definedName name="IQRJ317" hidden="1">"$J$318:$J$319"</definedName>
    <definedName name="IQRJ323" hidden="1">"$J$324:$J$325"</definedName>
    <definedName name="IQRJ329" hidden="1">"$J$330:$J$331"</definedName>
    <definedName name="IQRJ335" hidden="1">"$J$336:$J$337"</definedName>
    <definedName name="IQRJ347" hidden="1">"$J$348:$J$349"</definedName>
    <definedName name="IQRJ35" hidden="1">"$J$36:$J$38"</definedName>
    <definedName name="IQRJ365" hidden="1">"$J$366:$J$367"</definedName>
    <definedName name="IQRJ41" hidden="1">"$J$42:$J$44"</definedName>
    <definedName name="IQRJ47" hidden="1">"$J$48:$J$50"</definedName>
    <definedName name="IQRJ5" hidden="1">"$J$6:$J$258"</definedName>
    <definedName name="IQRJ59" hidden="1">"$J$60:$J$62"</definedName>
    <definedName name="IQRJ65" hidden="1">"$J$66:$J$68"</definedName>
    <definedName name="IQRJ83" hidden="1">"$J$84:$J$86"</definedName>
    <definedName name="IQRJ89" hidden="1">"$J$90:$J$92"</definedName>
    <definedName name="IQRJ95" hidden="1">"$J$96:$J$98"</definedName>
    <definedName name="IQRJ98" hidden="1">"$J$99:$J$103"</definedName>
    <definedName name="IQRK11" hidden="1">"$K$12:$K$111"</definedName>
    <definedName name="IQRK13" hidden="1">"$K$14:$K$23"</definedName>
    <definedName name="IQRK5" hidden="1">"$K$6:$K$258"</definedName>
    <definedName name="IQRL11" hidden="1">"$L$12:$L$27"</definedName>
    <definedName name="IQRL13" hidden="1">"$L$14:$L$23"</definedName>
    <definedName name="IQRL5" hidden="1">"$L$6:$L$258"</definedName>
    <definedName name="IQRM11" hidden="1">"$M$12:$M$27"</definedName>
    <definedName name="IQRM13" hidden="1">"$M$14:$M$23"</definedName>
    <definedName name="IQRM5" hidden="1">"$M$6:$M$258"</definedName>
    <definedName name="IQRN11" hidden="1">"$N$12:$N$13"</definedName>
    <definedName name="IQRN13" hidden="1">"$N$14:$N$23"</definedName>
    <definedName name="IQRO11" hidden="1">"$O$12:$O$13"</definedName>
    <definedName name="IQRO13" hidden="1">"$O$14:$O$23"</definedName>
    <definedName name="IQRO27" hidden="1">"$O$28:$O$31"</definedName>
    <definedName name="IQROnePagerAF17" localSheetId="3" hidden="1">#REF!</definedName>
    <definedName name="IQROnePagerAF17" hidden="1">#REF!</definedName>
    <definedName name="IQROnePagerAP89" localSheetId="3" hidden="1">#REF!</definedName>
    <definedName name="IQROnePagerAP89" hidden="1">#REF!</definedName>
    <definedName name="IQROnePagerAR89" localSheetId="3" hidden="1">#REF!</definedName>
    <definedName name="IQROnePagerAR89" hidden="1">#REF!</definedName>
    <definedName name="IQROnePagerAT89" localSheetId="3" hidden="1">#REF!</definedName>
    <definedName name="IQROnePagerAT89" hidden="1">#REF!</definedName>
    <definedName name="IQROnePagerAV89" localSheetId="3" hidden="1">#REF!</definedName>
    <definedName name="IQROnePagerAV89" hidden="1">#REF!</definedName>
    <definedName name="IQROnePagerAX89" localSheetId="3" hidden="1">#REF!</definedName>
    <definedName name="IQROnePagerAX89" hidden="1">#REF!</definedName>
    <definedName name="IQROnePagerAZ17" localSheetId="3" hidden="1">#REF!</definedName>
    <definedName name="IQROnePagerAZ17" hidden="1">#REF!</definedName>
    <definedName name="IQRP13" hidden="1">"$P$14:$P$23"</definedName>
    <definedName name="IQRPeopleH12" hidden="1">#REF!</definedName>
    <definedName name="IQRPeopleH13" hidden="1">#REF!</definedName>
    <definedName name="IQRPeopleH14" hidden="1">#REF!</definedName>
    <definedName name="IQRPeopleH15" hidden="1">#REF!</definedName>
    <definedName name="IQRPeopleN12" hidden="1">#REF!</definedName>
    <definedName name="IQRPeopleN13" hidden="1">#REF!</definedName>
    <definedName name="IQRPeopleN14" hidden="1">#REF!</definedName>
    <definedName name="IQRPeopleN15" hidden="1">#REF!</definedName>
    <definedName name="IQRPubDataF10" localSheetId="3" hidden="1">#REF!</definedName>
    <definedName name="IQRPubDataF10" hidden="1">#REF!</definedName>
    <definedName name="IQRPubDataF11" localSheetId="3" hidden="1">#REF!</definedName>
    <definedName name="IQRPubDataF11" hidden="1">#REF!</definedName>
    <definedName name="IQRPubDataF12" localSheetId="3" hidden="1">#REF!</definedName>
    <definedName name="IQRPubDataF12" hidden="1">#REF!</definedName>
    <definedName name="IQRPubDataF13" localSheetId="3" hidden="1">#REF!</definedName>
    <definedName name="IQRPubDataF13" hidden="1">#REF!</definedName>
    <definedName name="IQRPubDataF4" localSheetId="3" hidden="1">#REF!</definedName>
    <definedName name="IQRPubDataF4" hidden="1">#REF!</definedName>
    <definedName name="IQRPubDataF5" localSheetId="3" hidden="1">#REF!</definedName>
    <definedName name="IQRPubDataF5" hidden="1">#REF!</definedName>
    <definedName name="IQRPubDataF6" localSheetId="3" hidden="1">#REF!</definedName>
    <definedName name="IQRPubDataF6" hidden="1">#REF!</definedName>
    <definedName name="IQRPubDataF7" localSheetId="3" hidden="1">#REF!</definedName>
    <definedName name="IQRPubDataF7" hidden="1">#REF!</definedName>
    <definedName name="IQRPubDataF8" localSheetId="3" hidden="1">#REF!</definedName>
    <definedName name="IQRPubDataF8" hidden="1">#REF!</definedName>
    <definedName name="IQRPubDataF9" localSheetId="3" hidden="1">#REF!</definedName>
    <definedName name="IQRPubDataF9" hidden="1">#REF!</definedName>
    <definedName name="IQRQC10DataA10">#REF!</definedName>
    <definedName name="IQRQC1DataA13">#REF!</definedName>
    <definedName name="IQRQC2DataA13">#REF!</definedName>
    <definedName name="IQRQC3DataA13">#REF!</definedName>
    <definedName name="IQRQC4DataA13">#REF!</definedName>
    <definedName name="IQRQC5DataA13">#REF!</definedName>
    <definedName name="IQRQC6DataA13">#REF!</definedName>
    <definedName name="IQRQC7DataA13">#REF!</definedName>
    <definedName name="IQRQC8DataA10">#REF!</definedName>
    <definedName name="IQRQC9DataA10">#REF!</definedName>
    <definedName name="IQRR13" hidden="1">"$R$14:$R$23"</definedName>
    <definedName name="IQRR6" hidden="1">"$R$7:$R$11"</definedName>
    <definedName name="IQRS13" hidden="1">"$S$14:$S$23"</definedName>
    <definedName name="IQRS6" hidden="1">"$S$7:$S$9"</definedName>
    <definedName name="IQRT10" hidden="1">"$U$10:$V$10"</definedName>
    <definedName name="IQRT12" hidden="1">"$U$12:$Y$12"</definedName>
    <definedName name="IQRT13" hidden="1">"$T$14:$T$23"</definedName>
    <definedName name="IQRT15" hidden="1">"$U$15:$W$15"</definedName>
    <definedName name="IQRT16" hidden="1">"$U$16"</definedName>
    <definedName name="IQRT17" hidden="1">"$U$17"</definedName>
    <definedName name="IQRT18" hidden="1">"$U$18"</definedName>
    <definedName name="IQRT19" hidden="1">"$U$19"</definedName>
    <definedName name="IQRT21" hidden="1">"$U$21"</definedName>
    <definedName name="IQRT23" hidden="1">"$U$23:$Y$23"</definedName>
    <definedName name="IQRT24" hidden="1">"$U$24:$X$24"</definedName>
    <definedName name="IQRT25" hidden="1">"$U$25:$Y$25"</definedName>
    <definedName name="IQRT26" hidden="1">"$U$26:$X$26"</definedName>
    <definedName name="IQRT29" hidden="1">"$U$29:$Y$29"</definedName>
    <definedName name="IQRT3" hidden="1">"$U$3"</definedName>
    <definedName name="IQRT30" hidden="1">"$U$30:$Y$30"</definedName>
    <definedName name="IQRT32" hidden="1">"$U$32:$Y$32"</definedName>
    <definedName name="IQRT33" hidden="1">"$U$33:$X$33"</definedName>
    <definedName name="IQRT35" hidden="1">"$U$35:$Y$35"</definedName>
    <definedName name="IQRT36" hidden="1">"$U$36:$Y$36"</definedName>
    <definedName name="IQRT37" hidden="1">"$U$37"</definedName>
    <definedName name="IQRT38" hidden="1">"$U$38:$V$38"</definedName>
    <definedName name="IQRT39" hidden="1">"$U$39"</definedName>
    <definedName name="IQRT4" hidden="1">"$U$4:$V$4"</definedName>
    <definedName name="IQRT40" hidden="1">"$U$40:$W$40"</definedName>
    <definedName name="IQRT41" hidden="1">"$U$41"</definedName>
    <definedName name="IQRT42" hidden="1">"$U$42:$V$42"</definedName>
    <definedName name="IQRT43" hidden="1">"$U$43:$Y$43"</definedName>
    <definedName name="IQRT44" hidden="1">"$U$44:$W$44"</definedName>
    <definedName name="IQRT45" hidden="1">"$U$45:$V$45"</definedName>
    <definedName name="IQRT46" hidden="1">"$U$46"</definedName>
    <definedName name="IQRT47" hidden="1">"$U$47"</definedName>
    <definedName name="IQRT48" hidden="1">"$U$48"</definedName>
    <definedName name="IQRT49" hidden="1">"$U$49:$Y$49"</definedName>
    <definedName name="IQRT5" hidden="1">"$U$5"</definedName>
    <definedName name="IQRT50" hidden="1">"$U$50"</definedName>
    <definedName name="IQRT51" hidden="1">"$U$51"</definedName>
    <definedName name="IQRT52" hidden="1">"$U$52"</definedName>
    <definedName name="IQRT53" hidden="1">"$U$53"</definedName>
    <definedName name="IQRT54" hidden="1">"$U$54"</definedName>
    <definedName name="IQRT55" hidden="1">"$U$55"</definedName>
    <definedName name="IQRT56" hidden="1">"$U$56"</definedName>
    <definedName name="IQRT57" hidden="1">"$U$57"</definedName>
    <definedName name="IQRT58" hidden="1">"$U$58"</definedName>
    <definedName name="IQRT59" hidden="1">"$U$59"</definedName>
    <definedName name="IQRT60" hidden="1">"$U$60"</definedName>
    <definedName name="IQRT61" hidden="1">"$U$61"</definedName>
    <definedName name="IQRT62" hidden="1">"$U$62"</definedName>
    <definedName name="IQRT63" hidden="1">"$U$63"</definedName>
    <definedName name="IQRT64" hidden="1">"$U$64"</definedName>
    <definedName name="IQRT65" hidden="1">"$U$65"</definedName>
    <definedName name="IQRT66" hidden="1">"$U$66"</definedName>
    <definedName name="IQRT67" hidden="1">"$U$67"</definedName>
    <definedName name="IQRT68" hidden="1">"$U$68"</definedName>
    <definedName name="IQRT69" hidden="1">"$U$69"</definedName>
    <definedName name="IQRT7" hidden="1">"$U$7"</definedName>
    <definedName name="IQRT70" hidden="1">"$U$70"</definedName>
    <definedName name="IQRT71" hidden="1">"$U$71"</definedName>
    <definedName name="IQRU11" hidden="1">"$V$11:$W$11"</definedName>
    <definedName name="IQRU13" hidden="1">"$V$13:$Z$13"</definedName>
    <definedName name="IQRU16" hidden="1">"$V$16:$X$16"</definedName>
    <definedName name="IQRU17" hidden="1">"$V$17"</definedName>
    <definedName name="IQRU18" hidden="1">"$V$18"</definedName>
    <definedName name="IQRU19" hidden="1">"$V$19"</definedName>
    <definedName name="IQRU20" hidden="1">"$V$20"</definedName>
    <definedName name="IQRU22" hidden="1">"$V$22"</definedName>
    <definedName name="IQRU24" hidden="1">"$V$24:$Z$24"</definedName>
    <definedName name="IQRU25" hidden="1">"$V$25:$Y$25"</definedName>
    <definedName name="IQRU26" hidden="1">"$V$26:$Z$26"</definedName>
    <definedName name="IQRU27" hidden="1">"$V$27:$Y$27"</definedName>
    <definedName name="IQRU3" hidden="1">"$V$3"</definedName>
    <definedName name="IQRU30" hidden="1">"$V$30:$Z$30"</definedName>
    <definedName name="IQRU31" hidden="1">"$V$31:$Z$31"</definedName>
    <definedName name="IQRU33" hidden="1">"$V$33:$Z$33"</definedName>
    <definedName name="IQRU34" hidden="1">"$V$34:$Y$34"</definedName>
    <definedName name="IQRU36" hidden="1">"$V$36:$Z$36"</definedName>
    <definedName name="IQRU37" hidden="1">"$V$37:$Z$37"</definedName>
    <definedName name="IQRU38" hidden="1">"$V$38"</definedName>
    <definedName name="IQRU39" hidden="1">"$V$39:$W$39"</definedName>
    <definedName name="IQRU4" hidden="1">"$V$4"</definedName>
    <definedName name="IQRU40" hidden="1">"$V$40"</definedName>
    <definedName name="IQRU41" hidden="1">"$V$41:$X$41"</definedName>
    <definedName name="IQRU42" hidden="1">"$V$42"</definedName>
    <definedName name="IQRU43" hidden="1">"$V$43:$W$43"</definedName>
    <definedName name="IQRU44" hidden="1">"$V$44:$Z$44"</definedName>
    <definedName name="IQRU45" hidden="1">"$V$45:$X$45"</definedName>
    <definedName name="IQRU46" hidden="1">"$V$46:$W$46"</definedName>
    <definedName name="IQRU47" hidden="1">"$V$47"</definedName>
    <definedName name="IQRU48" hidden="1">"$V$48"</definedName>
    <definedName name="IQRU49" hidden="1">"$V$49"</definedName>
    <definedName name="IQRU5" hidden="1">"$V$5:$W$5"</definedName>
    <definedName name="IQRU50" hidden="1">"$V$50:$Z$50"</definedName>
    <definedName name="IQRU6" hidden="1">"$V$6"</definedName>
    <definedName name="IQRU8" hidden="1">"$V$8"</definedName>
    <definedName name="iQShowHideColumns" hidden="1">"iQShowAll"</definedName>
    <definedName name="IRI_WorkspaceId" hidden="1">"07c359273e96404da083ec4ed72d00bc"</definedName>
    <definedName name="IsColHidden" hidden="1">FALSE</definedName>
    <definedName name="IsLTMColHidden" hidden="1">FALSE</definedName>
    <definedName name="ISS_DEBT_NET" hidden="1">"ISS_DEBT_NET"</definedName>
    <definedName name="ISS_STOCK_NET" hidden="1">"ISS_STOCK_NET"</definedName>
    <definedName name="ITLeXToEUR" localSheetId="9" hidden="1">1/EUReXToITL</definedName>
    <definedName name="ITLeXToEUR" localSheetId="11" hidden="1">1/EUReXToITL</definedName>
    <definedName name="ITLeXToEUR" localSheetId="12" hidden="1">1/EUReXToITL</definedName>
    <definedName name="ITLeXToEUR" hidden="1">1/EUReXToITL</definedName>
    <definedName name="iuuug" localSheetId="3" hidden="1">{"Monthly6Q",#N/A,FALSE,"0614ESL"}</definedName>
    <definedName name="iuuug" hidden="1">{"Monthly6Q",#N/A,FALSE,"0614ESL"}</definedName>
    <definedName name="iuuug_1" localSheetId="3" hidden="1">{"Monthly6Q",#N/A,FALSE,"0614ESL"}</definedName>
    <definedName name="iuuug_1" hidden="1">{"Monthly6Q",#N/A,FALSE,"0614ESL"}</definedName>
    <definedName name="jabghajejk" localSheetId="3" hidden="1">{"Monthly6Q",#N/A,FALSE,"0614ESL"}</definedName>
    <definedName name="jabghajejk" hidden="1">{"Monthly6Q",#N/A,FALSE,"0614ESL"}</definedName>
    <definedName name="jabghajejk_1" localSheetId="3" hidden="1">{"Monthly6Q",#N/A,FALSE,"0614ESL"}</definedName>
    <definedName name="jabghajejk_1" hidden="1">{"Monthly6Q",#N/A,FALSE,"0614ESL"}</definedName>
    <definedName name="jad" hidden="1">{#N/A,#N/A,FALSE,"LoanAssumptions"}</definedName>
    <definedName name="jadf" localSheetId="9" hidden="1">{"'Demand Units'!$Z$2:$AF$53"}</definedName>
    <definedName name="jadf" localSheetId="12" hidden="1">{"'Demand Units'!$Z$2:$AF$53"}</definedName>
    <definedName name="jadf" localSheetId="10" hidden="1">{"'Demand Units'!$Z$2:$AF$53"}</definedName>
    <definedName name="jadf" localSheetId="3" hidden="1">{"'Demand Units'!$Z$2:$AF$53"}</definedName>
    <definedName name="jadf" hidden="1">{"'Demand Units'!$Z$2:$AF$53"}</definedName>
    <definedName name="jadf_1" localSheetId="3" hidden="1">{"'Demand Units'!$Z$2:$AF$53"}</definedName>
    <definedName name="jadf_1" hidden="1">{"'Demand Units'!$Z$2:$AF$53"}</definedName>
    <definedName name="jafd" localSheetId="9" hidden="1">{"'Demand Units'!$Z$2:$AF$53"}</definedName>
    <definedName name="jafd" localSheetId="12" hidden="1">{"'Demand Units'!$Z$2:$AF$53"}</definedName>
    <definedName name="jafd" localSheetId="10" hidden="1">{"'Demand Units'!$Z$2:$AF$53"}</definedName>
    <definedName name="jafd" localSheetId="3" hidden="1">{"'Demand Units'!$Z$2:$AF$53"}</definedName>
    <definedName name="jafd" hidden="1">{"'Demand Units'!$Z$2:$AF$53"}</definedName>
    <definedName name="jafd_1" localSheetId="3" hidden="1">{"'Demand Units'!$Z$2:$AF$53"}</definedName>
    <definedName name="jafd_1" hidden="1">{"'Demand Units'!$Z$2:$AF$53"}</definedName>
    <definedName name="jafjl" localSheetId="9" hidden="1">{"'Demand Units'!$Z$2:$AF$53"}</definedName>
    <definedName name="jafjl" localSheetId="12" hidden="1">{"'Demand Units'!$Z$2:$AF$53"}</definedName>
    <definedName name="jafjl" localSheetId="10" hidden="1">{"'Demand Units'!$Z$2:$AF$53"}</definedName>
    <definedName name="jafjl" localSheetId="3" hidden="1">{"'Demand Units'!$Z$2:$AF$53"}</definedName>
    <definedName name="jafjl" hidden="1">{"'Demand Units'!$Z$2:$AF$53"}</definedName>
    <definedName name="jafjl_1" localSheetId="3" hidden="1">{"'Demand Units'!$Z$2:$AF$53"}</definedName>
    <definedName name="jafjl_1" hidden="1">{"'Demand Units'!$Z$2:$AF$53"}</definedName>
    <definedName name="jagjkak" localSheetId="3" hidden="1">{"Monthly6Q",#N/A,FALSE,"0614ESL"}</definedName>
    <definedName name="jagjkak" hidden="1">{"Monthly6Q",#N/A,FALSE,"0614ESL"}</definedName>
    <definedName name="jagjkak_1" localSheetId="3" hidden="1">{"Monthly6Q",#N/A,FALSE,"0614ESL"}</definedName>
    <definedName name="jagjkak_1" hidden="1">{"Monthly6Q",#N/A,FALSE,"0614ESL"}</definedName>
    <definedName name="jagjkla" localSheetId="3" hidden="1">{"Monthly6Q",#N/A,FALSE,"0614ESL"}</definedName>
    <definedName name="jagjkla" hidden="1">{"Monthly6Q",#N/A,FALSE,"0614ESL"}</definedName>
    <definedName name="jagjkla_1" localSheetId="3" hidden="1">{"Monthly6Q",#N/A,FALSE,"0614ESL"}</definedName>
    <definedName name="jagjkla_1" hidden="1">{"Monthly6Q",#N/A,FALSE,"0614ESL"}</definedName>
    <definedName name="jahgj" localSheetId="3" hidden="1">{"Monthly6Q",#N/A,FALSE,"0614ESL"}</definedName>
    <definedName name="jahgj" hidden="1">{"Monthly6Q",#N/A,FALSE,"0614ESL"}</definedName>
    <definedName name="jahgj_1" localSheetId="3" hidden="1">{"Monthly6Q",#N/A,FALSE,"0614ESL"}</definedName>
    <definedName name="jahgj_1" hidden="1">{"Monthly6Q",#N/A,FALSE,"0614ESL"}</definedName>
    <definedName name="jakdljf" localSheetId="9" hidden="1">{"'Demand Units'!$Z$2:$AF$53"}</definedName>
    <definedName name="jakdljf" localSheetId="12" hidden="1">{"'Demand Units'!$Z$2:$AF$53"}</definedName>
    <definedName name="jakdljf" localSheetId="10" hidden="1">{"'Demand Units'!$Z$2:$AF$53"}</definedName>
    <definedName name="jakdljf" localSheetId="3" hidden="1">{"'Demand Units'!$Z$2:$AF$53"}</definedName>
    <definedName name="jakdljf" hidden="1">{"'Demand Units'!$Z$2:$AF$53"}</definedName>
    <definedName name="jakdljf_1" localSheetId="3" hidden="1">{"'Demand Units'!$Z$2:$AF$53"}</definedName>
    <definedName name="jakdljf_1" hidden="1">{"'Demand Units'!$Z$2:$AF$53"}</definedName>
    <definedName name="jalkdfj" localSheetId="3" hidden="1">{"Monthly6Q",#N/A,FALSE,"0614ESL"}</definedName>
    <definedName name="jalkdfj" hidden="1">{"Monthly6Q",#N/A,FALSE,"0614ESL"}</definedName>
    <definedName name="jalkdfj_1" localSheetId="3" hidden="1">{"Monthly6Q",#N/A,FALSE,"0614ESL"}</definedName>
    <definedName name="jalkdfj_1" hidden="1">{"Monthly6Q",#N/A,FALSE,"0614ESL"}</definedName>
    <definedName name="jartuh" localSheetId="3" hidden="1">{"Monthly6Q",#N/A,FALSE,"0614ESL"}</definedName>
    <definedName name="jartuh" hidden="1">{"Monthly6Q",#N/A,FALSE,"0614ESL"}</definedName>
    <definedName name="jartuh_1" localSheetId="3" hidden="1">{"Monthly6Q",#N/A,FALSE,"0614ESL"}</definedName>
    <definedName name="jartuh_1" hidden="1">{"Monthly6Q",#N/A,FALSE,"0614ESL"}</definedName>
    <definedName name="jd" hidden="1">{#N/A,#N/A,FALSE,"LoanAssumptions"}</definedName>
    <definedName name="jdfaj" localSheetId="3" hidden="1">{"Monthly6Q",#N/A,FALSE,"0614ESL"}</definedName>
    <definedName name="jdfaj" hidden="1">{"Monthly6Q",#N/A,FALSE,"0614ESL"}</definedName>
    <definedName name="jdfaj_1" localSheetId="3" hidden="1">{"Monthly6Q",#N/A,FALSE,"0614ESL"}</definedName>
    <definedName name="jdfaj_1" hidden="1">{"Monthly6Q",#N/A,FALSE,"0614ESL"}</definedName>
    <definedName name="JDL" localSheetId="9" hidden="1">{"'Demand Units'!$Z$2:$AF$53"}</definedName>
    <definedName name="JDL" localSheetId="12" hidden="1">{"'Demand Units'!$Z$2:$AF$53"}</definedName>
    <definedName name="JDL" localSheetId="10" hidden="1">{"'Demand Units'!$Z$2:$AF$53"}</definedName>
    <definedName name="JDL" localSheetId="3" hidden="1">{"'Demand Units'!$Z$2:$AF$53"}</definedName>
    <definedName name="JDL" hidden="1">{"'Demand Units'!$Z$2:$AF$53"}</definedName>
    <definedName name="JDL_1" localSheetId="3" hidden="1">{"'Demand Units'!$Z$2:$AF$53"}</definedName>
    <definedName name="JDL_1" hidden="1">{"'Demand Units'!$Z$2:$AF$53"}</definedName>
    <definedName name="jdt" localSheetId="9" hidden="1">{"'Demand Units'!$Z$2:$AF$53"}</definedName>
    <definedName name="jdt" localSheetId="12" hidden="1">{"'Demand Units'!$Z$2:$AF$53"}</definedName>
    <definedName name="jdt" localSheetId="10" hidden="1">{"'Demand Units'!$Z$2:$AF$53"}</definedName>
    <definedName name="jdt" localSheetId="3" hidden="1">{"'Demand Units'!$Z$2:$AF$53"}</definedName>
    <definedName name="jdt" hidden="1">{"'Demand Units'!$Z$2:$AF$53"}</definedName>
    <definedName name="jdt_1" localSheetId="3" hidden="1">{"'Demand Units'!$Z$2:$AF$53"}</definedName>
    <definedName name="jdt_1" hidden="1">{"'Demand Units'!$Z$2:$AF$53"}</definedName>
    <definedName name="jejidj" localSheetId="9" hidden="1">{"'Demand Units'!$Z$2:$AF$53"}</definedName>
    <definedName name="jejidj" localSheetId="12" hidden="1">{"'Demand Units'!$Z$2:$AF$53"}</definedName>
    <definedName name="jejidj" localSheetId="10" hidden="1">{"'Demand Units'!$Z$2:$AF$53"}</definedName>
    <definedName name="jejidj" localSheetId="3" hidden="1">{"'Demand Units'!$Z$2:$AF$53"}</definedName>
    <definedName name="jejidj" hidden="1">{"'Demand Units'!$Z$2:$AF$53"}</definedName>
    <definedName name="jejidj_1" localSheetId="3" hidden="1">{"'Demand Units'!$Z$2:$AF$53"}</definedName>
    <definedName name="jejidj_1" hidden="1">{"'Demand Units'!$Z$2:$AF$53"}</definedName>
    <definedName name="JFDLKJ" localSheetId="3" hidden="1">{"Monthly6Q",#N/A,FALSE,"0614ESL"}</definedName>
    <definedName name="JFDLKJ" hidden="1">{"Monthly6Q",#N/A,FALSE,"0614ESL"}</definedName>
    <definedName name="JFDLKJ_1" localSheetId="3" hidden="1">{"Monthly6Q",#N/A,FALSE,"0614ESL"}</definedName>
    <definedName name="JFDLKJ_1" hidden="1">{"Monthly6Q",#N/A,FALSE,"0614ESL"}</definedName>
    <definedName name="JFEOIJ" localSheetId="3" hidden="1">{"Monthly6Q",#N/A,FALSE,"0614ESL"}</definedName>
    <definedName name="JFEOIJ" hidden="1">{"Monthly6Q",#N/A,FALSE,"0614ESL"}</definedName>
    <definedName name="JFEOIJ_1" localSheetId="3" hidden="1">{"Monthly6Q",#N/A,FALSE,"0614ESL"}</definedName>
    <definedName name="JFEOIJ_1" hidden="1">{"Monthly6Q",#N/A,FALSE,"0614ESL"}</definedName>
    <definedName name="jfjfj_control" hidden="1">{"'August 2000'!$A$1:$J$101"}</definedName>
    <definedName name="jgjro" localSheetId="3" hidden="1">{"Monthly6Q",#N/A,FALSE,"0614ESL"}</definedName>
    <definedName name="jgjro" hidden="1">{"Monthly6Q",#N/A,FALSE,"0614ESL"}</definedName>
    <definedName name="jgjro_1" localSheetId="3" hidden="1">{"Monthly6Q",#N/A,FALSE,"0614ESL"}</definedName>
    <definedName name="jgjro_1" hidden="1">{"Monthly6Q",#N/A,FALSE,"0614ESL"}</definedName>
    <definedName name="jhagjlk" localSheetId="9" hidden="1">{"'Demand Units'!$Z$2:$AF$53"}</definedName>
    <definedName name="jhagjlk" localSheetId="12" hidden="1">{"'Demand Units'!$Z$2:$AF$53"}</definedName>
    <definedName name="jhagjlk" localSheetId="10" hidden="1">{"'Demand Units'!$Z$2:$AF$53"}</definedName>
    <definedName name="jhagjlk" localSheetId="3" hidden="1">{"'Demand Units'!$Z$2:$AF$53"}</definedName>
    <definedName name="jhagjlk" hidden="1">{"'Demand Units'!$Z$2:$AF$53"}</definedName>
    <definedName name="jhagjlk_1" localSheetId="3" hidden="1">{"'Demand Units'!$Z$2:$AF$53"}</definedName>
    <definedName name="jhagjlk_1" hidden="1">{"'Demand Units'!$Z$2:$AF$53"}</definedName>
    <definedName name="jhahgajk" localSheetId="3" hidden="1">{"Monthly6Q",#N/A,FALSE,"0614ESL"}</definedName>
    <definedName name="jhahgajk" hidden="1">{"Monthly6Q",#N/A,FALSE,"0614ESL"}</definedName>
    <definedName name="jhahgajk_1" localSheetId="3" hidden="1">{"Monthly6Q",#N/A,FALSE,"0614ESL"}</definedName>
    <definedName name="jhahgajk_1" hidden="1">{"Monthly6Q",#N/A,FALSE,"0614ESL"}</definedName>
    <definedName name="jhbv" localSheetId="9" hidden="1">{"'Demand Units'!$Z$2:$AF$53"}</definedName>
    <definedName name="jhbv" localSheetId="12" hidden="1">{"'Demand Units'!$Z$2:$AF$53"}</definedName>
    <definedName name="jhbv" localSheetId="10" hidden="1">{"'Demand Units'!$Z$2:$AF$53"}</definedName>
    <definedName name="jhbv" localSheetId="3" hidden="1">{"'Demand Units'!$Z$2:$AF$53"}</definedName>
    <definedName name="jhbv" hidden="1">{"'Demand Units'!$Z$2:$AF$53"}</definedName>
    <definedName name="jhbv_1" localSheetId="3" hidden="1">{"'Demand Units'!$Z$2:$AF$53"}</definedName>
    <definedName name="jhbv_1" hidden="1">{"'Demand Units'!$Z$2:$AF$53"}</definedName>
    <definedName name="jhhjjk" localSheetId="9" hidden="1">{"'Demand Units'!$Z$2:$AF$53"}</definedName>
    <definedName name="jhhjjk" localSheetId="12" hidden="1">{"'Demand Units'!$Z$2:$AF$53"}</definedName>
    <definedName name="jhhjjk" localSheetId="10" hidden="1">{"'Demand Units'!$Z$2:$AF$53"}</definedName>
    <definedName name="jhhjjk" localSheetId="3" hidden="1">{"'Demand Units'!$Z$2:$AF$53"}</definedName>
    <definedName name="jhhjjk" hidden="1">{"'Demand Units'!$Z$2:$AF$53"}</definedName>
    <definedName name="jhhjjk_1" localSheetId="3" hidden="1">{"'Demand Units'!$Z$2:$AF$53"}</definedName>
    <definedName name="jhhjjk_1" hidden="1">{"'Demand Units'!$Z$2:$AF$53"}</definedName>
    <definedName name="jhjjk" localSheetId="9" hidden="1">{"'Demand Units'!$Z$2:$AF$53"}</definedName>
    <definedName name="jhjjk" localSheetId="12" hidden="1">{"'Demand Units'!$Z$2:$AF$53"}</definedName>
    <definedName name="jhjjk" localSheetId="10" hidden="1">{"'Demand Units'!$Z$2:$AF$53"}</definedName>
    <definedName name="jhjjk" localSheetId="3" hidden="1">{"'Demand Units'!$Z$2:$AF$53"}</definedName>
    <definedName name="jhjjk" hidden="1">{"'Demand Units'!$Z$2:$AF$53"}</definedName>
    <definedName name="jhjjk_1" localSheetId="3" hidden="1">{"'Demand Units'!$Z$2:$AF$53"}</definedName>
    <definedName name="jhjjk_1" hidden="1">{"'Demand Units'!$Z$2:$AF$53"}</definedName>
    <definedName name="JHTSU" localSheetId="9" hidden="1">{"'Demand Units'!$Z$2:$AF$53"}</definedName>
    <definedName name="JHTSU" localSheetId="12" hidden="1">{"'Demand Units'!$Z$2:$AF$53"}</definedName>
    <definedName name="JHTSU" localSheetId="10" hidden="1">{"'Demand Units'!$Z$2:$AF$53"}</definedName>
    <definedName name="JHTSU" localSheetId="3" hidden="1">{"'Demand Units'!$Z$2:$AF$53"}</definedName>
    <definedName name="JHTSU" hidden="1">{"'Demand Units'!$Z$2:$AF$53"}</definedName>
    <definedName name="JHTSU_1" localSheetId="3" hidden="1">{"'Demand Units'!$Z$2:$AF$53"}</definedName>
    <definedName name="JHTSU_1" hidden="1">{"'Demand Units'!$Z$2:$AF$53"}</definedName>
    <definedName name="jhw" localSheetId="9" hidden="1">{"'Demand Units'!$Z$2:$AF$53"}</definedName>
    <definedName name="jhw" localSheetId="12" hidden="1">{"'Demand Units'!$Z$2:$AF$53"}</definedName>
    <definedName name="jhw" localSheetId="10" hidden="1">{"'Demand Units'!$Z$2:$AF$53"}</definedName>
    <definedName name="jhw" localSheetId="3" hidden="1">{"'Demand Units'!$Z$2:$AF$53"}</definedName>
    <definedName name="jhw" hidden="1">{"'Demand Units'!$Z$2:$AF$53"}</definedName>
    <definedName name="jhw_1" localSheetId="3" hidden="1">{"'Demand Units'!$Z$2:$AF$53"}</definedName>
    <definedName name="jhw_1" hidden="1">{"'Demand Units'!$Z$2:$AF$53"}</definedName>
    <definedName name="JJ_control" hidden="1">{"'August 2000'!$A$1:$J$101"}</definedName>
    <definedName name="jjj" localSheetId="3" hidden="1">{"Monthly6Q",#N/A,FALSE,"0614ESL"}</definedName>
    <definedName name="jjj" hidden="1">{"Monthly6Q",#N/A,FALSE,"0614ESL"}</definedName>
    <definedName name="jjj_1" localSheetId="3" hidden="1">{"Monthly6Q",#N/A,FALSE,"0614ESL"}</definedName>
    <definedName name="jjj_1" hidden="1">{"Monthly6Q",#N/A,FALSE,"0614ESL"}</definedName>
    <definedName name="jjjhb" localSheetId="9" hidden="1">{"'Demand Units'!$Z$2:$AF$53"}</definedName>
    <definedName name="jjjhb" localSheetId="12" hidden="1">{"'Demand Units'!$Z$2:$AF$53"}</definedName>
    <definedName name="jjjhb" localSheetId="10" hidden="1">{"'Demand Units'!$Z$2:$AF$53"}</definedName>
    <definedName name="jjjhb" localSheetId="3" hidden="1">{"'Demand Units'!$Z$2:$AF$53"}</definedName>
    <definedName name="jjjhb" hidden="1">{"'Demand Units'!$Z$2:$AF$53"}</definedName>
    <definedName name="jjjhb_1" localSheetId="3" hidden="1">{"'Demand Units'!$Z$2:$AF$53"}</definedName>
    <definedName name="jjjhb_1" hidden="1">{"'Demand Units'!$Z$2:$AF$53"}</definedName>
    <definedName name="jjjklk" localSheetId="9" hidden="1">{"'Demand Units'!$Z$2:$AF$53"}</definedName>
    <definedName name="jjjklk" localSheetId="12" hidden="1">{"'Demand Units'!$Z$2:$AF$53"}</definedName>
    <definedName name="jjjklk" localSheetId="10" hidden="1">{"'Demand Units'!$Z$2:$AF$53"}</definedName>
    <definedName name="jjjklk" localSheetId="3" hidden="1">{"'Demand Units'!$Z$2:$AF$53"}</definedName>
    <definedName name="jjjklk" hidden="1">{"'Demand Units'!$Z$2:$AF$53"}</definedName>
    <definedName name="jjjklk_1" localSheetId="3" hidden="1">{"'Demand Units'!$Z$2:$AF$53"}</definedName>
    <definedName name="jjjklk_1" hidden="1">{"'Demand Units'!$Z$2:$AF$53"}</definedName>
    <definedName name="jkabjg" localSheetId="9" hidden="1">{"'Demand Units'!$Z$2:$AF$53"}</definedName>
    <definedName name="jkabjg" localSheetId="12" hidden="1">{"'Demand Units'!$Z$2:$AF$53"}</definedName>
    <definedName name="jkabjg" localSheetId="10" hidden="1">{"'Demand Units'!$Z$2:$AF$53"}</definedName>
    <definedName name="jkabjg" localSheetId="3" hidden="1">{"'Demand Units'!$Z$2:$AF$53"}</definedName>
    <definedName name="jkabjg" hidden="1">{"'Demand Units'!$Z$2:$AF$53"}</definedName>
    <definedName name="jkabjg_1" localSheetId="3" hidden="1">{"'Demand Units'!$Z$2:$AF$53"}</definedName>
    <definedName name="jkabjg_1" hidden="1">{"'Demand Units'!$Z$2:$AF$53"}</definedName>
    <definedName name="JKADF" localSheetId="9" hidden="1">{"'Demand Units'!$Z$2:$AF$53"}</definedName>
    <definedName name="JKADF" localSheetId="12" hidden="1">{"'Demand Units'!$Z$2:$AF$53"}</definedName>
    <definedName name="JKADF" localSheetId="10" hidden="1">{"'Demand Units'!$Z$2:$AF$53"}</definedName>
    <definedName name="JKADF" localSheetId="3" hidden="1">{"'Demand Units'!$Z$2:$AF$53"}</definedName>
    <definedName name="JKADF" hidden="1">{"'Demand Units'!$Z$2:$AF$53"}</definedName>
    <definedName name="JKADF_1" localSheetId="3" hidden="1">{"'Demand Units'!$Z$2:$AF$53"}</definedName>
    <definedName name="JKADF_1" hidden="1">{"'Demand Units'!$Z$2:$AF$53"}</definedName>
    <definedName name="jkajkd" localSheetId="3" hidden="1">{"Monthly6Q",#N/A,FALSE,"0614ESL"}</definedName>
    <definedName name="jkajkd" hidden="1">{"Monthly6Q",#N/A,FALSE,"0614ESL"}</definedName>
    <definedName name="jkajkd_1" localSheetId="3" hidden="1">{"Monthly6Q",#N/A,FALSE,"0614ESL"}</definedName>
    <definedName name="jkajkd_1" hidden="1">{"Monthly6Q",#N/A,FALSE,"0614ESL"}</definedName>
    <definedName name="jkh" localSheetId="9" hidden="1">1/EUReXToATS</definedName>
    <definedName name="jkh" localSheetId="11" hidden="1">1/EUReXToATS</definedName>
    <definedName name="jkh" localSheetId="12" hidden="1">1/EUReXToATS</definedName>
    <definedName name="jkh" hidden="1">1/EUReXToATS</definedName>
    <definedName name="jkl" hidden="1">#REF!</definedName>
    <definedName name="jndlakj" localSheetId="9" hidden="1">{"'Demand Units'!$Z$2:$AF$53"}</definedName>
    <definedName name="jndlakj" localSheetId="12" hidden="1">{"'Demand Units'!$Z$2:$AF$53"}</definedName>
    <definedName name="jndlakj" localSheetId="10" hidden="1">{"'Demand Units'!$Z$2:$AF$53"}</definedName>
    <definedName name="jndlakj" localSheetId="3" hidden="1">{"'Demand Units'!$Z$2:$AF$53"}</definedName>
    <definedName name="jndlakj" hidden="1">{"'Demand Units'!$Z$2:$AF$53"}</definedName>
    <definedName name="jndlakj_1" localSheetId="3" hidden="1">{"'Demand Units'!$Z$2:$AF$53"}</definedName>
    <definedName name="jndlakj_1" hidden="1">{"'Demand Units'!$Z$2:$AF$53"}</definedName>
    <definedName name="JTDKJ" localSheetId="3" hidden="1">{"Monthly6Q",#N/A,FALSE,"0614ESL"}</definedName>
    <definedName name="JTDKJ" hidden="1">{"Monthly6Q",#N/A,FALSE,"0614ESL"}</definedName>
    <definedName name="JTDKJ_1" localSheetId="3" hidden="1">{"Monthly6Q",#N/A,FALSE,"0614ESL"}</definedName>
    <definedName name="JTDKJ_1" hidden="1">{"Monthly6Q",#N/A,FALSE,"0614ESL"}</definedName>
    <definedName name="juu" localSheetId="3" hidden="1">{"Monthly6Q",#N/A,FALSE,"0614ESL"}</definedName>
    <definedName name="juu" hidden="1">{"Monthly6Q",#N/A,FALSE,"0614ESL"}</definedName>
    <definedName name="juu_1" localSheetId="3" hidden="1">{"Monthly6Q",#N/A,FALSE,"0614ESL"}</definedName>
    <definedName name="juu_1" hidden="1">{"Monthly6Q",#N/A,FALSE,"0614ESL"}</definedName>
    <definedName name="k" hidden="1">#REF!</definedName>
    <definedName name="kadfka" localSheetId="3" hidden="1">{"Monthly6Q",#N/A,FALSE,"0614ESL"}</definedName>
    <definedName name="kadfka" hidden="1">{"Monthly6Q",#N/A,FALSE,"0614ESL"}</definedName>
    <definedName name="kadfka_1" localSheetId="3" hidden="1">{"Monthly6Q",#N/A,FALSE,"0614ESL"}</definedName>
    <definedName name="kadfka_1" hidden="1">{"Monthly6Q",#N/A,FALSE,"0614ESL"}</definedName>
    <definedName name="kadj" localSheetId="9" hidden="1">{"'Demand Units'!$Z$2:$AF$53"}</definedName>
    <definedName name="kadj" localSheetId="12" hidden="1">{"'Demand Units'!$Z$2:$AF$53"}</definedName>
    <definedName name="kadj" localSheetId="10" hidden="1">{"'Demand Units'!$Z$2:$AF$53"}</definedName>
    <definedName name="kadj" localSheetId="3" hidden="1">{"'Demand Units'!$Z$2:$AF$53"}</definedName>
    <definedName name="kadj" hidden="1">{"'Demand Units'!$Z$2:$AF$53"}</definedName>
    <definedName name="kadj_1" localSheetId="3" hidden="1">{"'Demand Units'!$Z$2:$AF$53"}</definedName>
    <definedName name="kadj_1" hidden="1">{"'Demand Units'!$Z$2:$AF$53"}</definedName>
    <definedName name="kag" localSheetId="9" hidden="1">{"'Demand Units'!$Z$2:$AF$53"}</definedName>
    <definedName name="kag" localSheetId="12" hidden="1">{"'Demand Units'!$Z$2:$AF$53"}</definedName>
    <definedName name="kag" localSheetId="10" hidden="1">{"'Demand Units'!$Z$2:$AF$53"}</definedName>
    <definedName name="kag" localSheetId="3" hidden="1">{"'Demand Units'!$Z$2:$AF$53"}</definedName>
    <definedName name="kag" hidden="1">{"'Demand Units'!$Z$2:$AF$53"}</definedName>
    <definedName name="kag_1" localSheetId="3" hidden="1">{"'Demand Units'!$Z$2:$AF$53"}</definedName>
    <definedName name="kag_1" hidden="1">{"'Demand Units'!$Z$2:$AF$53"}</definedName>
    <definedName name="kagj" localSheetId="3" hidden="1">{"Monthly6Q",#N/A,FALSE,"0614ESL"}</definedName>
    <definedName name="kagj" hidden="1">{"Monthly6Q",#N/A,FALSE,"0614ESL"}</definedName>
    <definedName name="kagj_1" localSheetId="3" hidden="1">{"Monthly6Q",#N/A,FALSE,"0614ESL"}</definedName>
    <definedName name="kagj_1" hidden="1">{"Monthly6Q",#N/A,FALSE,"0614ESL"}</definedName>
    <definedName name="kagjlk" localSheetId="9" hidden="1">{"'Demand Units'!$Z$2:$AF$53"}</definedName>
    <definedName name="kagjlk" localSheetId="12" hidden="1">{"'Demand Units'!$Z$2:$AF$53"}</definedName>
    <definedName name="kagjlk" localSheetId="10" hidden="1">{"'Demand Units'!$Z$2:$AF$53"}</definedName>
    <definedName name="kagjlk" localSheetId="3" hidden="1">{"'Demand Units'!$Z$2:$AF$53"}</definedName>
    <definedName name="kagjlk" hidden="1">{"'Demand Units'!$Z$2:$AF$53"}</definedName>
    <definedName name="kagjlk_1" localSheetId="3" hidden="1">{"'Demand Units'!$Z$2:$AF$53"}</definedName>
    <definedName name="kagjlk_1" hidden="1">{"'Demand Units'!$Z$2:$AF$53"}</definedName>
    <definedName name="kagjrej" localSheetId="9" hidden="1">{"'Demand Units'!$Z$2:$AF$53"}</definedName>
    <definedName name="kagjrej" localSheetId="12" hidden="1">{"'Demand Units'!$Z$2:$AF$53"}</definedName>
    <definedName name="kagjrej" localSheetId="10" hidden="1">{"'Demand Units'!$Z$2:$AF$53"}</definedName>
    <definedName name="kagjrej" localSheetId="3" hidden="1">{"'Demand Units'!$Z$2:$AF$53"}</definedName>
    <definedName name="kagjrej" hidden="1">{"'Demand Units'!$Z$2:$AF$53"}</definedName>
    <definedName name="kagjrej_1" localSheetId="3" hidden="1">{"'Demand Units'!$Z$2:$AF$53"}</definedName>
    <definedName name="kagjrej_1" hidden="1">{"'Demand Units'!$Z$2:$AF$53"}</definedName>
    <definedName name="kaha" localSheetId="9" hidden="1">{"'Demand Units'!$Z$2:$AF$53"}</definedName>
    <definedName name="kaha" localSheetId="12" hidden="1">{"'Demand Units'!$Z$2:$AF$53"}</definedName>
    <definedName name="kaha" localSheetId="10" hidden="1">{"'Demand Units'!$Z$2:$AF$53"}</definedName>
    <definedName name="kaha" localSheetId="3" hidden="1">{"'Demand Units'!$Z$2:$AF$53"}</definedName>
    <definedName name="kaha" hidden="1">{"'Demand Units'!$Z$2:$AF$53"}</definedName>
    <definedName name="kaha_1" localSheetId="3" hidden="1">{"'Demand Units'!$Z$2:$AF$53"}</definedName>
    <definedName name="kaha_1" hidden="1">{"'Demand Units'!$Z$2:$AF$53"}</definedName>
    <definedName name="kahgja" localSheetId="9" hidden="1">{"'Demand Units'!$Z$2:$AF$53"}</definedName>
    <definedName name="kahgja" localSheetId="12" hidden="1">{"'Demand Units'!$Z$2:$AF$53"}</definedName>
    <definedName name="kahgja" localSheetId="10" hidden="1">{"'Demand Units'!$Z$2:$AF$53"}</definedName>
    <definedName name="kahgja" localSheetId="3" hidden="1">{"'Demand Units'!$Z$2:$AF$53"}</definedName>
    <definedName name="kahgja" hidden="1">{"'Demand Units'!$Z$2:$AF$53"}</definedName>
    <definedName name="kahgja_1" localSheetId="3" hidden="1">{"'Demand Units'!$Z$2:$AF$53"}</definedName>
    <definedName name="kahgja_1" hidden="1">{"'Demand Units'!$Z$2:$AF$53"}</definedName>
    <definedName name="kahglj" localSheetId="9" hidden="1">{"'Demand Units'!$Z$2:$AF$53"}</definedName>
    <definedName name="kahglj" localSheetId="12" hidden="1">{"'Demand Units'!$Z$2:$AF$53"}</definedName>
    <definedName name="kahglj" localSheetId="10" hidden="1">{"'Demand Units'!$Z$2:$AF$53"}</definedName>
    <definedName name="kahglj" localSheetId="3" hidden="1">{"'Demand Units'!$Z$2:$AF$53"}</definedName>
    <definedName name="kahglj" hidden="1">{"'Demand Units'!$Z$2:$AF$53"}</definedName>
    <definedName name="kahglj_1" localSheetId="3" hidden="1">{"'Demand Units'!$Z$2:$AF$53"}</definedName>
    <definedName name="kahglj_1" hidden="1">{"'Demand Units'!$Z$2:$AF$53"}</definedName>
    <definedName name="kahja" localSheetId="9" hidden="1">{"'Demand Units'!$Z$2:$AF$53"}</definedName>
    <definedName name="kahja" localSheetId="12" hidden="1">{"'Demand Units'!$Z$2:$AF$53"}</definedName>
    <definedName name="kahja" localSheetId="10" hidden="1">{"'Demand Units'!$Z$2:$AF$53"}</definedName>
    <definedName name="kahja" localSheetId="3" hidden="1">{"'Demand Units'!$Z$2:$AF$53"}</definedName>
    <definedName name="kahja" hidden="1">{"'Demand Units'!$Z$2:$AF$53"}</definedName>
    <definedName name="kahja_1" localSheetId="3" hidden="1">{"'Demand Units'!$Z$2:$AF$53"}</definedName>
    <definedName name="kahja_1" hidden="1">{"'Demand Units'!$Z$2:$AF$53"}</definedName>
    <definedName name="kahkj" localSheetId="9" hidden="1">{"'Demand Units'!$Z$2:$AF$53"}</definedName>
    <definedName name="kahkj" localSheetId="12" hidden="1">{"'Demand Units'!$Z$2:$AF$53"}</definedName>
    <definedName name="kahkj" localSheetId="10" hidden="1">{"'Demand Units'!$Z$2:$AF$53"}</definedName>
    <definedName name="kahkj" localSheetId="3" hidden="1">{"'Demand Units'!$Z$2:$AF$53"}</definedName>
    <definedName name="kahkj" hidden="1">{"'Demand Units'!$Z$2:$AF$53"}</definedName>
    <definedName name="kahkj_1" localSheetId="3" hidden="1">{"'Demand Units'!$Z$2:$AF$53"}</definedName>
    <definedName name="kahkj_1" hidden="1">{"'Demand Units'!$Z$2:$AF$53"}</definedName>
    <definedName name="kahkja" localSheetId="9" hidden="1">{"'Demand Units'!$Z$2:$AF$53"}</definedName>
    <definedName name="kahkja" localSheetId="12" hidden="1">{"'Demand Units'!$Z$2:$AF$53"}</definedName>
    <definedName name="kahkja" localSheetId="10" hidden="1">{"'Demand Units'!$Z$2:$AF$53"}</definedName>
    <definedName name="kahkja" localSheetId="3" hidden="1">{"'Demand Units'!$Z$2:$AF$53"}</definedName>
    <definedName name="kahkja" hidden="1">{"'Demand Units'!$Z$2:$AF$53"}</definedName>
    <definedName name="kahkja_1" localSheetId="3" hidden="1">{"'Demand Units'!$Z$2:$AF$53"}</definedName>
    <definedName name="kahkja_1" hidden="1">{"'Demand Units'!$Z$2:$AF$53"}</definedName>
    <definedName name="kajg" localSheetId="9" hidden="1">{"'Demand Units'!$Z$2:$AF$53"}</definedName>
    <definedName name="kajg" localSheetId="12" hidden="1">{"'Demand Units'!$Z$2:$AF$53"}</definedName>
    <definedName name="kajg" localSheetId="10" hidden="1">{"'Demand Units'!$Z$2:$AF$53"}</definedName>
    <definedName name="kajg" localSheetId="3" hidden="1">{"'Demand Units'!$Z$2:$AF$53"}</definedName>
    <definedName name="kajg" hidden="1">{"'Demand Units'!$Z$2:$AF$53"}</definedName>
    <definedName name="kajg_1" localSheetId="3" hidden="1">{"'Demand Units'!$Z$2:$AF$53"}</definedName>
    <definedName name="kajg_1" hidden="1">{"'Demand Units'!$Z$2:$AF$53"}</definedName>
    <definedName name="kajgkllk" localSheetId="3" hidden="1">{"Monthly6Q",#N/A,FALSE,"0614ESL"}</definedName>
    <definedName name="kajgkllk" hidden="1">{"Monthly6Q",#N/A,FALSE,"0614ESL"}</definedName>
    <definedName name="kajgkllk_1" localSheetId="3" hidden="1">{"Monthly6Q",#N/A,FALSE,"0614ESL"}</definedName>
    <definedName name="kajgkllk_1" hidden="1">{"Monthly6Q",#N/A,FALSE,"0614ESL"}</definedName>
    <definedName name="kakg" localSheetId="9" hidden="1">{"'Demand Units'!$Z$2:$AF$53"}</definedName>
    <definedName name="kakg" localSheetId="12" hidden="1">{"'Demand Units'!$Z$2:$AF$53"}</definedName>
    <definedName name="kakg" localSheetId="10" hidden="1">{"'Demand Units'!$Z$2:$AF$53"}</definedName>
    <definedName name="kakg" localSheetId="3" hidden="1">{"'Demand Units'!$Z$2:$AF$53"}</definedName>
    <definedName name="kakg" hidden="1">{"'Demand Units'!$Z$2:$AF$53"}</definedName>
    <definedName name="kakg_1" localSheetId="3" hidden="1">{"'Demand Units'!$Z$2:$AF$53"}</definedName>
    <definedName name="kakg_1" hidden="1">{"'Demand Units'!$Z$2:$AF$53"}</definedName>
    <definedName name="kakjgkj" localSheetId="9" hidden="1">{"'Demand Units'!$Z$2:$AF$53"}</definedName>
    <definedName name="kakjgkj" localSheetId="12" hidden="1">{"'Demand Units'!$Z$2:$AF$53"}</definedName>
    <definedName name="kakjgkj" localSheetId="10" hidden="1">{"'Demand Units'!$Z$2:$AF$53"}</definedName>
    <definedName name="kakjgkj" localSheetId="3" hidden="1">{"'Demand Units'!$Z$2:$AF$53"}</definedName>
    <definedName name="kakjgkj" hidden="1">{"'Demand Units'!$Z$2:$AF$53"}</definedName>
    <definedName name="kakjgkj_1" localSheetId="3" hidden="1">{"'Demand Units'!$Z$2:$AF$53"}</definedName>
    <definedName name="kakjgkj_1" hidden="1">{"'Demand Units'!$Z$2:$AF$53"}</definedName>
    <definedName name="kamgn" localSheetId="9" hidden="1">{"'Demand Units'!$Z$2:$AF$53"}</definedName>
    <definedName name="kamgn" localSheetId="12" hidden="1">{"'Demand Units'!$Z$2:$AF$53"}</definedName>
    <definedName name="kamgn" localSheetId="10" hidden="1">{"'Demand Units'!$Z$2:$AF$53"}</definedName>
    <definedName name="kamgn" localSheetId="3" hidden="1">{"'Demand Units'!$Z$2:$AF$53"}</definedName>
    <definedName name="kamgn" hidden="1">{"'Demand Units'!$Z$2:$AF$53"}</definedName>
    <definedName name="kamgn_1" localSheetId="3" hidden="1">{"'Demand Units'!$Z$2:$AF$53"}</definedName>
    <definedName name="kamgn_1" hidden="1">{"'Demand Units'!$Z$2:$AF$53"}</definedName>
    <definedName name="kang" localSheetId="3" hidden="1">{"Monthly6Q",#N/A,FALSE,"0614ESL"}</definedName>
    <definedName name="kang" hidden="1">{"Monthly6Q",#N/A,FALSE,"0614ESL"}</definedName>
    <definedName name="kang_1" localSheetId="3" hidden="1">{"Monthly6Q",#N/A,FALSE,"0614ESL"}</definedName>
    <definedName name="kang_1" hidden="1">{"Monthly6Q",#N/A,FALSE,"0614ESL"}</definedName>
    <definedName name="kar" localSheetId="3" hidden="1">{"Monthly6Q",#N/A,FALSE,"0614ESL"}</definedName>
    <definedName name="kar" hidden="1">{"Monthly6Q",#N/A,FALSE,"0614ESL"}</definedName>
    <definedName name="kar_1" localSheetId="3" hidden="1">{"Monthly6Q",#N/A,FALSE,"0614ESL"}</definedName>
    <definedName name="kar_1" hidden="1">{"Monthly6Q",#N/A,FALSE,"0614ESL"}</definedName>
    <definedName name="karj" localSheetId="3" hidden="1">{"Monthly6Q",#N/A,FALSE,"0614ESL"}</definedName>
    <definedName name="karj" hidden="1">{"Monthly6Q",#N/A,FALSE,"0614ESL"}</definedName>
    <definedName name="karj_1" localSheetId="3" hidden="1">{"Monthly6Q",#N/A,FALSE,"0614ESL"}</definedName>
    <definedName name="karj_1" hidden="1">{"Monthly6Q",#N/A,FALSE,"0614ESL"}</definedName>
    <definedName name="karjglj" localSheetId="9" hidden="1">{"'Demand Units'!$Z$2:$AF$53"}</definedName>
    <definedName name="karjglj" localSheetId="12" hidden="1">{"'Demand Units'!$Z$2:$AF$53"}</definedName>
    <definedName name="karjglj" localSheetId="10" hidden="1">{"'Demand Units'!$Z$2:$AF$53"}</definedName>
    <definedName name="karjglj" localSheetId="3" hidden="1">{"'Demand Units'!$Z$2:$AF$53"}</definedName>
    <definedName name="karjglj" hidden="1">{"'Demand Units'!$Z$2:$AF$53"}</definedName>
    <definedName name="karjglj_1" localSheetId="3" hidden="1">{"'Demand Units'!$Z$2:$AF$53"}</definedName>
    <definedName name="karjglj_1" hidden="1">{"'Demand Units'!$Z$2:$AF$53"}</definedName>
    <definedName name="karjoi" localSheetId="9" hidden="1">{"'Demand Units'!$Z$2:$AF$53"}</definedName>
    <definedName name="karjoi" localSheetId="12" hidden="1">{"'Demand Units'!$Z$2:$AF$53"}</definedName>
    <definedName name="karjoi" localSheetId="10" hidden="1">{"'Demand Units'!$Z$2:$AF$53"}</definedName>
    <definedName name="karjoi" localSheetId="3" hidden="1">{"'Demand Units'!$Z$2:$AF$53"}</definedName>
    <definedName name="karjoi" hidden="1">{"'Demand Units'!$Z$2:$AF$53"}</definedName>
    <definedName name="karjoi_1" localSheetId="3" hidden="1">{"'Demand Units'!$Z$2:$AF$53"}</definedName>
    <definedName name="karjoi_1" hidden="1">{"'Demand Units'!$Z$2:$AF$53"}</definedName>
    <definedName name="KD" localSheetId="9" hidden="1">{"'Demand Units'!$Z$2:$AF$53"}</definedName>
    <definedName name="KD" localSheetId="12" hidden="1">{"'Demand Units'!$Z$2:$AF$53"}</definedName>
    <definedName name="KD" localSheetId="10" hidden="1">{"'Demand Units'!$Z$2:$AF$53"}</definedName>
    <definedName name="KD" localSheetId="3" hidden="1">{"'Demand Units'!$Z$2:$AF$53"}</definedName>
    <definedName name="KD" hidden="1">{"'Demand Units'!$Z$2:$AF$53"}</definedName>
    <definedName name="KD_1" localSheetId="3" hidden="1">{"'Demand Units'!$Z$2:$AF$53"}</definedName>
    <definedName name="KD_1" hidden="1">{"'Demand Units'!$Z$2:$AF$53"}</definedName>
    <definedName name="kdaj" localSheetId="9" hidden="1">{"'Demand Units'!$Z$2:$AF$53"}</definedName>
    <definedName name="kdaj" localSheetId="12" hidden="1">{"'Demand Units'!$Z$2:$AF$53"}</definedName>
    <definedName name="kdaj" localSheetId="10" hidden="1">{"'Demand Units'!$Z$2:$AF$53"}</definedName>
    <definedName name="kdaj" localSheetId="3" hidden="1">{"'Demand Units'!$Z$2:$AF$53"}</definedName>
    <definedName name="kdaj" hidden="1">{"'Demand Units'!$Z$2:$AF$53"}</definedName>
    <definedName name="kdaj_1" localSheetId="3" hidden="1">{"'Demand Units'!$Z$2:$AF$53"}</definedName>
    <definedName name="kdaj_1" hidden="1">{"'Demand Units'!$Z$2:$AF$53"}</definedName>
    <definedName name="KDAJL" localSheetId="3" hidden="1">{"Monthly6Q",#N/A,FALSE,"0614ESL"}</definedName>
    <definedName name="KDAJL" hidden="1">{"Monthly6Q",#N/A,FALSE,"0614ESL"}</definedName>
    <definedName name="KDAJL_1" localSheetId="3" hidden="1">{"Monthly6Q",#N/A,FALSE,"0614ESL"}</definedName>
    <definedName name="KDAJL_1" hidden="1">{"Monthly6Q",#N/A,FALSE,"0614ESL"}</definedName>
    <definedName name="kdas" localSheetId="9" hidden="1">{"'Demand Units'!$Z$2:$AF$53"}</definedName>
    <definedName name="kdas" localSheetId="12" hidden="1">{"'Demand Units'!$Z$2:$AF$53"}</definedName>
    <definedName name="kdas" localSheetId="10" hidden="1">{"'Demand Units'!$Z$2:$AF$53"}</definedName>
    <definedName name="kdas" localSheetId="3" hidden="1">{"'Demand Units'!$Z$2:$AF$53"}</definedName>
    <definedName name="kdas" hidden="1">{"'Demand Units'!$Z$2:$AF$53"}</definedName>
    <definedName name="kdas_1" localSheetId="3" hidden="1">{"'Demand Units'!$Z$2:$AF$53"}</definedName>
    <definedName name="kdas_1" hidden="1">{"'Demand Units'!$Z$2:$AF$53"}</definedName>
    <definedName name="kdasj" localSheetId="9" hidden="1">{"'Demand Units'!$Z$2:$AF$53"}</definedName>
    <definedName name="kdasj" localSheetId="12" hidden="1">{"'Demand Units'!$Z$2:$AF$53"}</definedName>
    <definedName name="kdasj" localSheetId="10" hidden="1">{"'Demand Units'!$Z$2:$AF$53"}</definedName>
    <definedName name="kdasj" localSheetId="3" hidden="1">{"'Demand Units'!$Z$2:$AF$53"}</definedName>
    <definedName name="kdasj" hidden="1">{"'Demand Units'!$Z$2:$AF$53"}</definedName>
    <definedName name="kdasj_1" localSheetId="3" hidden="1">{"'Demand Units'!$Z$2:$AF$53"}</definedName>
    <definedName name="kdasj_1" hidden="1">{"'Demand Units'!$Z$2:$AF$53"}</definedName>
    <definedName name="KDFAL" localSheetId="9" hidden="1">{"'Demand Units'!$Z$2:$AF$53"}</definedName>
    <definedName name="KDFAL" localSheetId="12" hidden="1">{"'Demand Units'!$Z$2:$AF$53"}</definedName>
    <definedName name="KDFAL" localSheetId="10" hidden="1">{"'Demand Units'!$Z$2:$AF$53"}</definedName>
    <definedName name="KDFAL" localSheetId="3" hidden="1">{"'Demand Units'!$Z$2:$AF$53"}</definedName>
    <definedName name="KDFAL" hidden="1">{"'Demand Units'!$Z$2:$AF$53"}</definedName>
    <definedName name="KDFAL_1" localSheetId="3" hidden="1">{"'Demand Units'!$Z$2:$AF$53"}</definedName>
    <definedName name="KDFAL_1" hidden="1">{"'Demand Units'!$Z$2:$AF$53"}</definedName>
    <definedName name="kdfja" localSheetId="9" hidden="1">{"'Demand Units'!$Z$2:$AF$53"}</definedName>
    <definedName name="kdfja" localSheetId="12" hidden="1">{"'Demand Units'!$Z$2:$AF$53"}</definedName>
    <definedName name="kdfja" localSheetId="10" hidden="1">{"'Demand Units'!$Z$2:$AF$53"}</definedName>
    <definedName name="kdfja" localSheetId="3" hidden="1">{"'Demand Units'!$Z$2:$AF$53"}</definedName>
    <definedName name="kdfja" hidden="1">{"'Demand Units'!$Z$2:$AF$53"}</definedName>
    <definedName name="kdfja_1" localSheetId="3" hidden="1">{"'Demand Units'!$Z$2:$AF$53"}</definedName>
    <definedName name="kdfja_1" hidden="1">{"'Demand Units'!$Z$2:$AF$53"}</definedName>
    <definedName name="KDFL" localSheetId="9" hidden="1">{"'Demand Units'!$Z$2:$AF$53"}</definedName>
    <definedName name="KDFL" localSheetId="12" hidden="1">{"'Demand Units'!$Z$2:$AF$53"}</definedName>
    <definedName name="KDFL" localSheetId="10" hidden="1">{"'Demand Units'!$Z$2:$AF$53"}</definedName>
    <definedName name="KDFL" localSheetId="3" hidden="1">{"'Demand Units'!$Z$2:$AF$53"}</definedName>
    <definedName name="KDFL" hidden="1">{"'Demand Units'!$Z$2:$AF$53"}</definedName>
    <definedName name="KDFL_1" localSheetId="3" hidden="1">{"'Demand Units'!$Z$2:$AF$53"}</definedName>
    <definedName name="KDFL_1" hidden="1">{"'Demand Units'!$Z$2:$AF$53"}</definedName>
    <definedName name="KDFLA" localSheetId="9" hidden="1">{"'Demand Units'!$Z$2:$AF$53"}</definedName>
    <definedName name="KDFLA" localSheetId="12" hidden="1">{"'Demand Units'!$Z$2:$AF$53"}</definedName>
    <definedName name="KDFLA" localSheetId="10" hidden="1">{"'Demand Units'!$Z$2:$AF$53"}</definedName>
    <definedName name="KDFLA" localSheetId="3" hidden="1">{"'Demand Units'!$Z$2:$AF$53"}</definedName>
    <definedName name="KDFLA" hidden="1">{"'Demand Units'!$Z$2:$AF$53"}</definedName>
    <definedName name="KDFLA_1" localSheetId="3" hidden="1">{"'Demand Units'!$Z$2:$AF$53"}</definedName>
    <definedName name="KDFLA_1" hidden="1">{"'Demand Units'!$Z$2:$AF$53"}</definedName>
    <definedName name="kdjaf" localSheetId="9" hidden="1">{"'Demand Units'!$Z$2:$AF$53"}</definedName>
    <definedName name="kdjaf" localSheetId="12" hidden="1">{"'Demand Units'!$Z$2:$AF$53"}</definedName>
    <definedName name="kdjaf" localSheetId="10" hidden="1">{"'Demand Units'!$Z$2:$AF$53"}</definedName>
    <definedName name="kdjaf" localSheetId="3" hidden="1">{"'Demand Units'!$Z$2:$AF$53"}</definedName>
    <definedName name="kdjaf" hidden="1">{"'Demand Units'!$Z$2:$AF$53"}</definedName>
    <definedName name="kdjaf_1" localSheetId="3" hidden="1">{"'Demand Units'!$Z$2:$AF$53"}</definedName>
    <definedName name="kdjaf_1" hidden="1">{"'Demand Units'!$Z$2:$AF$53"}</definedName>
    <definedName name="kdjfa" localSheetId="9" hidden="1">{"'Demand Units'!$Z$2:$AF$53"}</definedName>
    <definedName name="kdjfa" localSheetId="12" hidden="1">{"'Demand Units'!$Z$2:$AF$53"}</definedName>
    <definedName name="kdjfa" localSheetId="10" hidden="1">{"'Demand Units'!$Z$2:$AF$53"}</definedName>
    <definedName name="kdjfa" localSheetId="3" hidden="1">{"'Demand Units'!$Z$2:$AF$53"}</definedName>
    <definedName name="kdjfa" hidden="1">{"'Demand Units'!$Z$2:$AF$53"}</definedName>
    <definedName name="kdjfa_1" localSheetId="3" hidden="1">{"'Demand Units'!$Z$2:$AF$53"}</definedName>
    <definedName name="kdjfa_1" hidden="1">{"'Demand Units'!$Z$2:$AF$53"}</definedName>
    <definedName name="kdlfja" localSheetId="9" hidden="1">{"'Demand Units'!$Z$2:$AF$53"}</definedName>
    <definedName name="kdlfja" localSheetId="12" hidden="1">{"'Demand Units'!$Z$2:$AF$53"}</definedName>
    <definedName name="kdlfja" localSheetId="10" hidden="1">{"'Demand Units'!$Z$2:$AF$53"}</definedName>
    <definedName name="kdlfja" localSheetId="3" hidden="1">{"'Demand Units'!$Z$2:$AF$53"}</definedName>
    <definedName name="kdlfja" hidden="1">{"'Demand Units'!$Z$2:$AF$53"}</definedName>
    <definedName name="kdlfja_1" localSheetId="3" hidden="1">{"'Demand Units'!$Z$2:$AF$53"}</definedName>
    <definedName name="kdlfja_1" hidden="1">{"'Demand Units'!$Z$2:$AF$53"}</definedName>
    <definedName name="KDY" localSheetId="9" hidden="1">{"'Demand Units'!$Z$2:$AF$53"}</definedName>
    <definedName name="KDY" localSheetId="12" hidden="1">{"'Demand Units'!$Z$2:$AF$53"}</definedName>
    <definedName name="KDY" localSheetId="10" hidden="1">{"'Demand Units'!$Z$2:$AF$53"}</definedName>
    <definedName name="KDY" localSheetId="3" hidden="1">{"'Demand Units'!$Z$2:$AF$53"}</definedName>
    <definedName name="KDY" hidden="1">{"'Demand Units'!$Z$2:$AF$53"}</definedName>
    <definedName name="KDY_1" localSheetId="3" hidden="1">{"'Demand Units'!$Z$2:$AF$53"}</definedName>
    <definedName name="KDY_1" hidden="1">{"'Demand Units'!$Z$2:$AF$53"}</definedName>
    <definedName name="kea" localSheetId="9" hidden="1">{"'Demand Units'!$Z$2:$AF$53"}</definedName>
    <definedName name="kea" localSheetId="12" hidden="1">{"'Demand Units'!$Z$2:$AF$53"}</definedName>
    <definedName name="kea" localSheetId="10" hidden="1">{"'Demand Units'!$Z$2:$AF$53"}</definedName>
    <definedName name="kea" localSheetId="3" hidden="1">{"'Demand Units'!$Z$2:$AF$53"}</definedName>
    <definedName name="kea" hidden="1">{"'Demand Units'!$Z$2:$AF$53"}</definedName>
    <definedName name="kea_1" localSheetId="3" hidden="1">{"'Demand Units'!$Z$2:$AF$53"}</definedName>
    <definedName name="kea_1" hidden="1">{"'Demand Units'!$Z$2:$AF$53"}</definedName>
    <definedName name="kejap" localSheetId="9" hidden="1">{"'Demand Units'!$Z$2:$AF$53"}</definedName>
    <definedName name="kejap" localSheetId="12" hidden="1">{"'Demand Units'!$Z$2:$AF$53"}</definedName>
    <definedName name="kejap" localSheetId="10" hidden="1">{"'Demand Units'!$Z$2:$AF$53"}</definedName>
    <definedName name="kejap" localSheetId="3" hidden="1">{"'Demand Units'!$Z$2:$AF$53"}</definedName>
    <definedName name="kejap" hidden="1">{"'Demand Units'!$Z$2:$AF$53"}</definedName>
    <definedName name="kejap_1" localSheetId="3" hidden="1">{"'Demand Units'!$Z$2:$AF$53"}</definedName>
    <definedName name="kejap_1" hidden="1">{"'Demand Units'!$Z$2:$AF$53"}</definedName>
    <definedName name="kezj" localSheetId="3" hidden="1">{"Monthly6Q",#N/A,FALSE,"0614ESL"}</definedName>
    <definedName name="kezj" hidden="1">{"Monthly6Q",#N/A,FALSE,"0614ESL"}</definedName>
    <definedName name="kezj_1" localSheetId="3" hidden="1">{"Monthly6Q",#N/A,FALSE,"0614ESL"}</definedName>
    <definedName name="kezj_1" hidden="1">{"Monthly6Q",#N/A,FALSE,"0614ESL"}</definedName>
    <definedName name="kgjaj" localSheetId="9" hidden="1">{"'Demand Units'!$Z$2:$AF$53"}</definedName>
    <definedName name="kgjaj" localSheetId="12" hidden="1">{"'Demand Units'!$Z$2:$AF$53"}</definedName>
    <definedName name="kgjaj" localSheetId="10" hidden="1">{"'Demand Units'!$Z$2:$AF$53"}</definedName>
    <definedName name="kgjaj" localSheetId="3" hidden="1">{"'Demand Units'!$Z$2:$AF$53"}</definedName>
    <definedName name="kgjaj" hidden="1">{"'Demand Units'!$Z$2:$AF$53"}</definedName>
    <definedName name="kgjaj_1" localSheetId="3" hidden="1">{"'Demand Units'!$Z$2:$AF$53"}</definedName>
    <definedName name="kgjaj_1" hidden="1">{"'Demand Units'!$Z$2:$AF$53"}</definedName>
    <definedName name="kii" localSheetId="9" hidden="1">{"'Demand Units'!$Z$2:$AF$53"}</definedName>
    <definedName name="kii" localSheetId="12" hidden="1">{"'Demand Units'!$Z$2:$AF$53"}</definedName>
    <definedName name="kii" localSheetId="10" hidden="1">{"'Demand Units'!$Z$2:$AF$53"}</definedName>
    <definedName name="kii" localSheetId="3" hidden="1">{"'Demand Units'!$Z$2:$AF$53"}</definedName>
    <definedName name="kii" hidden="1">{"'Demand Units'!$Z$2:$AF$53"}</definedName>
    <definedName name="kii_1" localSheetId="3" hidden="1">{"'Demand Units'!$Z$2:$AF$53"}</definedName>
    <definedName name="kii_1" hidden="1">{"'Demand Units'!$Z$2:$AF$53"}</definedName>
    <definedName name="kjad" localSheetId="9" hidden="1">{"'Demand Units'!$Z$2:$AF$53"}</definedName>
    <definedName name="kjad" localSheetId="12" hidden="1">{"'Demand Units'!$Z$2:$AF$53"}</definedName>
    <definedName name="kjad" localSheetId="10" hidden="1">{"'Demand Units'!$Z$2:$AF$53"}</definedName>
    <definedName name="kjad" localSheetId="3" hidden="1">{"'Demand Units'!$Z$2:$AF$53"}</definedName>
    <definedName name="kjad" hidden="1">{"'Demand Units'!$Z$2:$AF$53"}</definedName>
    <definedName name="kjad_1" localSheetId="3" hidden="1">{"'Demand Units'!$Z$2:$AF$53"}</definedName>
    <definedName name="kjad_1" hidden="1">{"'Demand Units'!$Z$2:$AF$53"}</definedName>
    <definedName name="kjagbkl" localSheetId="3" hidden="1">{"Monthly6Q",#N/A,FALSE,"0614ESL"}</definedName>
    <definedName name="kjagbkl" hidden="1">{"Monthly6Q",#N/A,FALSE,"0614ESL"}</definedName>
    <definedName name="kjagbkl_1" localSheetId="3" hidden="1">{"Monthly6Q",#N/A,FALSE,"0614ESL"}</definedName>
    <definedName name="kjagbkl_1" hidden="1">{"Monthly6Q",#N/A,FALSE,"0614ESL"}</definedName>
    <definedName name="kjagjajk" localSheetId="9" hidden="1">{"'Demand Units'!$Z$2:$AF$53"}</definedName>
    <definedName name="kjagjajk" localSheetId="12" hidden="1">{"'Demand Units'!$Z$2:$AF$53"}</definedName>
    <definedName name="kjagjajk" localSheetId="10" hidden="1">{"'Demand Units'!$Z$2:$AF$53"}</definedName>
    <definedName name="kjagjajk" localSheetId="3" hidden="1">{"'Demand Units'!$Z$2:$AF$53"}</definedName>
    <definedName name="kjagjajk" hidden="1">{"'Demand Units'!$Z$2:$AF$53"}</definedName>
    <definedName name="kjagjajk_1" localSheetId="3" hidden="1">{"'Demand Units'!$Z$2:$AF$53"}</definedName>
    <definedName name="kjagjajk_1" hidden="1">{"'Demand Units'!$Z$2:$AF$53"}</definedName>
    <definedName name="KJDFLKAJ" localSheetId="9" hidden="1">{"'Demand Units'!$Z$2:$AF$53"}</definedName>
    <definedName name="KJDFLKAJ" localSheetId="12" hidden="1">{"'Demand Units'!$Z$2:$AF$53"}</definedName>
    <definedName name="KJDFLKAJ" localSheetId="10" hidden="1">{"'Demand Units'!$Z$2:$AF$53"}</definedName>
    <definedName name="KJDFLKAJ" localSheetId="3" hidden="1">{"'Demand Units'!$Z$2:$AF$53"}</definedName>
    <definedName name="KJDFLKAJ" hidden="1">{"'Demand Units'!$Z$2:$AF$53"}</definedName>
    <definedName name="KJDFLKAJ_1" localSheetId="3" hidden="1">{"'Demand Units'!$Z$2:$AF$53"}</definedName>
    <definedName name="KJDFLKAJ_1" hidden="1">{"'Demand Units'!$Z$2:$AF$53"}</definedName>
    <definedName name="KJDJA" localSheetId="9" hidden="1">{"'Demand Units'!$Z$2:$AF$53"}</definedName>
    <definedName name="KJDJA" localSheetId="12" hidden="1">{"'Demand Units'!$Z$2:$AF$53"}</definedName>
    <definedName name="KJDJA" localSheetId="10" hidden="1">{"'Demand Units'!$Z$2:$AF$53"}</definedName>
    <definedName name="KJDJA" localSheetId="3" hidden="1">{"'Demand Units'!$Z$2:$AF$53"}</definedName>
    <definedName name="KJDJA" hidden="1">{"'Demand Units'!$Z$2:$AF$53"}</definedName>
    <definedName name="KJDJA_1" localSheetId="3" hidden="1">{"'Demand Units'!$Z$2:$AF$53"}</definedName>
    <definedName name="KJDJA_1" hidden="1">{"'Demand Units'!$Z$2:$AF$53"}</definedName>
    <definedName name="kjlagljlkg" localSheetId="9" hidden="1">{"'Demand Units'!$Z$2:$AF$53"}</definedName>
    <definedName name="kjlagljlkg" localSheetId="12" hidden="1">{"'Demand Units'!$Z$2:$AF$53"}</definedName>
    <definedName name="kjlagljlkg" localSheetId="10" hidden="1">{"'Demand Units'!$Z$2:$AF$53"}</definedName>
    <definedName name="kjlagljlkg" localSheetId="3" hidden="1">{"'Demand Units'!$Z$2:$AF$53"}</definedName>
    <definedName name="kjlagljlkg" hidden="1">{"'Demand Units'!$Z$2:$AF$53"}</definedName>
    <definedName name="kjlagljlkg_1" localSheetId="3" hidden="1">{"'Demand Units'!$Z$2:$AF$53"}</definedName>
    <definedName name="kjlagljlkg_1" hidden="1">{"'Demand Units'!$Z$2:$AF$53"}</definedName>
    <definedName name="kk" localSheetId="3" hidden="1">{"Monthly6Q",#N/A,FALSE,"0614ESL"}</definedName>
    <definedName name="kk" hidden="1">{"Monthly6Q",#N/A,FALSE,"0614ESL"}</definedName>
    <definedName name="kk_1" localSheetId="3" hidden="1">{"Monthly6Q",#N/A,FALSE,"0614ESL"}</definedName>
    <definedName name="kk_1" hidden="1">{"Monthly6Q",#N/A,FALSE,"0614ESL"}</definedName>
    <definedName name="kki" localSheetId="3" hidden="1">{"Monthly6Q",#N/A,FALSE,"0614ESL"}</definedName>
    <definedName name="kki" hidden="1">{"Monthly6Q",#N/A,FALSE,"0614ESL"}</definedName>
    <definedName name="kki_1" localSheetId="3" hidden="1">{"Monthly6Q",#N/A,FALSE,"0614ESL"}</definedName>
    <definedName name="kki_1" hidden="1">{"Monthly6Q",#N/A,FALSE,"0614ESL"}</definedName>
    <definedName name="kkkj" localSheetId="3" hidden="1">{"Monthly6Q",#N/A,FALSE,"0614ESL"}</definedName>
    <definedName name="kkkj" hidden="1">{"Monthly6Q",#N/A,FALSE,"0614ESL"}</definedName>
    <definedName name="kkkj_1" localSheetId="3" hidden="1">{"Monthly6Q",#N/A,FALSE,"0614ESL"}</definedName>
    <definedName name="kkkj_1" hidden="1">{"Monthly6Q",#N/A,FALSE,"0614ESL"}</definedName>
    <definedName name="kkkkk" hidden="1">{"Full view",#N/A,FALSE,"Market view";"Full view",#N/A,FALSE,"Market view"}</definedName>
    <definedName name="kklll" localSheetId="9" hidden="1">{"'Demand Units'!$Z$2:$AF$53"}</definedName>
    <definedName name="kklll" localSheetId="12" hidden="1">{"'Demand Units'!$Z$2:$AF$53"}</definedName>
    <definedName name="kklll" localSheetId="10" hidden="1">{"'Demand Units'!$Z$2:$AF$53"}</definedName>
    <definedName name="kklll" localSheetId="3" hidden="1">{"'Demand Units'!$Z$2:$AF$53"}</definedName>
    <definedName name="kklll" hidden="1">{"'Demand Units'!$Z$2:$AF$53"}</definedName>
    <definedName name="kklll_1" localSheetId="3" hidden="1">{"'Demand Units'!$Z$2:$AF$53"}</definedName>
    <definedName name="kklll_1" hidden="1">{"'Demand Units'!$Z$2:$AF$53"}</definedName>
    <definedName name="klagkkl" localSheetId="9" hidden="1">{"'Demand Units'!$Z$2:$AF$53"}</definedName>
    <definedName name="klagkkl" localSheetId="12" hidden="1">{"'Demand Units'!$Z$2:$AF$53"}</definedName>
    <definedName name="klagkkl" localSheetId="10" hidden="1">{"'Demand Units'!$Z$2:$AF$53"}</definedName>
    <definedName name="klagkkl" localSheetId="3" hidden="1">{"'Demand Units'!$Z$2:$AF$53"}</definedName>
    <definedName name="klagkkl" hidden="1">{"'Demand Units'!$Z$2:$AF$53"}</definedName>
    <definedName name="klagkkl_1" localSheetId="3" hidden="1">{"'Demand Units'!$Z$2:$AF$53"}</definedName>
    <definedName name="klagkkl_1" hidden="1">{"'Demand Units'!$Z$2:$AF$53"}</definedName>
    <definedName name="KLDFJA" localSheetId="3" hidden="1">{"Monthly6Q",#N/A,FALSE,"0614ESL"}</definedName>
    <definedName name="KLDFJA" hidden="1">{"Monthly6Q",#N/A,FALSE,"0614ESL"}</definedName>
    <definedName name="KLDFJA_1" localSheetId="3" hidden="1">{"Monthly6Q",#N/A,FALSE,"0614ESL"}</definedName>
    <definedName name="KLDFJA_1" hidden="1">{"Monthly6Q",#N/A,FALSE,"0614ESL"}</definedName>
    <definedName name="kldj" localSheetId="9" hidden="1">{"'Demand Units'!$Z$2:$AF$53"}</definedName>
    <definedName name="kldj" localSheetId="12" hidden="1">{"'Demand Units'!$Z$2:$AF$53"}</definedName>
    <definedName name="kldj" localSheetId="10" hidden="1">{"'Demand Units'!$Z$2:$AF$53"}</definedName>
    <definedName name="kldj" localSheetId="3" hidden="1">{"'Demand Units'!$Z$2:$AF$53"}</definedName>
    <definedName name="kldj" hidden="1">{"'Demand Units'!$Z$2:$AF$53"}</definedName>
    <definedName name="kldj_1" localSheetId="3" hidden="1">{"'Demand Units'!$Z$2:$AF$53"}</definedName>
    <definedName name="kldj_1" hidden="1">{"'Demand Units'!$Z$2:$AF$53"}</definedName>
    <definedName name="kldja" localSheetId="9" hidden="1">{"'Demand Units'!$Z$2:$AF$53"}</definedName>
    <definedName name="kldja" localSheetId="12" hidden="1">{"'Demand Units'!$Z$2:$AF$53"}</definedName>
    <definedName name="kldja" localSheetId="10" hidden="1">{"'Demand Units'!$Z$2:$AF$53"}</definedName>
    <definedName name="kldja" localSheetId="3" hidden="1">{"'Demand Units'!$Z$2:$AF$53"}</definedName>
    <definedName name="kldja" hidden="1">{"'Demand Units'!$Z$2:$AF$53"}</definedName>
    <definedName name="kldja_1" localSheetId="3" hidden="1">{"'Demand Units'!$Z$2:$AF$53"}</definedName>
    <definedName name="kldja_1" hidden="1">{"'Demand Units'!$Z$2:$AF$53"}</definedName>
    <definedName name="kldjas" localSheetId="9" hidden="1">{"'Demand Units'!$Z$2:$AF$53"}</definedName>
    <definedName name="kldjas" localSheetId="12" hidden="1">{"'Demand Units'!$Z$2:$AF$53"}</definedName>
    <definedName name="kldjas" localSheetId="10" hidden="1">{"'Demand Units'!$Z$2:$AF$53"}</definedName>
    <definedName name="kldjas" localSheetId="3" hidden="1">{"'Demand Units'!$Z$2:$AF$53"}</definedName>
    <definedName name="kldjas" hidden="1">{"'Demand Units'!$Z$2:$AF$53"}</definedName>
    <definedName name="kldjas_1" localSheetId="3" hidden="1">{"'Demand Units'!$Z$2:$AF$53"}</definedName>
    <definedName name="kldjas_1" hidden="1">{"'Demand Units'!$Z$2:$AF$53"}</definedName>
    <definedName name="klfdja" localSheetId="9" hidden="1">{"'Demand Units'!$Z$2:$AF$53"}</definedName>
    <definedName name="klfdja" localSheetId="12" hidden="1">{"'Demand Units'!$Z$2:$AF$53"}</definedName>
    <definedName name="klfdja" localSheetId="10" hidden="1">{"'Demand Units'!$Z$2:$AF$53"}</definedName>
    <definedName name="klfdja" localSheetId="3" hidden="1">{"'Demand Units'!$Z$2:$AF$53"}</definedName>
    <definedName name="klfdja" hidden="1">{"'Demand Units'!$Z$2:$AF$53"}</definedName>
    <definedName name="klfdja_1" localSheetId="3" hidden="1">{"'Demand Units'!$Z$2:$AF$53"}</definedName>
    <definedName name="klfdja_1" hidden="1">{"'Demand Units'!$Z$2:$AF$53"}</definedName>
    <definedName name="ko" localSheetId="9" hidden="1">{"'Demand Units'!$Z$2:$AF$53"}</definedName>
    <definedName name="ko" localSheetId="12" hidden="1">{"'Demand Units'!$Z$2:$AF$53"}</definedName>
    <definedName name="ko" localSheetId="10" hidden="1">{"'Demand Units'!$Z$2:$AF$53"}</definedName>
    <definedName name="ko" localSheetId="3" hidden="1">{"'Demand Units'!$Z$2:$AF$53"}</definedName>
    <definedName name="ko" hidden="1">{"'Demand Units'!$Z$2:$AF$53"}</definedName>
    <definedName name="ko_1" localSheetId="3" hidden="1">{"'Demand Units'!$Z$2:$AF$53"}</definedName>
    <definedName name="ko_1" hidden="1">{"'Demand Units'!$Z$2:$AF$53"}</definedName>
    <definedName name="kthjak" localSheetId="9" hidden="1">{"'Demand Units'!$Z$2:$AF$53"}</definedName>
    <definedName name="kthjak" localSheetId="12" hidden="1">{"'Demand Units'!$Z$2:$AF$53"}</definedName>
    <definedName name="kthjak" localSheetId="10" hidden="1">{"'Demand Units'!$Z$2:$AF$53"}</definedName>
    <definedName name="kthjak" localSheetId="3" hidden="1">{"'Demand Units'!$Z$2:$AF$53"}</definedName>
    <definedName name="kthjak" hidden="1">{"'Demand Units'!$Z$2:$AF$53"}</definedName>
    <definedName name="kthjak_1" localSheetId="3" hidden="1">{"'Demand Units'!$Z$2:$AF$53"}</definedName>
    <definedName name="kthjak_1" hidden="1">{"'Demand Units'!$Z$2:$AF$53"}</definedName>
    <definedName name="kyd" localSheetId="9" hidden="1">{"'Demand Units'!$Z$2:$AF$53"}</definedName>
    <definedName name="kyd" localSheetId="12" hidden="1">{"'Demand Units'!$Z$2:$AF$53"}</definedName>
    <definedName name="kyd" localSheetId="10" hidden="1">{"'Demand Units'!$Z$2:$AF$53"}</definedName>
    <definedName name="kyd" localSheetId="3" hidden="1">{"'Demand Units'!$Z$2:$AF$53"}</definedName>
    <definedName name="kyd" hidden="1">{"'Demand Units'!$Z$2:$AF$53"}</definedName>
    <definedName name="kyd_1" localSheetId="3" hidden="1">{"'Demand Units'!$Z$2:$AF$53"}</definedName>
    <definedName name="kyd_1" hidden="1">{"'Demand Units'!$Z$2:$AF$53"}</definedName>
    <definedName name="KYYDI" localSheetId="3" hidden="1">{"Monthly6Q",#N/A,FALSE,"0614ESL"}</definedName>
    <definedName name="KYYDI" hidden="1">{"Monthly6Q",#N/A,FALSE,"0614ESL"}</definedName>
    <definedName name="KYYDI_1" localSheetId="3" hidden="1">{"Monthly6Q",#N/A,FALSE,"0614ESL"}</definedName>
    <definedName name="KYYDI_1" hidden="1">{"Monthly6Q",#N/A,FALSE,"0614ESL"}</definedName>
    <definedName name="LA" localSheetId="9" hidden="1">{"'Demand Units'!$Z$2:$AF$53"}</definedName>
    <definedName name="LA" localSheetId="12" hidden="1">{"'Demand Units'!$Z$2:$AF$53"}</definedName>
    <definedName name="LA" localSheetId="10" hidden="1">{"'Demand Units'!$Z$2:$AF$53"}</definedName>
    <definedName name="LA" localSheetId="3" hidden="1">{"'Demand Units'!$Z$2:$AF$53"}</definedName>
    <definedName name="LA" hidden="1">{"'Demand Units'!$Z$2:$AF$53"}</definedName>
    <definedName name="LA_1" localSheetId="3" hidden="1">{"'Demand Units'!$Z$2:$AF$53"}</definedName>
    <definedName name="LA_1" hidden="1">{"'Demand Units'!$Z$2:$AF$53"}</definedName>
    <definedName name="LABOR_TAX" hidden="1">#REF!</definedName>
    <definedName name="ladfj" localSheetId="3" hidden="1">{"Monthly6Q",#N/A,FALSE,"0614ESL"}</definedName>
    <definedName name="ladfj" hidden="1">{"Monthly6Q",#N/A,FALSE,"0614ESL"}</definedName>
    <definedName name="ladfj_1" localSheetId="3" hidden="1">{"Monthly6Q",#N/A,FALSE,"0614ESL"}</definedName>
    <definedName name="ladfj_1" hidden="1">{"Monthly6Q",#N/A,FALSE,"0614ESL"}</definedName>
    <definedName name="LADJF" localSheetId="9" hidden="1">{"'Demand Units'!$Z$2:$AF$53"}</definedName>
    <definedName name="LADJF" localSheetId="12" hidden="1">{"'Demand Units'!$Z$2:$AF$53"}</definedName>
    <definedName name="LADJF" localSheetId="10" hidden="1">{"'Demand Units'!$Z$2:$AF$53"}</definedName>
    <definedName name="LADJF" localSheetId="3" hidden="1">{"'Demand Units'!$Z$2:$AF$53"}</definedName>
    <definedName name="LADJF" hidden="1">{"'Demand Units'!$Z$2:$AF$53"}</definedName>
    <definedName name="LADJF_1" localSheetId="3" hidden="1">{"'Demand Units'!$Z$2:$AF$53"}</definedName>
    <definedName name="LADJF_1" hidden="1">{"'Demand Units'!$Z$2:$AF$53"}</definedName>
    <definedName name="ladsfj" localSheetId="9" hidden="1">{"'Demand Units'!$Z$2:$AF$53"}</definedName>
    <definedName name="ladsfj" localSheetId="12" hidden="1">{"'Demand Units'!$Z$2:$AF$53"}</definedName>
    <definedName name="ladsfj" localSheetId="10" hidden="1">{"'Demand Units'!$Z$2:$AF$53"}</definedName>
    <definedName name="ladsfj" localSheetId="3" hidden="1">{"'Demand Units'!$Z$2:$AF$53"}</definedName>
    <definedName name="ladsfj" hidden="1">{"'Demand Units'!$Z$2:$AF$53"}</definedName>
    <definedName name="ladsfj_1" localSheetId="3" hidden="1">{"'Demand Units'!$Z$2:$AF$53"}</definedName>
    <definedName name="ladsfj_1" hidden="1">{"'Demand Units'!$Z$2:$AF$53"}</definedName>
    <definedName name="laeli" localSheetId="9" hidden="1">{"'Demand Units'!$Z$2:$AF$53"}</definedName>
    <definedName name="laeli" localSheetId="12" hidden="1">{"'Demand Units'!$Z$2:$AF$53"}</definedName>
    <definedName name="laeli" localSheetId="10" hidden="1">{"'Demand Units'!$Z$2:$AF$53"}</definedName>
    <definedName name="laeli" localSheetId="3" hidden="1">{"'Demand Units'!$Z$2:$AF$53"}</definedName>
    <definedName name="laeli" hidden="1">{"'Demand Units'!$Z$2:$AF$53"}</definedName>
    <definedName name="laeli_1" localSheetId="3" hidden="1">{"'Demand Units'!$Z$2:$AF$53"}</definedName>
    <definedName name="laeli_1" hidden="1">{"'Demand Units'!$Z$2:$AF$53"}</definedName>
    <definedName name="LAFJ" localSheetId="9" hidden="1">{"'Demand Units'!$Z$2:$AF$53"}</definedName>
    <definedName name="LAFJ" localSheetId="12" hidden="1">{"'Demand Units'!$Z$2:$AF$53"}</definedName>
    <definedName name="LAFJ" localSheetId="10" hidden="1">{"'Demand Units'!$Z$2:$AF$53"}</definedName>
    <definedName name="LAFJ" localSheetId="3" hidden="1">{"'Demand Units'!$Z$2:$AF$53"}</definedName>
    <definedName name="LAFJ" hidden="1">{"'Demand Units'!$Z$2:$AF$53"}</definedName>
    <definedName name="LAFJ_1" localSheetId="3" hidden="1">{"'Demand Units'!$Z$2:$AF$53"}</definedName>
    <definedName name="LAFJ_1" hidden="1">{"'Demand Units'!$Z$2:$AF$53"}</definedName>
    <definedName name="laie" localSheetId="3" hidden="1">{"Monthly6Q",#N/A,FALSE,"0614ESL"}</definedName>
    <definedName name="laie" hidden="1">{"Monthly6Q",#N/A,FALSE,"0614ESL"}</definedName>
    <definedName name="laie_1" localSheetId="3" hidden="1">{"Monthly6Q",#N/A,FALSE,"0614ESL"}</definedName>
    <definedName name="laie_1" hidden="1">{"Monthly6Q",#N/A,FALSE,"0614ESL"}</definedName>
    <definedName name="LAJF" localSheetId="9" hidden="1">{"'Demand Units'!$Z$2:$AF$53"}</definedName>
    <definedName name="LAJF" localSheetId="12" hidden="1">{"'Demand Units'!$Z$2:$AF$53"}</definedName>
    <definedName name="LAJF" localSheetId="10" hidden="1">{"'Demand Units'!$Z$2:$AF$53"}</definedName>
    <definedName name="LAJF" localSheetId="3" hidden="1">{"'Demand Units'!$Z$2:$AF$53"}</definedName>
    <definedName name="LAJF" hidden="1">{"'Demand Units'!$Z$2:$AF$53"}</definedName>
    <definedName name="LAJF_1" localSheetId="3" hidden="1">{"'Demand Units'!$Z$2:$AF$53"}</definedName>
    <definedName name="LAJF_1" hidden="1">{"'Demand Units'!$Z$2:$AF$53"}</definedName>
    <definedName name="lajrtl" localSheetId="9" hidden="1">{"'Demand Units'!$Z$2:$AF$53"}</definedName>
    <definedName name="lajrtl" localSheetId="12" hidden="1">{"'Demand Units'!$Z$2:$AF$53"}</definedName>
    <definedName name="lajrtl" localSheetId="10" hidden="1">{"'Demand Units'!$Z$2:$AF$53"}</definedName>
    <definedName name="lajrtl" localSheetId="3" hidden="1">{"'Demand Units'!$Z$2:$AF$53"}</definedName>
    <definedName name="lajrtl" hidden="1">{"'Demand Units'!$Z$2:$AF$53"}</definedName>
    <definedName name="lajrtl_1" localSheetId="3" hidden="1">{"'Demand Units'!$Z$2:$AF$53"}</definedName>
    <definedName name="lajrtl_1" hidden="1">{"'Demand Units'!$Z$2:$AF$53"}</definedName>
    <definedName name="lajsd" localSheetId="3" hidden="1">{"Monthly6Q",#N/A,FALSE,"0614ESL"}</definedName>
    <definedName name="lajsd" hidden="1">{"Monthly6Q",#N/A,FALSE,"0614ESL"}</definedName>
    <definedName name="lajsd_1" localSheetId="3" hidden="1">{"Monthly6Q",#N/A,FALSE,"0614ESL"}</definedName>
    <definedName name="lajsd_1" hidden="1">{"Monthly6Q",#N/A,FALSE,"0614ESL"}</definedName>
    <definedName name="LAN" localSheetId="9" hidden="1">{"'Demand Units'!$Z$2:$AF$53"}</definedName>
    <definedName name="LAN" localSheetId="12" hidden="1">{"'Demand Units'!$Z$2:$AF$53"}</definedName>
    <definedName name="LAN" localSheetId="10" hidden="1">{"'Demand Units'!$Z$2:$AF$53"}</definedName>
    <definedName name="LAN" localSheetId="3" hidden="1">{"'Demand Units'!$Z$2:$AF$53"}</definedName>
    <definedName name="LAN" hidden="1">{"'Demand Units'!$Z$2:$AF$53"}</definedName>
    <definedName name="LAN_1" localSheetId="3" hidden="1">{"'Demand Units'!$Z$2:$AF$53"}</definedName>
    <definedName name="LAN_1" hidden="1">{"'Demand Units'!$Z$2:$AF$53"}</definedName>
    <definedName name="LAST_EBIT_MARGIN" hidden="1">"LAST_EBIT_MARGIN"</definedName>
    <definedName name="LAST_EBITDA_MARGIN" hidden="1">"LAST_EBITDA_MARGIN"</definedName>
    <definedName name="LAST_GROSS_MARGIN" hidden="1">"LAST_GROSS_MARGIN"</definedName>
    <definedName name="LAST_NET_INC_MARGIN" hidden="1">"LAST_NET_INC_MARGIN"</definedName>
    <definedName name="Last_Row">IF(Values_Entered,Header_Row+Number_of_Payments,Header_Row)</definedName>
    <definedName name="LASTSALEPRICE" hidden="1">"LASTSALEPRICE"</definedName>
    <definedName name="LATESTK" hidden="1">1000</definedName>
    <definedName name="LATESTKNONPRESS" hidden="1">50</definedName>
    <definedName name="LATESTQ" hidden="1">500</definedName>
    <definedName name="LATESTQNONPRESS" hidden="1">100</definedName>
    <definedName name="launch_date">#REF!</definedName>
    <definedName name="ldafkj" localSheetId="9" hidden="1">{"'Demand Units'!$Z$2:$AF$53"}</definedName>
    <definedName name="ldafkj" localSheetId="12" hidden="1">{"'Demand Units'!$Z$2:$AF$53"}</definedName>
    <definedName name="ldafkj" localSheetId="10" hidden="1">{"'Demand Units'!$Z$2:$AF$53"}</definedName>
    <definedName name="ldafkj" localSheetId="3" hidden="1">{"'Demand Units'!$Z$2:$AF$53"}</definedName>
    <definedName name="ldafkj" hidden="1">{"'Demand Units'!$Z$2:$AF$53"}</definedName>
    <definedName name="ldafkj_1" localSheetId="3" hidden="1">{"'Demand Units'!$Z$2:$AF$53"}</definedName>
    <definedName name="ldafkj_1" hidden="1">{"'Demand Units'!$Z$2:$AF$53"}</definedName>
    <definedName name="ldafsj" localSheetId="3" hidden="1">{"Monthly6Q",#N/A,FALSE,"0614ESL"}</definedName>
    <definedName name="ldafsj" hidden="1">{"Monthly6Q",#N/A,FALSE,"0614ESL"}</definedName>
    <definedName name="ldafsj_1" localSheetId="3" hidden="1">{"Monthly6Q",#N/A,FALSE,"0614ESL"}</definedName>
    <definedName name="ldafsj_1" hidden="1">{"Monthly6Q",#N/A,FALSE,"0614ESL"}</definedName>
    <definedName name="LDAJ" localSheetId="3" hidden="1">{"Monthly6Q",#N/A,FALSE,"0614ESL"}</definedName>
    <definedName name="LDAJ" hidden="1">{"Monthly6Q",#N/A,FALSE,"0614ESL"}</definedName>
    <definedName name="LDAJ_1" localSheetId="3" hidden="1">{"Monthly6Q",#N/A,FALSE,"0614ESL"}</definedName>
    <definedName name="LDAJ_1" hidden="1">{"Monthly6Q",#N/A,FALSE,"0614ESL"}</definedName>
    <definedName name="ldajf" localSheetId="9" hidden="1">{"'Demand Units'!$Z$2:$AF$53"}</definedName>
    <definedName name="ldajf" localSheetId="12" hidden="1">{"'Demand Units'!$Z$2:$AF$53"}</definedName>
    <definedName name="ldajf" localSheetId="10" hidden="1">{"'Demand Units'!$Z$2:$AF$53"}</definedName>
    <definedName name="ldajf" localSheetId="3" hidden="1">{"'Demand Units'!$Z$2:$AF$53"}</definedName>
    <definedName name="ldajf" hidden="1">{"'Demand Units'!$Z$2:$AF$53"}</definedName>
    <definedName name="ldajf_1" localSheetId="3" hidden="1">{"'Demand Units'!$Z$2:$AF$53"}</definedName>
    <definedName name="ldajf_1" hidden="1">{"'Demand Units'!$Z$2:$AF$53"}</definedName>
    <definedName name="ldajs" localSheetId="3" hidden="1">{"Monthly6Q",#N/A,FALSE,"0614ESL"}</definedName>
    <definedName name="ldajs" hidden="1">{"Monthly6Q",#N/A,FALSE,"0614ESL"}</definedName>
    <definedName name="ldajs_1" localSheetId="3" hidden="1">{"Monthly6Q",#N/A,FALSE,"0614ESL"}</definedName>
    <definedName name="ldajs_1" hidden="1">{"Monthly6Q",#N/A,FALSE,"0614ESL"}</definedName>
    <definedName name="ldaksn" localSheetId="3" hidden="1">{"Monthly6Q",#N/A,FALSE,"0614ESL"}</definedName>
    <definedName name="ldaksn" hidden="1">{"Monthly6Q",#N/A,FALSE,"0614ESL"}</definedName>
    <definedName name="ldaksn_1" localSheetId="3" hidden="1">{"Monthly6Q",#N/A,FALSE,"0614ESL"}</definedName>
    <definedName name="ldaksn_1" hidden="1">{"Monthly6Q",#N/A,FALSE,"0614ESL"}</definedName>
    <definedName name="ldasj" localSheetId="9" hidden="1">{"'Demand Units'!$Z$2:$AF$53"}</definedName>
    <definedName name="ldasj" localSheetId="12" hidden="1">{"'Demand Units'!$Z$2:$AF$53"}</definedName>
    <definedName name="ldasj" localSheetId="10" hidden="1">{"'Demand Units'!$Z$2:$AF$53"}</definedName>
    <definedName name="ldasj" localSheetId="3" hidden="1">{"'Demand Units'!$Z$2:$AF$53"}</definedName>
    <definedName name="ldasj" hidden="1">{"'Demand Units'!$Z$2:$AF$53"}</definedName>
    <definedName name="ldasj_1" localSheetId="3" hidden="1">{"'Demand Units'!$Z$2:$AF$53"}</definedName>
    <definedName name="ldasj_1" hidden="1">{"'Demand Units'!$Z$2:$AF$53"}</definedName>
    <definedName name="LDFJ" localSheetId="9" hidden="1">{"'Demand Units'!$Z$2:$AF$53"}</definedName>
    <definedName name="LDFJ" localSheetId="12" hidden="1">{"'Demand Units'!$Z$2:$AF$53"}</definedName>
    <definedName name="LDFJ" localSheetId="10" hidden="1">{"'Demand Units'!$Z$2:$AF$53"}</definedName>
    <definedName name="LDFJ" localSheetId="3" hidden="1">{"'Demand Units'!$Z$2:$AF$53"}</definedName>
    <definedName name="LDFJ" hidden="1">{"'Demand Units'!$Z$2:$AF$53"}</definedName>
    <definedName name="LDFJ_1" localSheetId="3" hidden="1">{"'Demand Units'!$Z$2:$AF$53"}</definedName>
    <definedName name="LDFJ_1" hidden="1">{"'Demand Units'!$Z$2:$AF$53"}</definedName>
    <definedName name="LDFJA" localSheetId="9" hidden="1">{"'Demand Units'!$Z$2:$AF$53"}</definedName>
    <definedName name="LDFJA" localSheetId="12" hidden="1">{"'Demand Units'!$Z$2:$AF$53"}</definedName>
    <definedName name="LDFJA" localSheetId="10" hidden="1">{"'Demand Units'!$Z$2:$AF$53"}</definedName>
    <definedName name="LDFJA" localSheetId="3" hidden="1">{"'Demand Units'!$Z$2:$AF$53"}</definedName>
    <definedName name="LDFJA" hidden="1">{"'Demand Units'!$Z$2:$AF$53"}</definedName>
    <definedName name="LDFJA_1" localSheetId="3" hidden="1">{"'Demand Units'!$Z$2:$AF$53"}</definedName>
    <definedName name="LDFJA_1" hidden="1">{"'Demand Units'!$Z$2:$AF$53"}</definedName>
    <definedName name="ldfjsa" localSheetId="9" hidden="1">{"'Demand Units'!$Z$2:$AF$53"}</definedName>
    <definedName name="ldfjsa" localSheetId="12" hidden="1">{"'Demand Units'!$Z$2:$AF$53"}</definedName>
    <definedName name="ldfjsa" localSheetId="10" hidden="1">{"'Demand Units'!$Z$2:$AF$53"}</definedName>
    <definedName name="ldfjsa" localSheetId="3" hidden="1">{"'Demand Units'!$Z$2:$AF$53"}</definedName>
    <definedName name="ldfjsa" hidden="1">{"'Demand Units'!$Z$2:$AF$53"}</definedName>
    <definedName name="ldfjsa_1" localSheetId="3" hidden="1">{"'Demand Units'!$Z$2:$AF$53"}</definedName>
    <definedName name="ldfjsa_1" hidden="1">{"'Demand Units'!$Z$2:$AF$53"}</definedName>
    <definedName name="LDFKJ" localSheetId="9" hidden="1">{"'Demand Units'!$Z$2:$AF$53"}</definedName>
    <definedName name="LDFKJ" localSheetId="12" hidden="1">{"'Demand Units'!$Z$2:$AF$53"}</definedName>
    <definedName name="LDFKJ" localSheetId="10" hidden="1">{"'Demand Units'!$Z$2:$AF$53"}</definedName>
    <definedName name="LDFKJ" localSheetId="3" hidden="1">{"'Demand Units'!$Z$2:$AF$53"}</definedName>
    <definedName name="LDFKJ" hidden="1">{"'Demand Units'!$Z$2:$AF$53"}</definedName>
    <definedName name="LDFKJ_1" localSheetId="3" hidden="1">{"'Demand Units'!$Z$2:$AF$53"}</definedName>
    <definedName name="LDFKJ_1" hidden="1">{"'Demand Units'!$Z$2:$AF$53"}</definedName>
    <definedName name="ldjafl" localSheetId="9" hidden="1">{"'Demand Units'!$Z$2:$AF$53"}</definedName>
    <definedName name="ldjafl" localSheetId="12" hidden="1">{"'Demand Units'!$Z$2:$AF$53"}</definedName>
    <definedName name="ldjafl" localSheetId="10" hidden="1">{"'Demand Units'!$Z$2:$AF$53"}</definedName>
    <definedName name="ldjafl" localSheetId="3" hidden="1">{"'Demand Units'!$Z$2:$AF$53"}</definedName>
    <definedName name="ldjafl" hidden="1">{"'Demand Units'!$Z$2:$AF$53"}</definedName>
    <definedName name="ldjafl_1" localSheetId="3" hidden="1">{"'Demand Units'!$Z$2:$AF$53"}</definedName>
    <definedName name="ldjafl_1" hidden="1">{"'Demand Units'!$Z$2:$AF$53"}</definedName>
    <definedName name="ldjafs" localSheetId="3" hidden="1">{"Monthly6Q",#N/A,FALSE,"0614ESL"}</definedName>
    <definedName name="ldjafs" hidden="1">{"Monthly6Q",#N/A,FALSE,"0614ESL"}</definedName>
    <definedName name="ldjafs_1" localSheetId="3" hidden="1">{"Monthly6Q",#N/A,FALSE,"0614ESL"}</definedName>
    <definedName name="ldjafs_1" hidden="1">{"Monthly6Q",#N/A,FALSE,"0614ESL"}</definedName>
    <definedName name="LDKAJ" localSheetId="9" hidden="1">{"'Demand Units'!$Z$2:$AF$53"}</definedName>
    <definedName name="LDKAJ" localSheetId="12" hidden="1">{"'Demand Units'!$Z$2:$AF$53"}</definedName>
    <definedName name="LDKAJ" localSheetId="10" hidden="1">{"'Demand Units'!$Z$2:$AF$53"}</definedName>
    <definedName name="LDKAJ" localSheetId="3" hidden="1">{"'Demand Units'!$Z$2:$AF$53"}</definedName>
    <definedName name="LDKAJ" hidden="1">{"'Demand Units'!$Z$2:$AF$53"}</definedName>
    <definedName name="LDKAJ_1" localSheetId="3" hidden="1">{"'Demand Units'!$Z$2:$AF$53"}</definedName>
    <definedName name="LDKAJ_1" hidden="1">{"'Demand Units'!$Z$2:$AF$53"}</definedName>
    <definedName name="LDKJF" localSheetId="9" hidden="1">{"'Demand Units'!$Z$2:$AF$53"}</definedName>
    <definedName name="LDKJF" localSheetId="12" hidden="1">{"'Demand Units'!$Z$2:$AF$53"}</definedName>
    <definedName name="LDKJF" localSheetId="10" hidden="1">{"'Demand Units'!$Z$2:$AF$53"}</definedName>
    <definedName name="LDKJF" localSheetId="3" hidden="1">{"'Demand Units'!$Z$2:$AF$53"}</definedName>
    <definedName name="LDKJF" hidden="1">{"'Demand Units'!$Z$2:$AF$53"}</definedName>
    <definedName name="LDKJF_1" localSheetId="3" hidden="1">{"'Demand Units'!$Z$2:$AF$53"}</definedName>
    <definedName name="LDKJF_1" hidden="1">{"'Demand Units'!$Z$2:$AF$53"}</definedName>
    <definedName name="LE" localSheetId="9" hidden="1">{"'Demand Units'!$Z$2:$AF$53"}</definedName>
    <definedName name="LE" localSheetId="12" hidden="1">{"'Demand Units'!$Z$2:$AF$53"}</definedName>
    <definedName name="LE" localSheetId="10" hidden="1">{"'Demand Units'!$Z$2:$AF$53"}</definedName>
    <definedName name="LE" localSheetId="3" hidden="1">{"'Demand Units'!$Z$2:$AF$53"}</definedName>
    <definedName name="LE" hidden="1">{"'Demand Units'!$Z$2:$AF$53"}</definedName>
    <definedName name="LE_1" localSheetId="3" hidden="1">{"'Demand Units'!$Z$2:$AF$53"}</definedName>
    <definedName name="LE_1" hidden="1">{"'Demand Units'!$Z$2:$AF$53"}</definedName>
    <definedName name="LEFJO" localSheetId="3" hidden="1">{"Monthly6Q",#N/A,FALSE,"0614ESL"}</definedName>
    <definedName name="LEFJO" hidden="1">{"Monthly6Q",#N/A,FALSE,"0614ESL"}</definedName>
    <definedName name="LEFJO_1" localSheetId="3" hidden="1">{"Monthly6Q",#N/A,FALSE,"0614ESL"}</definedName>
    <definedName name="LEFJO_1" hidden="1">{"Monthly6Q",#N/A,FALSE,"0614ESL"}</definedName>
    <definedName name="LEI" localSheetId="9" hidden="1">{"'Demand Units'!$Z$2:$AF$53"}</definedName>
    <definedName name="LEI" localSheetId="12" hidden="1">{"'Demand Units'!$Z$2:$AF$53"}</definedName>
    <definedName name="LEI" localSheetId="10" hidden="1">{"'Demand Units'!$Z$2:$AF$53"}</definedName>
    <definedName name="LEI" localSheetId="3" hidden="1">{"'Demand Units'!$Z$2:$AF$53"}</definedName>
    <definedName name="LEI" hidden="1">{"'Demand Units'!$Z$2:$AF$53"}</definedName>
    <definedName name="LEI_1" localSheetId="3" hidden="1">{"'Demand Units'!$Z$2:$AF$53"}</definedName>
    <definedName name="LEI_1" hidden="1">{"'Demand Units'!$Z$2:$AF$53"}</definedName>
    <definedName name="LEIF" localSheetId="3" hidden="1">{"Monthly6Q",#N/A,FALSE,"0614ESL"}</definedName>
    <definedName name="LEIF" hidden="1">{"Monthly6Q",#N/A,FALSE,"0614ESL"}</definedName>
    <definedName name="LEIF_1" localSheetId="3" hidden="1">{"Monthly6Q",#N/A,FALSE,"0614ESL"}</definedName>
    <definedName name="LEIF_1" hidden="1">{"Monthly6Q",#N/A,FALSE,"0614ESL"}</definedName>
    <definedName name="LEIL" localSheetId="9" hidden="1">{"'Demand Units'!$Z$2:$AF$53"}</definedName>
    <definedName name="LEIL" localSheetId="12" hidden="1">{"'Demand Units'!$Z$2:$AF$53"}</definedName>
    <definedName name="LEIL" localSheetId="10" hidden="1">{"'Demand Units'!$Z$2:$AF$53"}</definedName>
    <definedName name="LEIL" localSheetId="3" hidden="1">{"'Demand Units'!$Z$2:$AF$53"}</definedName>
    <definedName name="LEIL" hidden="1">{"'Demand Units'!$Z$2:$AF$53"}</definedName>
    <definedName name="LEIL_1" localSheetId="3" hidden="1">{"'Demand Units'!$Z$2:$AF$53"}</definedName>
    <definedName name="LEIL_1" hidden="1">{"'Demand Units'!$Z$2:$AF$53"}</definedName>
    <definedName name="LEJ" localSheetId="9" hidden="1">{"'Demand Units'!$Z$2:$AF$53"}</definedName>
    <definedName name="LEJ" localSheetId="12" hidden="1">{"'Demand Units'!$Z$2:$AF$53"}</definedName>
    <definedName name="LEJ" localSheetId="10" hidden="1">{"'Demand Units'!$Z$2:$AF$53"}</definedName>
    <definedName name="LEJ" localSheetId="3" hidden="1">{"'Demand Units'!$Z$2:$AF$53"}</definedName>
    <definedName name="LEJ" hidden="1">{"'Demand Units'!$Z$2:$AF$53"}</definedName>
    <definedName name="LEJ_1" localSheetId="3" hidden="1">{"'Demand Units'!$Z$2:$AF$53"}</definedName>
    <definedName name="LEJ_1" hidden="1">{"'Demand Units'!$Z$2:$AF$53"}</definedName>
    <definedName name="LEJF" localSheetId="3" hidden="1">{"Monthly6Q",#N/A,FALSE,"0614ESL"}</definedName>
    <definedName name="LEJF" hidden="1">{"Monthly6Q",#N/A,FALSE,"0614ESL"}</definedName>
    <definedName name="LEJF_1" localSheetId="3" hidden="1">{"Monthly6Q",#N/A,FALSE,"0614ESL"}</definedName>
    <definedName name="LEJF_1" hidden="1">{"Monthly6Q",#N/A,FALSE,"0614ESL"}</definedName>
    <definedName name="LEJFOJ" localSheetId="9" hidden="1">{"'Demand Units'!$Z$2:$AF$53"}</definedName>
    <definedName name="LEJFOJ" localSheetId="12" hidden="1">{"'Demand Units'!$Z$2:$AF$53"}</definedName>
    <definedName name="LEJFOJ" localSheetId="10" hidden="1">{"'Demand Units'!$Z$2:$AF$53"}</definedName>
    <definedName name="LEJFOJ" localSheetId="3" hidden="1">{"'Demand Units'!$Z$2:$AF$53"}</definedName>
    <definedName name="LEJFOJ" hidden="1">{"'Demand Units'!$Z$2:$AF$53"}</definedName>
    <definedName name="LEJFOJ_1" localSheetId="3" hidden="1">{"'Demand Units'!$Z$2:$AF$53"}</definedName>
    <definedName name="LEJFOJ_1" hidden="1">{"'Demand Units'!$Z$2:$AF$53"}</definedName>
    <definedName name="LEJO" localSheetId="9" hidden="1">{"'Demand Units'!$Z$2:$AF$53"}</definedName>
    <definedName name="LEJO" localSheetId="12" hidden="1">{"'Demand Units'!$Z$2:$AF$53"}</definedName>
    <definedName name="LEJO" localSheetId="10" hidden="1">{"'Demand Units'!$Z$2:$AF$53"}</definedName>
    <definedName name="LEJO" localSheetId="3" hidden="1">{"'Demand Units'!$Z$2:$AF$53"}</definedName>
    <definedName name="LEJO" hidden="1">{"'Demand Units'!$Z$2:$AF$53"}</definedName>
    <definedName name="LEJO_1" localSheetId="3" hidden="1">{"'Demand Units'!$Z$2:$AF$53"}</definedName>
    <definedName name="LEJO_1" hidden="1">{"'Demand Units'!$Z$2:$AF$53"}</definedName>
    <definedName name="LEKI" localSheetId="3" hidden="1">{"Monthly6Q",#N/A,FALSE,"0614ESL"}</definedName>
    <definedName name="LEKI" hidden="1">{"Monthly6Q",#N/A,FALSE,"0614ESL"}</definedName>
    <definedName name="LEKI_1" localSheetId="3" hidden="1">{"Monthly6Q",#N/A,FALSE,"0614ESL"}</definedName>
    <definedName name="LEKI_1" hidden="1">{"Monthly6Q",#N/A,FALSE,"0614ESL"}</definedName>
    <definedName name="LFAJ" localSheetId="9" hidden="1">{"'Demand Units'!$Z$2:$AF$53"}</definedName>
    <definedName name="LFAJ" localSheetId="12" hidden="1">{"'Demand Units'!$Z$2:$AF$53"}</definedName>
    <definedName name="LFAJ" localSheetId="10" hidden="1">{"'Demand Units'!$Z$2:$AF$53"}</definedName>
    <definedName name="LFAJ" localSheetId="3" hidden="1">{"'Demand Units'!$Z$2:$AF$53"}</definedName>
    <definedName name="LFAJ" hidden="1">{"'Demand Units'!$Z$2:$AF$53"}</definedName>
    <definedName name="LFAJ_1" localSheetId="3" hidden="1">{"'Demand Units'!$Z$2:$AF$53"}</definedName>
    <definedName name="LFAJ_1" hidden="1">{"'Demand Units'!$Z$2:$AF$53"}</definedName>
    <definedName name="LFDAJ" localSheetId="3" hidden="1">{"Monthly6Q",#N/A,FALSE,"0614ESL"}</definedName>
    <definedName name="LFDAJ" hidden="1">{"Monthly6Q",#N/A,FALSE,"0614ESL"}</definedName>
    <definedName name="LFDAJ_1" localSheetId="3" hidden="1">{"Monthly6Q",#N/A,FALSE,"0614ESL"}</definedName>
    <definedName name="LFDAJ_1" hidden="1">{"Monthly6Q",#N/A,FALSE,"0614ESL"}</definedName>
    <definedName name="LFEJ" localSheetId="3" hidden="1">{"Monthly6Q",#N/A,FALSE,"0614ESL"}</definedName>
    <definedName name="LFEJ" hidden="1">{"Monthly6Q",#N/A,FALSE,"0614ESL"}</definedName>
    <definedName name="LFEJ_1" localSheetId="3" hidden="1">{"Monthly6Q",#N/A,FALSE,"0614ESL"}</definedName>
    <definedName name="LFEJ_1" hidden="1">{"Monthly6Q",#N/A,FALSE,"0614ESL"}</definedName>
    <definedName name="LFEJJ" localSheetId="9" hidden="1">{"'Demand Units'!$Z$2:$AF$53"}</definedName>
    <definedName name="LFEJJ" localSheetId="12" hidden="1">{"'Demand Units'!$Z$2:$AF$53"}</definedName>
    <definedName name="LFEJJ" localSheetId="10" hidden="1">{"'Demand Units'!$Z$2:$AF$53"}</definedName>
    <definedName name="LFEJJ" localSheetId="3" hidden="1">{"'Demand Units'!$Z$2:$AF$53"}</definedName>
    <definedName name="LFEJJ" hidden="1">{"'Demand Units'!$Z$2:$AF$53"}</definedName>
    <definedName name="LFEJJ_1" localSheetId="3" hidden="1">{"'Demand Units'!$Z$2:$AF$53"}</definedName>
    <definedName name="LFEJJ_1" hidden="1">{"'Demand Units'!$Z$2:$AF$53"}</definedName>
    <definedName name="LFJ" localSheetId="9" hidden="1">{"'Demand Units'!$Z$2:$AF$53"}</definedName>
    <definedName name="LFJ" localSheetId="12" hidden="1">{"'Demand Units'!$Z$2:$AF$53"}</definedName>
    <definedName name="LFJ" localSheetId="10" hidden="1">{"'Demand Units'!$Z$2:$AF$53"}</definedName>
    <definedName name="LFJ" localSheetId="3" hidden="1">{"'Demand Units'!$Z$2:$AF$53"}</definedName>
    <definedName name="LFJ" hidden="1">{"'Demand Units'!$Z$2:$AF$53"}</definedName>
    <definedName name="LFJ_1" localSheetId="3" hidden="1">{"'Demand Units'!$Z$2:$AF$53"}</definedName>
    <definedName name="LFJ_1" hidden="1">{"'Demand Units'!$Z$2:$AF$53"}</definedName>
    <definedName name="lfja" localSheetId="9" hidden="1">{"'Demand Units'!$Z$2:$AF$53"}</definedName>
    <definedName name="lfja" localSheetId="12" hidden="1">{"'Demand Units'!$Z$2:$AF$53"}</definedName>
    <definedName name="lfja" localSheetId="10" hidden="1">{"'Demand Units'!$Z$2:$AF$53"}</definedName>
    <definedName name="lfja" localSheetId="3" hidden="1">{"'Demand Units'!$Z$2:$AF$53"}</definedName>
    <definedName name="lfja" hidden="1">{"'Demand Units'!$Z$2:$AF$53"}</definedName>
    <definedName name="lfja_1" localSheetId="3" hidden="1">{"'Demand Units'!$Z$2:$AF$53"}</definedName>
    <definedName name="lfja_1" hidden="1">{"'Demand Units'!$Z$2:$AF$53"}</definedName>
    <definedName name="lgajrn" localSheetId="9" hidden="1">{"'Demand Units'!$Z$2:$AF$53"}</definedName>
    <definedName name="lgajrn" localSheetId="12" hidden="1">{"'Demand Units'!$Z$2:$AF$53"}</definedName>
    <definedName name="lgajrn" localSheetId="10" hidden="1">{"'Demand Units'!$Z$2:$AF$53"}</definedName>
    <definedName name="lgajrn" localSheetId="3" hidden="1">{"'Demand Units'!$Z$2:$AF$53"}</definedName>
    <definedName name="lgajrn" hidden="1">{"'Demand Units'!$Z$2:$AF$53"}</definedName>
    <definedName name="lgajrn_1" localSheetId="3" hidden="1">{"'Demand Units'!$Z$2:$AF$53"}</definedName>
    <definedName name="lgajrn_1" hidden="1">{"'Demand Units'!$Z$2:$AF$53"}</definedName>
    <definedName name="lgjr" localSheetId="9" hidden="1">{"'Demand Units'!$Z$2:$AF$53"}</definedName>
    <definedName name="lgjr" localSheetId="12" hidden="1">{"'Demand Units'!$Z$2:$AF$53"}</definedName>
    <definedName name="lgjr" localSheetId="10" hidden="1">{"'Demand Units'!$Z$2:$AF$53"}</definedName>
    <definedName name="lgjr" localSheetId="3" hidden="1">{"'Demand Units'!$Z$2:$AF$53"}</definedName>
    <definedName name="lgjr" hidden="1">{"'Demand Units'!$Z$2:$AF$53"}</definedName>
    <definedName name="lgjr_1" localSheetId="3" hidden="1">{"'Demand Units'!$Z$2:$AF$53"}</definedName>
    <definedName name="lgjr_1" hidden="1">{"'Demand Units'!$Z$2:$AF$53"}</definedName>
    <definedName name="LIEFIJ" localSheetId="3" hidden="1">{"Monthly6Q",#N/A,FALSE,"0614ESL"}</definedName>
    <definedName name="LIEFIJ" hidden="1">{"Monthly6Q",#N/A,FALSE,"0614ESL"}</definedName>
    <definedName name="LIEFIJ_1" localSheetId="3" hidden="1">{"Monthly6Q",#N/A,FALSE,"0614ESL"}</definedName>
    <definedName name="LIEFIJ_1" hidden="1">{"Monthly6Q",#N/A,FALSE,"0614ESL"}</definedName>
    <definedName name="LIEJ" localSheetId="9" hidden="1">{"'Demand Units'!$Z$2:$AF$53"}</definedName>
    <definedName name="LIEJ" localSheetId="12" hidden="1">{"'Demand Units'!$Z$2:$AF$53"}</definedName>
    <definedName name="LIEJ" localSheetId="10" hidden="1">{"'Demand Units'!$Z$2:$AF$53"}</definedName>
    <definedName name="LIEJ" localSheetId="3" hidden="1">{"'Demand Units'!$Z$2:$AF$53"}</definedName>
    <definedName name="LIEJ" hidden="1">{"'Demand Units'!$Z$2:$AF$53"}</definedName>
    <definedName name="LIEJ_1" localSheetId="3" hidden="1">{"'Demand Units'!$Z$2:$AF$53"}</definedName>
    <definedName name="LIEJ_1" hidden="1">{"'Demand Units'!$Z$2:$AF$53"}</definedName>
    <definedName name="LIFAJ" localSheetId="3" hidden="1">{"Monthly6Q",#N/A,FALSE,"0614ESL"}</definedName>
    <definedName name="LIFAJ" hidden="1">{"Monthly6Q",#N/A,FALSE,"0614ESL"}</definedName>
    <definedName name="LIFAJ_1" localSheetId="3" hidden="1">{"Monthly6Q",#N/A,FALSE,"0614ESL"}</definedName>
    <definedName name="LIFAJ_1" hidden="1">{"Monthly6Q",#N/A,FALSE,"0614ESL"}</definedName>
    <definedName name="lilillii" localSheetId="3" hidden="1">{"Monthly6Q",#N/A,FALSE,"0614ESL"}</definedName>
    <definedName name="lilillii" hidden="1">{"Monthly6Q",#N/A,FALSE,"0614ESL"}</definedName>
    <definedName name="lilillii_1" localSheetId="3" hidden="1">{"Monthly6Q",#N/A,FALSE,"0614ESL"}</definedName>
    <definedName name="lilillii_1" hidden="1">{"Monthly6Q",#N/A,FALSE,"0614ESL"}</definedName>
    <definedName name="lillil" localSheetId="3" hidden="1">{"Monthly6Q",#N/A,FALSE,"0614ESL"}</definedName>
    <definedName name="lillil" hidden="1">{"Monthly6Q",#N/A,FALSE,"0614ESL"}</definedName>
    <definedName name="lillil_1" localSheetId="3" hidden="1">{"Monthly6Q",#N/A,FALSE,"0614ESL"}</definedName>
    <definedName name="lillil_1" hidden="1">{"Monthly6Q",#N/A,FALSE,"0614ESL"}</definedName>
    <definedName name="limcount" hidden="1">1</definedName>
    <definedName name="ListOffset">1</definedName>
    <definedName name="LJ" localSheetId="9" hidden="1">{"'Demand Units'!$Z$2:$AF$53"}</definedName>
    <definedName name="LJ" localSheetId="12" hidden="1">{"'Demand Units'!$Z$2:$AF$53"}</definedName>
    <definedName name="LJ" localSheetId="10" hidden="1">{"'Demand Units'!$Z$2:$AF$53"}</definedName>
    <definedName name="LJ" localSheetId="3" hidden="1">{"'Demand Units'!$Z$2:$AF$53"}</definedName>
    <definedName name="LJ" hidden="1">{"'Demand Units'!$Z$2:$AF$53"}</definedName>
    <definedName name="LJ_1" localSheetId="3" hidden="1">{"'Demand Units'!$Z$2:$AF$53"}</definedName>
    <definedName name="LJ_1" hidden="1">{"'Demand Units'!$Z$2:$AF$53"}</definedName>
    <definedName name="lja" localSheetId="9" hidden="1">{"'Demand Units'!$Z$2:$AF$53"}</definedName>
    <definedName name="lja" localSheetId="12" hidden="1">{"'Demand Units'!$Z$2:$AF$53"}</definedName>
    <definedName name="lja" localSheetId="10" hidden="1">{"'Demand Units'!$Z$2:$AF$53"}</definedName>
    <definedName name="lja" localSheetId="3" hidden="1">{"'Demand Units'!$Z$2:$AF$53"}</definedName>
    <definedName name="lja" hidden="1">{"'Demand Units'!$Z$2:$AF$53"}</definedName>
    <definedName name="lja_1" localSheetId="3" hidden="1">{"'Demand Units'!$Z$2:$AF$53"}</definedName>
    <definedName name="lja_1" hidden="1">{"'Demand Units'!$Z$2:$AF$53"}</definedName>
    <definedName name="LJAD" localSheetId="3" hidden="1">{"Monthly6Q",#N/A,FALSE,"0614ESL"}</definedName>
    <definedName name="LJAD" hidden="1">{"Monthly6Q",#N/A,FALSE,"0614ESL"}</definedName>
    <definedName name="LJAD_1" localSheetId="3" hidden="1">{"Monthly6Q",#N/A,FALSE,"0614ESL"}</definedName>
    <definedName name="LJAD_1" hidden="1">{"Monthly6Q",#N/A,FALSE,"0614ESL"}</definedName>
    <definedName name="ljadfs" localSheetId="9" hidden="1">{"'Demand Units'!$Z$2:$AF$53"}</definedName>
    <definedName name="ljadfs" localSheetId="12" hidden="1">{"'Demand Units'!$Z$2:$AF$53"}</definedName>
    <definedName name="ljadfs" localSheetId="10" hidden="1">{"'Demand Units'!$Z$2:$AF$53"}</definedName>
    <definedName name="ljadfs" localSheetId="3" hidden="1">{"'Demand Units'!$Z$2:$AF$53"}</definedName>
    <definedName name="ljadfs" hidden="1">{"'Demand Units'!$Z$2:$AF$53"}</definedName>
    <definedName name="ljadfs_1" localSheetId="3" hidden="1">{"'Demand Units'!$Z$2:$AF$53"}</definedName>
    <definedName name="ljadfs_1" hidden="1">{"'Demand Units'!$Z$2:$AF$53"}</definedName>
    <definedName name="LJADS" localSheetId="3" hidden="1">{"Monthly6Q",#N/A,FALSE,"0614ESL"}</definedName>
    <definedName name="LJADS" hidden="1">{"Monthly6Q",#N/A,FALSE,"0614ESL"}</definedName>
    <definedName name="LJADS_1" localSheetId="3" hidden="1">{"Monthly6Q",#N/A,FALSE,"0614ESL"}</definedName>
    <definedName name="LJADS_1" hidden="1">{"Monthly6Q",#N/A,FALSE,"0614ESL"}</definedName>
    <definedName name="LJAF" localSheetId="9" hidden="1">{"'Demand Units'!$Z$2:$AF$53"}</definedName>
    <definedName name="LJAF" localSheetId="12" hidden="1">{"'Demand Units'!$Z$2:$AF$53"}</definedName>
    <definedName name="LJAF" localSheetId="10" hidden="1">{"'Demand Units'!$Z$2:$AF$53"}</definedName>
    <definedName name="LJAF" localSheetId="3" hidden="1">{"'Demand Units'!$Z$2:$AF$53"}</definedName>
    <definedName name="LJAF" hidden="1">{"'Demand Units'!$Z$2:$AF$53"}</definedName>
    <definedName name="LJAF_1" localSheetId="3" hidden="1">{"'Demand Units'!$Z$2:$AF$53"}</definedName>
    <definedName name="LJAF_1" hidden="1">{"'Demand Units'!$Z$2:$AF$53"}</definedName>
    <definedName name="ljd" localSheetId="9" hidden="1">{"'Demand Units'!$Z$2:$AF$53"}</definedName>
    <definedName name="ljd" localSheetId="12" hidden="1">{"'Demand Units'!$Z$2:$AF$53"}</definedName>
    <definedName name="ljd" localSheetId="10" hidden="1">{"'Demand Units'!$Z$2:$AF$53"}</definedName>
    <definedName name="ljd" localSheetId="3" hidden="1">{"'Demand Units'!$Z$2:$AF$53"}</definedName>
    <definedName name="ljd" hidden="1">{"'Demand Units'!$Z$2:$AF$53"}</definedName>
    <definedName name="ljd_1" localSheetId="3" hidden="1">{"'Demand Units'!$Z$2:$AF$53"}</definedName>
    <definedName name="ljd_1" hidden="1">{"'Demand Units'!$Z$2:$AF$53"}</definedName>
    <definedName name="LJDA" localSheetId="9" hidden="1">{"'Demand Units'!$Z$2:$AF$53"}</definedName>
    <definedName name="LJDA" localSheetId="12" hidden="1">{"'Demand Units'!$Z$2:$AF$53"}</definedName>
    <definedName name="LJDA" localSheetId="10" hidden="1">{"'Demand Units'!$Z$2:$AF$53"}</definedName>
    <definedName name="LJDA" localSheetId="3" hidden="1">{"'Demand Units'!$Z$2:$AF$53"}</definedName>
    <definedName name="LJDA" hidden="1">{"'Demand Units'!$Z$2:$AF$53"}</definedName>
    <definedName name="LJDA_1" localSheetId="3" hidden="1">{"'Demand Units'!$Z$2:$AF$53"}</definedName>
    <definedName name="LJDA_1" hidden="1">{"'Demand Units'!$Z$2:$AF$53"}</definedName>
    <definedName name="ljdanl" localSheetId="3" hidden="1">{"Monthly6Q",#N/A,FALSE,"0614ESL"}</definedName>
    <definedName name="ljdanl" hidden="1">{"Monthly6Q",#N/A,FALSE,"0614ESL"}</definedName>
    <definedName name="ljdanl_1" localSheetId="3" hidden="1">{"Monthly6Q",#N/A,FALSE,"0614ESL"}</definedName>
    <definedName name="ljdanl_1" hidden="1">{"Monthly6Q",#N/A,FALSE,"0614ESL"}</definedName>
    <definedName name="LJDFA" localSheetId="3" hidden="1">{"Monthly6Q",#N/A,FALSE,"0614ESL"}</definedName>
    <definedName name="LJDFA" hidden="1">{"Monthly6Q",#N/A,FALSE,"0614ESL"}</definedName>
    <definedName name="LJDFA_1" localSheetId="3" hidden="1">{"Monthly6Q",#N/A,FALSE,"0614ESL"}</definedName>
    <definedName name="LJDFA_1" hidden="1">{"Monthly6Q",#N/A,FALSE,"0614ESL"}</definedName>
    <definedName name="LKA" localSheetId="3" hidden="1">{"Monthly6Q",#N/A,FALSE,"0614ESL"}</definedName>
    <definedName name="LKA" hidden="1">{"Monthly6Q",#N/A,FALSE,"0614ESL"}</definedName>
    <definedName name="LKA_1" localSheetId="3" hidden="1">{"Monthly6Q",#N/A,FALSE,"0614ESL"}</definedName>
    <definedName name="LKA_1" hidden="1">{"Monthly6Q",#N/A,FALSE,"0614ESL"}</definedName>
    <definedName name="lkadjf" localSheetId="9" hidden="1">{"'Demand Units'!$Z$2:$AF$53"}</definedName>
    <definedName name="lkadjf" localSheetId="12" hidden="1">{"'Demand Units'!$Z$2:$AF$53"}</definedName>
    <definedName name="lkadjf" localSheetId="10" hidden="1">{"'Demand Units'!$Z$2:$AF$53"}</definedName>
    <definedName name="lkadjf" localSheetId="3" hidden="1">{"'Demand Units'!$Z$2:$AF$53"}</definedName>
    <definedName name="lkadjf" hidden="1">{"'Demand Units'!$Z$2:$AF$53"}</definedName>
    <definedName name="lkadjf_1" localSheetId="3" hidden="1">{"'Demand Units'!$Z$2:$AF$53"}</definedName>
    <definedName name="lkadjf_1" hidden="1">{"'Demand Units'!$Z$2:$AF$53"}</definedName>
    <definedName name="lkafdj" localSheetId="3" hidden="1">{"Monthly6Q",#N/A,FALSE,"0614ESL"}</definedName>
    <definedName name="lkafdj" hidden="1">{"Monthly6Q",#N/A,FALSE,"0614ESL"}</definedName>
    <definedName name="lkafdj_1" localSheetId="3" hidden="1">{"Monthly6Q",#N/A,FALSE,"0614ESL"}</definedName>
    <definedName name="lkafdj_1" hidden="1">{"Monthly6Q",#N/A,FALSE,"0614ESL"}</definedName>
    <definedName name="lkagjlklj" localSheetId="9" hidden="1">{"'Demand Units'!$Z$2:$AF$53"}</definedName>
    <definedName name="lkagjlklj" localSheetId="12" hidden="1">{"'Demand Units'!$Z$2:$AF$53"}</definedName>
    <definedName name="lkagjlklj" localSheetId="10" hidden="1">{"'Demand Units'!$Z$2:$AF$53"}</definedName>
    <definedName name="lkagjlklj" localSheetId="3" hidden="1">{"'Demand Units'!$Z$2:$AF$53"}</definedName>
    <definedName name="lkagjlklj" hidden="1">{"'Demand Units'!$Z$2:$AF$53"}</definedName>
    <definedName name="lkagjlklj_1" localSheetId="3" hidden="1">{"'Demand Units'!$Z$2:$AF$53"}</definedName>
    <definedName name="lkagjlklj_1" hidden="1">{"'Demand Units'!$Z$2:$AF$53"}</definedName>
    <definedName name="lkajdlknl" localSheetId="9" hidden="1">{"'Demand Units'!$Z$2:$AF$53"}</definedName>
    <definedName name="lkajdlknl" localSheetId="12" hidden="1">{"'Demand Units'!$Z$2:$AF$53"}</definedName>
    <definedName name="lkajdlknl" localSheetId="10" hidden="1">{"'Demand Units'!$Z$2:$AF$53"}</definedName>
    <definedName name="lkajdlknl" localSheetId="3" hidden="1">{"'Demand Units'!$Z$2:$AF$53"}</definedName>
    <definedName name="lkajdlknl" hidden="1">{"'Demand Units'!$Z$2:$AF$53"}</definedName>
    <definedName name="lkajdlknl_1" localSheetId="3" hidden="1">{"'Demand Units'!$Z$2:$AF$53"}</definedName>
    <definedName name="lkajdlknl_1" hidden="1">{"'Demand Units'!$Z$2:$AF$53"}</definedName>
    <definedName name="lkajgrjm" localSheetId="9" hidden="1">{"'Demand Units'!$Z$2:$AF$53"}</definedName>
    <definedName name="lkajgrjm" localSheetId="12" hidden="1">{"'Demand Units'!$Z$2:$AF$53"}</definedName>
    <definedName name="lkajgrjm" localSheetId="10" hidden="1">{"'Demand Units'!$Z$2:$AF$53"}</definedName>
    <definedName name="lkajgrjm" localSheetId="3" hidden="1">{"'Demand Units'!$Z$2:$AF$53"}</definedName>
    <definedName name="lkajgrjm" hidden="1">{"'Demand Units'!$Z$2:$AF$53"}</definedName>
    <definedName name="lkajgrjm_1" localSheetId="3" hidden="1">{"'Demand Units'!$Z$2:$AF$53"}</definedName>
    <definedName name="lkajgrjm_1" hidden="1">{"'Demand Units'!$Z$2:$AF$53"}</definedName>
    <definedName name="lkangkl" localSheetId="9" hidden="1">{"'Demand Units'!$Z$2:$AF$53"}</definedName>
    <definedName name="lkangkl" localSheetId="12" hidden="1">{"'Demand Units'!$Z$2:$AF$53"}</definedName>
    <definedName name="lkangkl" localSheetId="10" hidden="1">{"'Demand Units'!$Z$2:$AF$53"}</definedName>
    <definedName name="lkangkl" localSheetId="3" hidden="1">{"'Demand Units'!$Z$2:$AF$53"}</definedName>
    <definedName name="lkangkl" hidden="1">{"'Demand Units'!$Z$2:$AF$53"}</definedName>
    <definedName name="lkangkl_1" localSheetId="3" hidden="1">{"'Demand Units'!$Z$2:$AF$53"}</definedName>
    <definedName name="lkangkl_1" hidden="1">{"'Demand Units'!$Z$2:$AF$53"}</definedName>
    <definedName name="lkdafj" localSheetId="9" hidden="1">{"'Demand Units'!$Z$2:$AF$53"}</definedName>
    <definedName name="lkdafj" localSheetId="12" hidden="1">{"'Demand Units'!$Z$2:$AF$53"}</definedName>
    <definedName name="lkdafj" localSheetId="10" hidden="1">{"'Demand Units'!$Z$2:$AF$53"}</definedName>
    <definedName name="lkdafj" localSheetId="3" hidden="1">{"'Demand Units'!$Z$2:$AF$53"}</definedName>
    <definedName name="lkdafj" hidden="1">{"'Demand Units'!$Z$2:$AF$53"}</definedName>
    <definedName name="lkdafj_1" localSheetId="3" hidden="1">{"'Demand Units'!$Z$2:$AF$53"}</definedName>
    <definedName name="lkdafj_1" hidden="1">{"'Demand Units'!$Z$2:$AF$53"}</definedName>
    <definedName name="lkdaj" localSheetId="9" hidden="1">{"'Demand Units'!$Z$2:$AF$53"}</definedName>
    <definedName name="lkdaj" localSheetId="12" hidden="1">{"'Demand Units'!$Z$2:$AF$53"}</definedName>
    <definedName name="lkdaj" localSheetId="10" hidden="1">{"'Demand Units'!$Z$2:$AF$53"}</definedName>
    <definedName name="lkdaj" localSheetId="3" hidden="1">{"'Demand Units'!$Z$2:$AF$53"}</definedName>
    <definedName name="lkdaj" hidden="1">{"'Demand Units'!$Z$2:$AF$53"}</definedName>
    <definedName name="lkdaj_1" localSheetId="3" hidden="1">{"'Demand Units'!$Z$2:$AF$53"}</definedName>
    <definedName name="lkdaj_1" hidden="1">{"'Demand Units'!$Z$2:$AF$53"}</definedName>
    <definedName name="lkdajnk" localSheetId="9" hidden="1">{"'Demand Units'!$Z$2:$AF$53"}</definedName>
    <definedName name="lkdajnk" localSheetId="12" hidden="1">{"'Demand Units'!$Z$2:$AF$53"}</definedName>
    <definedName name="lkdajnk" localSheetId="10" hidden="1">{"'Demand Units'!$Z$2:$AF$53"}</definedName>
    <definedName name="lkdajnk" localSheetId="3" hidden="1">{"'Demand Units'!$Z$2:$AF$53"}</definedName>
    <definedName name="lkdajnk" hidden="1">{"'Demand Units'!$Z$2:$AF$53"}</definedName>
    <definedName name="lkdajnk_1" localSheetId="3" hidden="1">{"'Demand Units'!$Z$2:$AF$53"}</definedName>
    <definedName name="lkdajnk_1" hidden="1">{"'Demand Units'!$Z$2:$AF$53"}</definedName>
    <definedName name="lkdajs" localSheetId="9" hidden="1">{"'Demand Units'!$Z$2:$AF$53"}</definedName>
    <definedName name="lkdajs" localSheetId="12" hidden="1">{"'Demand Units'!$Z$2:$AF$53"}</definedName>
    <definedName name="lkdajs" localSheetId="10" hidden="1">{"'Demand Units'!$Z$2:$AF$53"}</definedName>
    <definedName name="lkdajs" localSheetId="3" hidden="1">{"'Demand Units'!$Z$2:$AF$53"}</definedName>
    <definedName name="lkdajs" hidden="1">{"'Demand Units'!$Z$2:$AF$53"}</definedName>
    <definedName name="lkdajs_1" localSheetId="3" hidden="1">{"'Demand Units'!$Z$2:$AF$53"}</definedName>
    <definedName name="lkdajs_1" hidden="1">{"'Demand Units'!$Z$2:$AF$53"}</definedName>
    <definedName name="LKDF" localSheetId="3" hidden="1">{"Monthly6Q",#N/A,FALSE,"0614ESL"}</definedName>
    <definedName name="LKDF" hidden="1">{"Monthly6Q",#N/A,FALSE,"0614ESL"}</definedName>
    <definedName name="LKDF_1" localSheetId="3" hidden="1">{"Monthly6Q",#N/A,FALSE,"0614ESL"}</definedName>
    <definedName name="LKDF_1" hidden="1">{"Monthly6Q",#N/A,FALSE,"0614ESL"}</definedName>
    <definedName name="LKDJ" localSheetId="9" hidden="1">{"'Demand Units'!$Z$2:$AF$53"}</definedName>
    <definedName name="LKDJ" localSheetId="12" hidden="1">{"'Demand Units'!$Z$2:$AF$53"}</definedName>
    <definedName name="LKDJ" localSheetId="10" hidden="1">{"'Demand Units'!$Z$2:$AF$53"}</definedName>
    <definedName name="LKDJ" localSheetId="3" hidden="1">{"'Demand Units'!$Z$2:$AF$53"}</definedName>
    <definedName name="LKDJ" hidden="1">{"'Demand Units'!$Z$2:$AF$53"}</definedName>
    <definedName name="LKDJ_1" localSheetId="3" hidden="1">{"'Demand Units'!$Z$2:$AF$53"}</definedName>
    <definedName name="LKDJ_1" hidden="1">{"'Demand Units'!$Z$2:$AF$53"}</definedName>
    <definedName name="lkdja" localSheetId="9" hidden="1">{"'Demand Units'!$Z$2:$AF$53"}</definedName>
    <definedName name="lkdja" localSheetId="12" hidden="1">{"'Demand Units'!$Z$2:$AF$53"}</definedName>
    <definedName name="lkdja" localSheetId="10" hidden="1">{"'Demand Units'!$Z$2:$AF$53"}</definedName>
    <definedName name="lkdja" localSheetId="3" hidden="1">{"'Demand Units'!$Z$2:$AF$53"}</definedName>
    <definedName name="lkdja" hidden="1">{"'Demand Units'!$Z$2:$AF$53"}</definedName>
    <definedName name="lkdja_1" localSheetId="3" hidden="1">{"'Demand Units'!$Z$2:$AF$53"}</definedName>
    <definedName name="lkdja_1" hidden="1">{"'Demand Units'!$Z$2:$AF$53"}</definedName>
    <definedName name="LKDJAFJ" localSheetId="9" hidden="1">{"'Demand Units'!$Z$2:$AF$53"}</definedName>
    <definedName name="LKDJAFJ" localSheetId="12" hidden="1">{"'Demand Units'!$Z$2:$AF$53"}</definedName>
    <definedName name="LKDJAFJ" localSheetId="10" hidden="1">{"'Demand Units'!$Z$2:$AF$53"}</definedName>
    <definedName name="LKDJAFJ" localSheetId="3" hidden="1">{"'Demand Units'!$Z$2:$AF$53"}</definedName>
    <definedName name="LKDJAFJ" hidden="1">{"'Demand Units'!$Z$2:$AF$53"}</definedName>
    <definedName name="LKDJAFJ_1" localSheetId="3" hidden="1">{"'Demand Units'!$Z$2:$AF$53"}</definedName>
    <definedName name="LKDJAFJ_1" hidden="1">{"'Demand Units'!$Z$2:$AF$53"}</definedName>
    <definedName name="LKF" localSheetId="9" hidden="1">{"'Demand Units'!$Z$2:$AF$53"}</definedName>
    <definedName name="LKF" localSheetId="12" hidden="1">{"'Demand Units'!$Z$2:$AF$53"}</definedName>
    <definedName name="LKF" localSheetId="10" hidden="1">{"'Demand Units'!$Z$2:$AF$53"}</definedName>
    <definedName name="LKF" localSheetId="3" hidden="1">{"'Demand Units'!$Z$2:$AF$53"}</definedName>
    <definedName name="LKF" hidden="1">{"'Demand Units'!$Z$2:$AF$53"}</definedName>
    <definedName name="LKF_1" localSheetId="3" hidden="1">{"'Demand Units'!$Z$2:$AF$53"}</definedName>
    <definedName name="LKF_1" hidden="1">{"'Demand Units'!$Z$2:$AF$53"}</definedName>
    <definedName name="lkfjdal" localSheetId="9" hidden="1">{"'Demand Units'!$Z$2:$AF$53"}</definedName>
    <definedName name="lkfjdal" localSheetId="12" hidden="1">{"'Demand Units'!$Z$2:$AF$53"}</definedName>
    <definedName name="lkfjdal" localSheetId="10" hidden="1">{"'Demand Units'!$Z$2:$AF$53"}</definedName>
    <definedName name="lkfjdal" localSheetId="3" hidden="1">{"'Demand Units'!$Z$2:$AF$53"}</definedName>
    <definedName name="lkfjdal" hidden="1">{"'Demand Units'!$Z$2:$AF$53"}</definedName>
    <definedName name="lkfjdal_1" localSheetId="3" hidden="1">{"'Demand Units'!$Z$2:$AF$53"}</definedName>
    <definedName name="lkfjdal_1" hidden="1">{"'Demand Units'!$Z$2:$AF$53"}</definedName>
    <definedName name="lkjdaf" localSheetId="9" hidden="1">{"'Demand Units'!$Z$2:$AF$53"}</definedName>
    <definedName name="lkjdaf" localSheetId="12" hidden="1">{"'Demand Units'!$Z$2:$AF$53"}</definedName>
    <definedName name="lkjdaf" localSheetId="10" hidden="1">{"'Demand Units'!$Z$2:$AF$53"}</definedName>
    <definedName name="lkjdaf" localSheetId="3" hidden="1">{"'Demand Units'!$Z$2:$AF$53"}</definedName>
    <definedName name="lkjdaf" hidden="1">{"'Demand Units'!$Z$2:$AF$53"}</definedName>
    <definedName name="lkjdaf_1" localSheetId="3" hidden="1">{"'Demand Units'!$Z$2:$AF$53"}</definedName>
    <definedName name="lkjdaf_1" hidden="1">{"'Demand Units'!$Z$2:$AF$53"}</definedName>
    <definedName name="lkjfdasl" localSheetId="9" hidden="1">{"'Demand Units'!$Z$2:$AF$53"}</definedName>
    <definedName name="lkjfdasl" localSheetId="12" hidden="1">{"'Demand Units'!$Z$2:$AF$53"}</definedName>
    <definedName name="lkjfdasl" localSheetId="10" hidden="1">{"'Demand Units'!$Z$2:$AF$53"}</definedName>
    <definedName name="lkjfdasl" localSheetId="3" hidden="1">{"'Demand Units'!$Z$2:$AF$53"}</definedName>
    <definedName name="lkjfdasl" hidden="1">{"'Demand Units'!$Z$2:$AF$53"}</definedName>
    <definedName name="lkjfdasl_1" localSheetId="3" hidden="1">{"'Demand Units'!$Z$2:$AF$53"}</definedName>
    <definedName name="lkjfdasl_1" hidden="1">{"'Demand Units'!$Z$2:$AF$53"}</definedName>
    <definedName name="lklk" localSheetId="9" hidden="1">{"'Demand Units'!$Z$2:$AF$53"}</definedName>
    <definedName name="lklk" localSheetId="12" hidden="1">{"'Demand Units'!$Z$2:$AF$53"}</definedName>
    <definedName name="lklk" localSheetId="10" hidden="1">{"'Demand Units'!$Z$2:$AF$53"}</definedName>
    <definedName name="lklk" localSheetId="3" hidden="1">{"'Demand Units'!$Z$2:$AF$53"}</definedName>
    <definedName name="lklk" hidden="1">{"'Demand Units'!$Z$2:$AF$53"}</definedName>
    <definedName name="lklk_1" localSheetId="3" hidden="1">{"'Demand Units'!$Z$2:$AF$53"}</definedName>
    <definedName name="lklk_1" hidden="1">{"'Demand Units'!$Z$2:$AF$53"}</definedName>
    <definedName name="LL_control" hidden="1">{"'August 2000'!$A$1:$J$101"}</definedName>
    <definedName name="lllio" localSheetId="9" hidden="1">{"'Demand Units'!$Z$2:$AF$53"}</definedName>
    <definedName name="lllio" localSheetId="12" hidden="1">{"'Demand Units'!$Z$2:$AF$53"}</definedName>
    <definedName name="lllio" localSheetId="10" hidden="1">{"'Demand Units'!$Z$2:$AF$53"}</definedName>
    <definedName name="lllio" localSheetId="3" hidden="1">{"'Demand Units'!$Z$2:$AF$53"}</definedName>
    <definedName name="lllio" hidden="1">{"'Demand Units'!$Z$2:$AF$53"}</definedName>
    <definedName name="lllio_1" localSheetId="3" hidden="1">{"'Demand Units'!$Z$2:$AF$53"}</definedName>
    <definedName name="lllio_1" hidden="1">{"'Demand Units'!$Z$2:$AF$53"}</definedName>
    <definedName name="llll" localSheetId="3" hidden="1">{"Monthly6Q",#N/A,FALSE,"0614ESL"}</definedName>
    <definedName name="llll" hidden="1">{"Monthly6Q",#N/A,FALSE,"0614ESL"}</definedName>
    <definedName name="llll_1" localSheetId="3" hidden="1">{"Monthly6Q",#N/A,FALSE,"0614ESL"}</definedName>
    <definedName name="llll_1" hidden="1">{"Monthly6Q",#N/A,FALSE,"0614ESL"}</definedName>
    <definedName name="lllllll" localSheetId="9" hidden="1">{"'Demand Units'!$Z$2:$AF$53"}</definedName>
    <definedName name="lllllll" localSheetId="12" hidden="1">{"'Demand Units'!$Z$2:$AF$53"}</definedName>
    <definedName name="lllllll" localSheetId="10" hidden="1">{"'Demand Units'!$Z$2:$AF$53"}</definedName>
    <definedName name="lllllll" localSheetId="3" hidden="1">{"'Demand Units'!$Z$2:$AF$53"}</definedName>
    <definedName name="lllllll" hidden="1">{"'Demand Units'!$Z$2:$AF$53"}</definedName>
    <definedName name="lllllll_1" localSheetId="3" hidden="1">{"'Demand Units'!$Z$2:$AF$53"}</definedName>
    <definedName name="lllllll_1" hidden="1">{"'Demand Units'!$Z$2:$AF$53"}</definedName>
    <definedName name="llllllll" localSheetId="9" hidden="1">{"'Demand Units'!$Z$2:$AF$53"}</definedName>
    <definedName name="llllllll" localSheetId="12" hidden="1">{"'Demand Units'!$Z$2:$AF$53"}</definedName>
    <definedName name="llllllll" localSheetId="10" hidden="1">{"'Demand Units'!$Z$2:$AF$53"}</definedName>
    <definedName name="llllllll" localSheetId="3" hidden="1">{"'Demand Units'!$Z$2:$AF$53"}</definedName>
    <definedName name="llllllll" hidden="1">{"'Demand Units'!$Z$2:$AF$53"}</definedName>
    <definedName name="llllllll_1" localSheetId="3" hidden="1">{"'Demand Units'!$Z$2:$AF$53"}</definedName>
    <definedName name="llllllll_1" hidden="1">{"'Demand Units'!$Z$2:$AF$53"}</definedName>
    <definedName name="Loan_Amount">#REF!</definedName>
    <definedName name="LOAN_LOSS" hidden="1">"LOAN_LOSS"</definedName>
    <definedName name="Loan_Start">#REF!</definedName>
    <definedName name="Loan_Years">#REF!</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NG_TERM_DEBT" hidden="1">"LONG_TERM_DEBT"</definedName>
    <definedName name="LONG_TERM_GROWTH" hidden="1">"LONG_TERM_GROWTH"</definedName>
    <definedName name="LONG_TERM_INV" hidden="1">"LONG_TERM_INV"</definedName>
    <definedName name="LOWPRICE" hidden="1">"LOWPRICE"</definedName>
    <definedName name="lrjg" localSheetId="9" hidden="1">{"'Demand Units'!$Z$2:$AF$53"}</definedName>
    <definedName name="lrjg" localSheetId="12" hidden="1">{"'Demand Units'!$Z$2:$AF$53"}</definedName>
    <definedName name="lrjg" localSheetId="10" hidden="1">{"'Demand Units'!$Z$2:$AF$53"}</definedName>
    <definedName name="lrjg" localSheetId="3" hidden="1">{"'Demand Units'!$Z$2:$AF$53"}</definedName>
    <definedName name="lrjg" hidden="1">{"'Demand Units'!$Z$2:$AF$53"}</definedName>
    <definedName name="lrjg_1" localSheetId="3" hidden="1">{"'Demand Units'!$Z$2:$AF$53"}</definedName>
    <definedName name="lrjg_1" hidden="1">{"'Demand Units'!$Z$2:$AF$53"}</definedName>
    <definedName name="LTM_DATE" hidden="1">"LTM_DATE"</definedName>
    <definedName name="LTM_REVENUE_OVER_EMPLOYEES" hidden="1">"LTM_REVENUE_OVER_EMPLOYEES"</definedName>
    <definedName name="LUFeXToEUR" localSheetId="9" hidden="1">1/EUReXToLUF</definedName>
    <definedName name="LUFeXToEUR" localSheetId="11" hidden="1">1/EUReXToLUF</definedName>
    <definedName name="LUFeXToEUR" localSheetId="12" hidden="1">1/EUReXToLUF</definedName>
    <definedName name="LUFeXToEUR" hidden="1">1/EUReXToLUF</definedName>
    <definedName name="MARKETCAP" hidden="1">"MARKETCAP"</definedName>
    <definedName name="MEWarning" hidden="1">0</definedName>
    <definedName name="mgpa" localSheetId="3" hidden="1">{"Monthly6Q",#N/A,FALSE,"0614ESL"}</definedName>
    <definedName name="mgpa" hidden="1">{"Monthly6Q",#N/A,FALSE,"0614ESL"}</definedName>
    <definedName name="mgpa_1" localSheetId="3" hidden="1">{"Monthly6Q",#N/A,FALSE,"0614ESL"}</definedName>
    <definedName name="mgpa_1" hidden="1">{"Monthly6Q",#N/A,FALSE,"0614ESL"}</definedName>
    <definedName name="mike" hidden="1">#REF!</definedName>
    <definedName name="min_cash">#REF!</definedName>
    <definedName name="MINORITY_INTEREST" hidden="1">"MINORITY_INTEREST"</definedName>
    <definedName name="MISC_EARN_ADJ" hidden="1">"MISC_EARN_ADJ"</definedName>
    <definedName name="MLNK010191eca71b45dd9d99907d7a515b70" localSheetId="3" hidden="1">#REF!</definedName>
    <definedName name="MLNK010191eca71b45dd9d99907d7a515b70" hidden="1">#REF!</definedName>
    <definedName name="MLNK08539f967e5946e2ac56602ce2422256" localSheetId="3" hidden="1">#REF!</definedName>
    <definedName name="MLNK08539f967e5946e2ac56602ce2422256" hidden="1">#REF!</definedName>
    <definedName name="MLNK091f0fffe7724760856b2ecac947f80d" localSheetId="3" hidden="1">#REF!</definedName>
    <definedName name="MLNK091f0fffe7724760856b2ecac947f80d" hidden="1">#REF!</definedName>
    <definedName name="MLNK12cb7baf60e548f8968cb88b98a8edba" localSheetId="3" hidden="1">#REF!</definedName>
    <definedName name="MLNK12cb7baf60e548f8968cb88b98a8edba" hidden="1">#REF!</definedName>
    <definedName name="MLNK1323cb439b894cbbacefe8bea528cfb5" localSheetId="3" hidden="1">#REF!</definedName>
    <definedName name="MLNK1323cb439b894cbbacefe8bea528cfb5" hidden="1">#REF!</definedName>
    <definedName name="MLNK148fa5aa92d44330a3ff37276b8d4d1b" localSheetId="3" hidden="1">#REF!</definedName>
    <definedName name="MLNK148fa5aa92d44330a3ff37276b8d4d1b" hidden="1">#REF!</definedName>
    <definedName name="MLNK19a44816072a4bf3954fe58de5b5c7ac" localSheetId="3" hidden="1">#REF!</definedName>
    <definedName name="MLNK19a44816072a4bf3954fe58de5b5c7ac" hidden="1">#REF!</definedName>
    <definedName name="MLNK1eee7186de6749b2a08fdc9efba8f465" localSheetId="3" hidden="1">#REF!</definedName>
    <definedName name="MLNK1eee7186de6749b2a08fdc9efba8f465" hidden="1">#REF!</definedName>
    <definedName name="MLNK1fdbbd3ee1cf410ab033723aa48e6c26" localSheetId="3" hidden="1">#REF!</definedName>
    <definedName name="MLNK1fdbbd3ee1cf410ab033723aa48e6c26" hidden="1">#REF!</definedName>
    <definedName name="MLNK2003ffa7d8ee4d2ba7cb8f528d6797dc" localSheetId="3" hidden="1">#REF!</definedName>
    <definedName name="MLNK2003ffa7d8ee4d2ba7cb8f528d6797dc" hidden="1">#REF!</definedName>
    <definedName name="MLNK22c34db428f74fc697631f4d5d1a12e2" localSheetId="3" hidden="1">#REF!</definedName>
    <definedName name="MLNK22c34db428f74fc697631f4d5d1a12e2" hidden="1">#REF!</definedName>
    <definedName name="MLNK23884c6ea62f497f85605bc8dbb5d21c" localSheetId="3" hidden="1">#REF!</definedName>
    <definedName name="MLNK23884c6ea62f497f85605bc8dbb5d21c" hidden="1">#REF!</definedName>
    <definedName name="MLNK335eac142dd64f1fa42f52e5d786155f" localSheetId="3" hidden="1">#REF!</definedName>
    <definedName name="MLNK335eac142dd64f1fa42f52e5d786155f" hidden="1">#REF!</definedName>
    <definedName name="MLNK339d696273784733975cd29933ed99bc" localSheetId="3" hidden="1">#REF!</definedName>
    <definedName name="MLNK339d696273784733975cd29933ed99bc" hidden="1">#REF!</definedName>
    <definedName name="MLNK3b8850384e1d43b1a5c91ed49c721fcf" localSheetId="3" hidden="1">#REF!</definedName>
    <definedName name="MLNK3b8850384e1d43b1a5c91ed49c721fcf" hidden="1">#REF!</definedName>
    <definedName name="MLNK3dcbfad1eb624df7bad166e1d4199d07" localSheetId="3" hidden="1">#REF!</definedName>
    <definedName name="MLNK3dcbfad1eb624df7bad166e1d4199d07" hidden="1">#REF!</definedName>
    <definedName name="MLNK43df007a80be4be18d3b16e6e7dd844f" localSheetId="3" hidden="1">#REF!</definedName>
    <definedName name="MLNK43df007a80be4be18d3b16e6e7dd844f" hidden="1">#REF!</definedName>
    <definedName name="MLNK45cbf2cb1914479094f2045bc57694c0" localSheetId="3" hidden="1">#REF!</definedName>
    <definedName name="MLNK45cbf2cb1914479094f2045bc57694c0" hidden="1">#REF!</definedName>
    <definedName name="MLNK465df99c26094f36bea53c4193639685" localSheetId="3" hidden="1">#REF!</definedName>
    <definedName name="MLNK465df99c26094f36bea53c4193639685" hidden="1">#REF!</definedName>
    <definedName name="MLNK4792ba680b424c0c9d2f226966da3898" localSheetId="3" hidden="1">#REF!</definedName>
    <definedName name="MLNK4792ba680b424c0c9d2f226966da3898" hidden="1">#REF!</definedName>
    <definedName name="MLNK4a901c22f8d548089c71482a5383be9e" localSheetId="3" hidden="1">#REF!</definedName>
    <definedName name="MLNK4a901c22f8d548089c71482a5383be9e" hidden="1">#REF!</definedName>
    <definedName name="MLNK4caf1aeff6a64030a67cace9dd1d8bfb" localSheetId="3" hidden="1">#REF!</definedName>
    <definedName name="MLNK4caf1aeff6a64030a67cace9dd1d8bfb" hidden="1">#REF!</definedName>
    <definedName name="MLNK4f0cd6b0eccd4846879f4b02dddeef3d" localSheetId="3" hidden="1">#REF!</definedName>
    <definedName name="MLNK4f0cd6b0eccd4846879f4b02dddeef3d" hidden="1">#REF!</definedName>
    <definedName name="MLNK5128eb4e068a43838602bfc9c9c9202e" localSheetId="3" hidden="1">#REF!</definedName>
    <definedName name="MLNK5128eb4e068a43838602bfc9c9c9202e" hidden="1">#REF!</definedName>
    <definedName name="MLNK51af97fd2e984aa690f75070ec1d11c6" localSheetId="3" hidden="1">#REF!</definedName>
    <definedName name="MLNK51af97fd2e984aa690f75070ec1d11c6" hidden="1">#REF!</definedName>
    <definedName name="MLNK54a2418da3ec447b911ddf6da00da4ad" localSheetId="3" hidden="1">#REF!</definedName>
    <definedName name="MLNK54a2418da3ec447b911ddf6da00da4ad" hidden="1">#REF!</definedName>
    <definedName name="MLNK577e99b169f647128a7414d30c78d7f5" localSheetId="3" hidden="1">#REF!</definedName>
    <definedName name="MLNK577e99b169f647128a7414d30c78d7f5" hidden="1">#REF!</definedName>
    <definedName name="MLNK5ea8dcf38833495782290fcd42f5e2f2" localSheetId="3" hidden="1">#REF!</definedName>
    <definedName name="MLNK5ea8dcf38833495782290fcd42f5e2f2" hidden="1">#REF!</definedName>
    <definedName name="MLNK6154a067942f470ca28b94f7eb80b7aa" localSheetId="3" hidden="1">#REF!</definedName>
    <definedName name="MLNK6154a067942f470ca28b94f7eb80b7aa" hidden="1">#REF!</definedName>
    <definedName name="MLNK66e8fbae7709489a86fe8b261b80ca92" localSheetId="3" hidden="1">#REF!</definedName>
    <definedName name="MLNK66e8fbae7709489a86fe8b261b80ca92" hidden="1">#REF!</definedName>
    <definedName name="MLNK67dd287047e94045b11bda852af87ffc" localSheetId="3" hidden="1">#REF!</definedName>
    <definedName name="MLNK67dd287047e94045b11bda852af87ffc" hidden="1">#REF!</definedName>
    <definedName name="MLNK7778e0081c224dd0a2327c45a65ebde1" localSheetId="3" hidden="1">#REF!</definedName>
    <definedName name="MLNK7778e0081c224dd0a2327c45a65ebde1" hidden="1">#REF!</definedName>
    <definedName name="MLNK8990067164d847e5b4a579e31ccae1ac" localSheetId="3" hidden="1">#REF!</definedName>
    <definedName name="MLNK8990067164d847e5b4a579e31ccae1ac" hidden="1">#REF!</definedName>
    <definedName name="MLNK917ed151f46e452a888753f2d2e5d1ef" localSheetId="3" hidden="1">#REF!</definedName>
    <definedName name="MLNK917ed151f46e452a888753f2d2e5d1ef" hidden="1">#REF!</definedName>
    <definedName name="MLNK96ae5db1efc84f01957652fecf6d0470" localSheetId="3" hidden="1">#REF!</definedName>
    <definedName name="MLNK96ae5db1efc84f01957652fecf6d0470" hidden="1">#REF!</definedName>
    <definedName name="MLNK9f9acdb92fa84894811736817a05accc" localSheetId="3" hidden="1">#REF!</definedName>
    <definedName name="MLNK9f9acdb92fa84894811736817a05accc" hidden="1">#REF!</definedName>
    <definedName name="MLNKa7f9757771ae413287432cc6947be0b3" localSheetId="3" hidden="1">#REF!</definedName>
    <definedName name="MLNKa7f9757771ae413287432cc6947be0b3" hidden="1">#REF!</definedName>
    <definedName name="MLNKad58d65563ba4be2b037747af3e2291c" localSheetId="3" hidden="1">#REF!</definedName>
    <definedName name="MLNKad58d65563ba4be2b037747af3e2291c" hidden="1">#REF!</definedName>
    <definedName name="MLNKaf9f192204a9430484526b28fa5cee7c" localSheetId="3" hidden="1">#REF!</definedName>
    <definedName name="MLNKaf9f192204a9430484526b28fa5cee7c" hidden="1">#REF!</definedName>
    <definedName name="MLNKb497926e5f06450abf1de1dc6fe43c82" localSheetId="3" hidden="1">#REF!</definedName>
    <definedName name="MLNKb497926e5f06450abf1de1dc6fe43c82" hidden="1">#REF!</definedName>
    <definedName name="MLNKb7bca1a713cc43a2b2549039dc670a1f" localSheetId="3" hidden="1">#REF!</definedName>
    <definedName name="MLNKb7bca1a713cc43a2b2549039dc670a1f" hidden="1">#REF!</definedName>
    <definedName name="MLNKb7df2bb9d97c4a45867afea961c3a368" localSheetId="3" hidden="1">#REF!</definedName>
    <definedName name="MLNKb7df2bb9d97c4a45867afea961c3a368" hidden="1">#REF!</definedName>
    <definedName name="MLNKba0d596c348d4e61b63b731dcebef8c9" localSheetId="3" hidden="1">#REF!</definedName>
    <definedName name="MLNKba0d596c348d4e61b63b731dcebef8c9" hidden="1">#REF!</definedName>
    <definedName name="MLNKbefa15a122b84112b6c872c41c3742a2" localSheetId="3" hidden="1">#REF!</definedName>
    <definedName name="MLNKbefa15a122b84112b6c872c41c3742a2" hidden="1">#REF!</definedName>
    <definedName name="MLNKcf8c022037464c6097283ffb568cb780" localSheetId="3" hidden="1">#REF!</definedName>
    <definedName name="MLNKcf8c022037464c6097283ffb568cb780" hidden="1">#REF!</definedName>
    <definedName name="MLNKd18e727df529470db279c06e5a50e567" localSheetId="3" hidden="1">#REF!</definedName>
    <definedName name="MLNKd18e727df529470db279c06e5a50e567" hidden="1">#REF!</definedName>
    <definedName name="MLNKd4eb2163622244b584e161ca5d94e5da" localSheetId="3" hidden="1">#REF!</definedName>
    <definedName name="MLNKd4eb2163622244b584e161ca5d94e5da" hidden="1">#REF!</definedName>
    <definedName name="MLNKddc451dfd47648b0b9d76ce51dbff6e4" localSheetId="3" hidden="1">#REF!</definedName>
    <definedName name="MLNKddc451dfd47648b0b9d76ce51dbff6e4" hidden="1">#REF!</definedName>
    <definedName name="MLNKdf27505e7d484f54a943dead35be112b" localSheetId="3" hidden="1">#REF!</definedName>
    <definedName name="MLNKdf27505e7d484f54a943dead35be112b" hidden="1">#REF!</definedName>
    <definedName name="MLNKe18830809e114e79b21f36914b649b07" localSheetId="3" hidden="1">#REF!</definedName>
    <definedName name="MLNKe18830809e114e79b21f36914b649b07" hidden="1">#REF!</definedName>
    <definedName name="MLNKe24fae430b804a71b8e3637abb3bc32f" localSheetId="3" hidden="1">#REF!</definedName>
    <definedName name="MLNKe24fae430b804a71b8e3637abb3bc32f" hidden="1">#REF!</definedName>
    <definedName name="MLNKe31130a0e94a4337af59832f9020c42c" localSheetId="3" hidden="1">#REF!</definedName>
    <definedName name="MLNKe31130a0e94a4337af59832f9020c42c" hidden="1">#REF!</definedName>
    <definedName name="MLNKe43f37a9fa664bc599ace33eea6a8e15" localSheetId="3" hidden="1">#REF!</definedName>
    <definedName name="MLNKe43f37a9fa664bc599ace33eea6a8e15" hidden="1">#REF!</definedName>
    <definedName name="MLNKe62c95c62f3d453caf1c44b7f3778e6c" localSheetId="3" hidden="1">#REF!</definedName>
    <definedName name="MLNKe62c95c62f3d453caf1c44b7f3778e6c" hidden="1">#REF!</definedName>
    <definedName name="MLNKe7e2a85aff1747c6bef26f7b7a92412c" localSheetId="3" hidden="1">#REF!</definedName>
    <definedName name="MLNKe7e2a85aff1747c6bef26f7b7a92412c" hidden="1">#REF!</definedName>
    <definedName name="MLNKe844f95668544ff899df5f9b0ea4bd72" localSheetId="3" hidden="1">#REF!</definedName>
    <definedName name="MLNKe844f95668544ff899df5f9b0ea4bd72" hidden="1">#REF!</definedName>
    <definedName name="MLNKefee475c5c6643359b747eb91c9075ec" localSheetId="3" hidden="1">#REF!</definedName>
    <definedName name="MLNKefee475c5c6643359b747eb91c9075ec" hidden="1">#REF!</definedName>
    <definedName name="MLNKf1911324b31140919aaf48f2b5d22677" localSheetId="3" hidden="1">#REF!</definedName>
    <definedName name="MLNKf1911324b31140919aaf48f2b5d22677" hidden="1">#REF!</definedName>
    <definedName name="MLNKf3014f5e25fa4581b23fd9bc55a825af" localSheetId="3" hidden="1">#REF!</definedName>
    <definedName name="MLNKf3014f5e25fa4581b23fd9bc55a825af" hidden="1">#REF!</definedName>
    <definedName name="MLNKf5d1b5f7c729432fba974f14d4b35c01" localSheetId="3" hidden="1">#REF!</definedName>
    <definedName name="MLNKf5d1b5f7c729432fba974f14d4b35c01" hidden="1">#REF!</definedName>
    <definedName name="MLNKf5dd3ac5bdb440c7bd6f3693e1598c03" localSheetId="3" hidden="1">#REF!</definedName>
    <definedName name="MLNKf5dd3ac5bdb440c7bd6f3693e1598c03" hidden="1">#REF!</definedName>
    <definedName name="MLNKf9de6285933f456f880806deee1dc362" localSheetId="3" hidden="1">#REF!</definedName>
    <definedName name="MLNKf9de6285933f456f880806deee1dc362" hidden="1">#REF!</definedName>
    <definedName name="MLNKfb8bda40483843929dd573bac1cf0283" localSheetId="3" hidden="1">#REF!</definedName>
    <definedName name="MLNKfb8bda40483843929dd573bac1cf0283" hidden="1">#REF!</definedName>
    <definedName name="MLNKfc29cd5f8da7499b98f4bd39e555200e" localSheetId="3" hidden="1">#REF!</definedName>
    <definedName name="MLNKfc29cd5f8da7499b98f4bd39e555200e" hidden="1">#REF!</definedName>
    <definedName name="mm" localSheetId="3" hidden="1">{#N/A,#N/A,TRUE,"EWAR";#N/A,#N/A,TRUE,"Sad";#N/A,#N/A,TRUE,"Yat";#N/A,#N/A,TRUE,"Nav";#N/A,#N/A,TRUE,"Mor";#N/A,#N/A,TRUE,"Geit"}</definedName>
    <definedName name="mm" hidden="1">{#N/A,#N/A,TRUE,"EWAR";#N/A,#N/A,TRUE,"Sad";#N/A,#N/A,TRUE,"Yat";#N/A,#N/A,TRUE,"Nav";#N/A,#N/A,TRUE,"Mor";#N/A,#N/A,TRUE,"Geit"}</definedName>
    <definedName name="MMM" localSheetId="3" hidden="1">{#N/A,#N/A,TRUE,"EWAR";#N/A,#N/A,TRUE,"Sad";#N/A,#N/A,TRUE,"Yat";#N/A,#N/A,TRUE,"Nav";#N/A,#N/A,TRUE,"Mor";#N/A,#N/A,TRUE,"Geit"}</definedName>
    <definedName name="MMM" hidden="1">{#N/A,#N/A,TRUE,"EWAR";#N/A,#N/A,TRUE,"Sad";#N/A,#N/A,TRUE,"Yat";#N/A,#N/A,TRUE,"Nav";#N/A,#N/A,TRUE,"Mor";#N/A,#N/A,TRUE,"Geit"}</definedName>
    <definedName name="MMMM" localSheetId="3" hidden="1">{#N/A,#N/A,TRUE,"EWAR";#N/A,#N/A,TRUE,"Sad";#N/A,#N/A,TRUE,"Yat";#N/A,#N/A,TRUE,"Nav";#N/A,#N/A,TRUE,"Mor";#N/A,#N/A,TRUE,"Geit"}</definedName>
    <definedName name="MMMM" hidden="1">{#N/A,#N/A,TRUE,"EWAR";#N/A,#N/A,TRUE,"Sad";#N/A,#N/A,TRUE,"Yat";#N/A,#N/A,TRUE,"Nav";#N/A,#N/A,TRUE,"Mor";#N/A,#N/A,TRUE,"Geit"}</definedName>
    <definedName name="MMMMM" localSheetId="3" hidden="1">{#N/A,#N/A,TRUE,"EWAR";#N/A,#N/A,TRUE,"Sad";#N/A,#N/A,TRUE,"Yat";#N/A,#N/A,TRUE,"Nav";#N/A,#N/A,TRUE,"Mor";#N/A,#N/A,TRUE,"Geit"}</definedName>
    <definedName name="MMMMM" hidden="1">{#N/A,#N/A,TRUE,"EWAR";#N/A,#N/A,TRUE,"Sad";#N/A,#N/A,TRUE,"Yat";#N/A,#N/A,TRUE,"Nav";#N/A,#N/A,TRUE,"Mor";#N/A,#N/A,TRUE,"Geit"}</definedName>
    <definedName name="MMMMMM" localSheetId="3" hidden="1">{#N/A,#N/A,TRUE,"EWAR";#N/A,#N/A,TRUE,"Sad";#N/A,#N/A,TRUE,"Yat";#N/A,#N/A,TRUE,"Nav";#N/A,#N/A,TRUE,"Mor";#N/A,#N/A,TRUE,"Geit"}</definedName>
    <definedName name="MMMMMM" hidden="1">{#N/A,#N/A,TRUE,"EWAR";#N/A,#N/A,TRUE,"Sad";#N/A,#N/A,TRUE,"Yat";#N/A,#N/A,TRUE,"Nav";#N/A,#N/A,TRUE,"Mor";#N/A,#N/A,TRUE,"Geit"}</definedName>
    <definedName name="MMMMMMM" localSheetId="3" hidden="1">{#N/A,#N/A,TRUE,"EWAR";#N/A,#N/A,TRUE,"Sad";#N/A,#N/A,TRUE,"Yat";#N/A,#N/A,TRUE,"Nav";#N/A,#N/A,TRUE,"Mor";#N/A,#N/A,TRUE,"Geit"}</definedName>
    <definedName name="MMMMMMM" hidden="1">{#N/A,#N/A,TRUE,"EWAR";#N/A,#N/A,TRUE,"Sad";#N/A,#N/A,TRUE,"Yat";#N/A,#N/A,TRUE,"Nav";#N/A,#N/A,TRUE,"Mor";#N/A,#N/A,TRUE,"Geit"}</definedName>
    <definedName name="model" localSheetId="3" hidden="1">{#N/A,#N/A,FALSE,"Rev Grwth";#N/A,#N/A,FALSE,"Op Inc Grwth";#N/A,#N/A,FALSE,"Net Grwth";#N/A,#N/A,FALSE,"EPS Growth"}</definedName>
    <definedName name="model" hidden="1">{#N/A,#N/A,FALSE,"Rev Grwth";#N/A,#N/A,FALSE,"Op Inc Grwth";#N/A,#N/A,FALSE,"Net Grwth";#N/A,#N/A,FALSE,"EPS Growth"}</definedName>
    <definedName name="model_1" localSheetId="3" hidden="1">{#N/A,#N/A,FALSE,"Rev Grwth";#N/A,#N/A,FALSE,"Op Inc Grwth";#N/A,#N/A,FALSE,"Net Grwth";#N/A,#N/A,FALSE,"EPS Growth"}</definedName>
    <definedName name="model_1" hidden="1">{#N/A,#N/A,FALSE,"Rev Grwth";#N/A,#N/A,FALSE,"Op Inc Grwth";#N/A,#N/A,FALSE,"Net Grwth";#N/A,#N/A,FALSE,"EPS Growth"}</definedName>
    <definedName name="model_start">#REF!</definedName>
    <definedName name="monet1_incl">#REF!</definedName>
    <definedName name="n" localSheetId="3" hidden="1">{"'Demand Units'!$Z$2:$AF$53"}</definedName>
    <definedName name="n" hidden="1">{"'Demand Units'!$Z$2:$AF$53"}</definedName>
    <definedName name="n_1" localSheetId="3" hidden="1">{"'Demand Units'!$Z$2:$AF$53"}</definedName>
    <definedName name="n_1" hidden="1">{"'Demand Units'!$Z$2:$AF$53"}</definedName>
    <definedName name="nadklj" localSheetId="3" hidden="1">{"Monthly6Q",#N/A,FALSE,"0614ESL"}</definedName>
    <definedName name="nadklj" hidden="1">{"Monthly6Q",#N/A,FALSE,"0614ESL"}</definedName>
    <definedName name="nadklj_1" localSheetId="3" hidden="1">{"Monthly6Q",#N/A,FALSE,"0614ESL"}</definedName>
    <definedName name="nadklj_1" hidden="1">{"Monthly6Q",#N/A,FALSE,"0614ESL"}</definedName>
    <definedName name="nadlfka" localSheetId="3" hidden="1">{"Monthly6Q",#N/A,FALSE,"0614ESL"}</definedName>
    <definedName name="nadlfka" hidden="1">{"Monthly6Q",#N/A,FALSE,"0614ESL"}</definedName>
    <definedName name="nadlfka_1" localSheetId="3" hidden="1">{"Monthly6Q",#N/A,FALSE,"0614ESL"}</definedName>
    <definedName name="nadlfka_1" hidden="1">{"Monthly6Q",#N/A,FALSE,"0614ESL"}</definedName>
    <definedName name="nagaj" localSheetId="9" hidden="1">{"'Demand Units'!$Z$2:$AF$53"}</definedName>
    <definedName name="nagaj" localSheetId="12" hidden="1">{"'Demand Units'!$Z$2:$AF$53"}</definedName>
    <definedName name="nagaj" localSheetId="10" hidden="1">{"'Demand Units'!$Z$2:$AF$53"}</definedName>
    <definedName name="nagaj" localSheetId="3" hidden="1">{"'Demand Units'!$Z$2:$AF$53"}</definedName>
    <definedName name="nagaj" hidden="1">{"'Demand Units'!$Z$2:$AF$53"}</definedName>
    <definedName name="nagaj_1" localSheetId="3" hidden="1">{"'Demand Units'!$Z$2:$AF$53"}</definedName>
    <definedName name="nagaj_1" hidden="1">{"'Demand Units'!$Z$2:$AF$53"}</definedName>
    <definedName name="nagja" localSheetId="3" hidden="1">{"Monthly6Q",#N/A,FALSE,"0614ESL"}</definedName>
    <definedName name="nagja" hidden="1">{"Monthly6Q",#N/A,FALSE,"0614ESL"}</definedName>
    <definedName name="nagja_1" localSheetId="3" hidden="1">{"Monthly6Q",#N/A,FALSE,"0614ESL"}</definedName>
    <definedName name="nagja_1" hidden="1">{"Monthly6Q",#N/A,FALSE,"0614ESL"}</definedName>
    <definedName name="nailala" localSheetId="9" hidden="1">{"'Demand Units'!$Z$2:$AF$53"}</definedName>
    <definedName name="nailala" localSheetId="12" hidden="1">{"'Demand Units'!$Z$2:$AF$53"}</definedName>
    <definedName name="nailala" localSheetId="10" hidden="1">{"'Demand Units'!$Z$2:$AF$53"}</definedName>
    <definedName name="nailala" localSheetId="3" hidden="1">{"'Demand Units'!$Z$2:$AF$53"}</definedName>
    <definedName name="nailala" hidden="1">{"'Demand Units'!$Z$2:$AF$53"}</definedName>
    <definedName name="nailala_1" localSheetId="3" hidden="1">{"'Demand Units'!$Z$2:$AF$53"}</definedName>
    <definedName name="nailala_1" hidden="1">{"'Demand Units'!$Z$2:$AF$53"}</definedName>
    <definedName name="nakgk" localSheetId="9" hidden="1">{"'Demand Units'!$Z$2:$AF$53"}</definedName>
    <definedName name="nakgk" localSheetId="12" hidden="1">{"'Demand Units'!$Z$2:$AF$53"}</definedName>
    <definedName name="nakgk" localSheetId="10" hidden="1">{"'Demand Units'!$Z$2:$AF$53"}</definedName>
    <definedName name="nakgk" localSheetId="3" hidden="1">{"'Demand Units'!$Z$2:$AF$53"}</definedName>
    <definedName name="nakgk" hidden="1">{"'Demand Units'!$Z$2:$AF$53"}</definedName>
    <definedName name="nakgk_1" localSheetId="3" hidden="1">{"'Demand Units'!$Z$2:$AF$53"}</definedName>
    <definedName name="nakgk_1" hidden="1">{"'Demand Units'!$Z$2:$AF$53"}</definedName>
    <definedName name="NALFJ" localSheetId="9" hidden="1">{"'Demand Units'!$Z$2:$AF$53"}</definedName>
    <definedName name="NALFJ" localSheetId="12" hidden="1">{"'Demand Units'!$Z$2:$AF$53"}</definedName>
    <definedName name="NALFJ" localSheetId="10" hidden="1">{"'Demand Units'!$Z$2:$AF$53"}</definedName>
    <definedName name="NALFJ" localSheetId="3" hidden="1">{"'Demand Units'!$Z$2:$AF$53"}</definedName>
    <definedName name="NALFJ" hidden="1">{"'Demand Units'!$Z$2:$AF$53"}</definedName>
    <definedName name="NALFJ_1" localSheetId="3" hidden="1">{"'Demand Units'!$Z$2:$AF$53"}</definedName>
    <definedName name="NALFJ_1" hidden="1">{"'Demand Units'!$Z$2:$AF$53"}</definedName>
    <definedName name="nalgl" localSheetId="3" hidden="1">{"Monthly6Q",#N/A,FALSE,"0614ESL"}</definedName>
    <definedName name="nalgl" hidden="1">{"Monthly6Q",#N/A,FALSE,"0614ESL"}</definedName>
    <definedName name="nalgl_1" localSheetId="3" hidden="1">{"Monthly6Q",#N/A,FALSE,"0614ESL"}</definedName>
    <definedName name="nalgl_1" hidden="1">{"Monthly6Q",#N/A,FALSE,"0614ESL"}</definedName>
    <definedName name="nalkdjf" localSheetId="9" hidden="1">{"'Demand Units'!$Z$2:$AF$53"}</definedName>
    <definedName name="nalkdjf" localSheetId="12" hidden="1">{"'Demand Units'!$Z$2:$AF$53"}</definedName>
    <definedName name="nalkdjf" localSheetId="10" hidden="1">{"'Demand Units'!$Z$2:$AF$53"}</definedName>
    <definedName name="nalkdjf" localSheetId="3" hidden="1">{"'Demand Units'!$Z$2:$AF$53"}</definedName>
    <definedName name="nalkdjf" hidden="1">{"'Demand Units'!$Z$2:$AF$53"}</definedName>
    <definedName name="nalkdjf_1" localSheetId="3" hidden="1">{"'Demand Units'!$Z$2:$AF$53"}</definedName>
    <definedName name="nalkdjf_1" hidden="1">{"'Demand Units'!$Z$2:$AF$53"}</definedName>
    <definedName name="name" hidden="1">{"'Report'!$A$1:$K$109"}</definedName>
    <definedName name="ndauei" localSheetId="3" hidden="1">{"Monthly6Q",#N/A,FALSE,"0614ESL"}</definedName>
    <definedName name="ndauei" hidden="1">{"Monthly6Q",#N/A,FALSE,"0614ESL"}</definedName>
    <definedName name="ndauei_1" localSheetId="3" hidden="1">{"Monthly6Q",#N/A,FALSE,"0614ESL"}</definedName>
    <definedName name="ndauei_1" hidden="1">{"Monthly6Q",#N/A,FALSE,"0614ESL"}</definedName>
    <definedName name="NET_CHANGE" hidden="1">"NET_CHANGE"</definedName>
    <definedName name="NET_DEBT" hidden="1">"NET_DEBT"</definedName>
    <definedName name="NET_INC" hidden="1">"NET_INC"</definedName>
    <definedName name="NET_INC_10K" hidden="1">"NET_INC_10K"</definedName>
    <definedName name="NET_INC_10Q" hidden="1">"NET_INC_10Q"</definedName>
    <definedName name="NET_INC_10Q1" hidden="1">"NET_INC_10Q1"</definedName>
    <definedName name="NET_INC_BEFORE" hidden="1">"NET_INC_BEFORE"</definedName>
    <definedName name="NET_INC_GROWTH_1" hidden="1">"NET_INC_GROWTH_1"</definedName>
    <definedName name="NET_INC_GROWTH_2" hidden="1">"NET_INC_GROWTH_2"</definedName>
    <definedName name="NET_INC_MARGIN" hidden="1">"NET_INC_MARGIN"</definedName>
    <definedName name="NET_INTEREST_INC" hidden="1">"NET_INTEREST_INC"</definedName>
    <definedName name="NET_INTEREST_INC_AFTER_LL" hidden="1">"NET_INTEREST_INC_AFTER_LL"</definedName>
    <definedName name="NET_LOANS" hidden="1">"NET_LOANS"</definedName>
    <definedName name="new" hidden="1">#REF!</definedName>
    <definedName name="NEWFROMCW" hidden="1">#REF!</definedName>
    <definedName name="newfromcw2" hidden="1">{"Pulp Production",#N/A,FALSE,"Pulp";"Pulp Earnings",#N/A,FALSE,"Pulp"}</definedName>
    <definedName name="newfromcw3"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newfromcw4" hidden="1">{#N/A,#N/A,TRUE,"Historicals";#N/A,#N/A,TRUE,"Charts";#N/A,#N/A,TRUE,"Forecasts"}</definedName>
    <definedName name="newfromcw5" hidden="1">{"Pulp Production",#N/A,FALSE,"Pulp";"Pulp Earnings",#N/A,FALSE,"Pulp"}</definedName>
    <definedName name="nfa" localSheetId="9" hidden="1">{"'Demand Units'!$Z$2:$AF$53"}</definedName>
    <definedName name="nfa" localSheetId="12" hidden="1">{"'Demand Units'!$Z$2:$AF$53"}</definedName>
    <definedName name="nfa" localSheetId="10" hidden="1">{"'Demand Units'!$Z$2:$AF$53"}</definedName>
    <definedName name="nfa" localSheetId="3" hidden="1">{"'Demand Units'!$Z$2:$AF$53"}</definedName>
    <definedName name="nfa" hidden="1">{"'Demand Units'!$Z$2:$AF$53"}</definedName>
    <definedName name="nfa_1" localSheetId="3" hidden="1">{"'Demand Units'!$Z$2:$AF$53"}</definedName>
    <definedName name="nfa_1" hidden="1">{"'Demand Units'!$Z$2:$AF$53"}</definedName>
    <definedName name="NFALKJ" localSheetId="3" hidden="1">{"Monthly6Q",#N/A,FALSE,"0614ESL"}</definedName>
    <definedName name="NFALKJ" hidden="1">{"Monthly6Q",#N/A,FALSE,"0614ESL"}</definedName>
    <definedName name="NFALKJ_1" localSheetId="3" hidden="1">{"Monthly6Q",#N/A,FALSE,"0614ESL"}</definedName>
    <definedName name="NFALKJ_1" hidden="1">{"Monthly6Q",#N/A,FALSE,"0614ESL"}</definedName>
    <definedName name="nfdalkj" localSheetId="9" hidden="1">{"'Demand Units'!$Z$2:$AF$53"}</definedName>
    <definedName name="nfdalkj" localSheetId="12" hidden="1">{"'Demand Units'!$Z$2:$AF$53"}</definedName>
    <definedName name="nfdalkj" localSheetId="10" hidden="1">{"'Demand Units'!$Z$2:$AF$53"}</definedName>
    <definedName name="nfdalkj" localSheetId="3" hidden="1">{"'Demand Units'!$Z$2:$AF$53"}</definedName>
    <definedName name="nfdalkj" hidden="1">{"'Demand Units'!$Z$2:$AF$53"}</definedName>
    <definedName name="nfdalkj_1" localSheetId="3" hidden="1">{"'Demand Units'!$Z$2:$AF$53"}</definedName>
    <definedName name="nfdalkj_1" hidden="1">{"'Demand Units'!$Z$2:$AF$53"}</definedName>
    <definedName name="nfds" localSheetId="9" hidden="1">{"'Demand Units'!$Z$2:$AF$53"}</definedName>
    <definedName name="nfds" localSheetId="12" hidden="1">{"'Demand Units'!$Z$2:$AF$53"}</definedName>
    <definedName name="nfds" localSheetId="10" hidden="1">{"'Demand Units'!$Z$2:$AF$53"}</definedName>
    <definedName name="nfds" localSheetId="3" hidden="1">{"'Demand Units'!$Z$2:$AF$53"}</definedName>
    <definedName name="nfds" hidden="1">{"'Demand Units'!$Z$2:$AF$53"}</definedName>
    <definedName name="nfds_1" localSheetId="3" hidden="1">{"'Demand Units'!$Z$2:$AF$53"}</definedName>
    <definedName name="nfds_1" hidden="1">{"'Demand Units'!$Z$2:$AF$53"}</definedName>
    <definedName name="nff" localSheetId="9" hidden="1">{"'Demand Units'!$Z$2:$AF$53"}</definedName>
    <definedName name="nff" localSheetId="12" hidden="1">{"'Demand Units'!$Z$2:$AF$53"}</definedName>
    <definedName name="nff" localSheetId="10" hidden="1">{"'Demand Units'!$Z$2:$AF$53"}</definedName>
    <definedName name="nff" localSheetId="3" hidden="1">{"'Demand Units'!$Z$2:$AF$53"}</definedName>
    <definedName name="nff" hidden="1">{"'Demand Units'!$Z$2:$AF$53"}</definedName>
    <definedName name="nff_1" localSheetId="3" hidden="1">{"'Demand Units'!$Z$2:$AF$53"}</definedName>
    <definedName name="nff_1" hidden="1">{"'Demand Units'!$Z$2:$AF$53"}</definedName>
    <definedName name="NFKAL" localSheetId="3" hidden="1">{"Monthly6Q",#N/A,FALSE,"0614ESL"}</definedName>
    <definedName name="NFKAL" hidden="1">{"Monthly6Q",#N/A,FALSE,"0614ESL"}</definedName>
    <definedName name="NFKAL_1" localSheetId="3" hidden="1">{"Monthly6Q",#N/A,FALSE,"0614ESL"}</definedName>
    <definedName name="NFKAL_1" hidden="1">{"Monthly6Q",#N/A,FALSE,"0614ESL"}</definedName>
    <definedName name="NFLAJ" localSheetId="9" hidden="1">{"'Demand Units'!$Z$2:$AF$53"}</definedName>
    <definedName name="NFLAJ" localSheetId="12" hidden="1">{"'Demand Units'!$Z$2:$AF$53"}</definedName>
    <definedName name="NFLAJ" localSheetId="10" hidden="1">{"'Demand Units'!$Z$2:$AF$53"}</definedName>
    <definedName name="NFLAJ" localSheetId="3" hidden="1">{"'Demand Units'!$Z$2:$AF$53"}</definedName>
    <definedName name="NFLAJ" hidden="1">{"'Demand Units'!$Z$2:$AF$53"}</definedName>
    <definedName name="NFLAJ_1" localSheetId="3" hidden="1">{"'Demand Units'!$Z$2:$AF$53"}</definedName>
    <definedName name="NFLAJ_1" hidden="1">{"'Demand Units'!$Z$2:$AF$53"}</definedName>
    <definedName name="NFLJ" localSheetId="9" hidden="1">{"'Demand Units'!$Z$2:$AF$53"}</definedName>
    <definedName name="NFLJ" localSheetId="12" hidden="1">{"'Demand Units'!$Z$2:$AF$53"}</definedName>
    <definedName name="NFLJ" localSheetId="10" hidden="1">{"'Demand Units'!$Z$2:$AF$53"}</definedName>
    <definedName name="NFLJ" localSheetId="3" hidden="1">{"'Demand Units'!$Z$2:$AF$53"}</definedName>
    <definedName name="NFLJ" hidden="1">{"'Demand Units'!$Z$2:$AF$53"}</definedName>
    <definedName name="NFLJ_1" localSheetId="3" hidden="1">{"'Demand Units'!$Z$2:$AF$53"}</definedName>
    <definedName name="NFLJ_1" hidden="1">{"'Demand Units'!$Z$2:$AF$53"}</definedName>
    <definedName name="NFLKAJNFAK" localSheetId="3" hidden="1">{"Monthly6Q",#N/A,FALSE,"0614ESL"}</definedName>
    <definedName name="NFLKAJNFAK" hidden="1">{"Monthly6Q",#N/A,FALSE,"0614ESL"}</definedName>
    <definedName name="NFLKAJNFAK_1" localSheetId="3" hidden="1">{"Monthly6Q",#N/A,FALSE,"0614ESL"}</definedName>
    <definedName name="NFLKAJNFAK_1" hidden="1">{"Monthly6Q",#N/A,FALSE,"0614ESL"}</definedName>
    <definedName name="NFOE" localSheetId="9" hidden="1">{"'Demand Units'!$Z$2:$AF$53"}</definedName>
    <definedName name="NFOE" localSheetId="12" hidden="1">{"'Demand Units'!$Z$2:$AF$53"}</definedName>
    <definedName name="NFOE" localSheetId="10" hidden="1">{"'Demand Units'!$Z$2:$AF$53"}</definedName>
    <definedName name="NFOE" localSheetId="3" hidden="1">{"'Demand Units'!$Z$2:$AF$53"}</definedName>
    <definedName name="NFOE" hidden="1">{"'Demand Units'!$Z$2:$AF$53"}</definedName>
    <definedName name="NFOE_1" localSheetId="3" hidden="1">{"'Demand Units'!$Z$2:$AF$53"}</definedName>
    <definedName name="NFOE_1" hidden="1">{"'Demand Units'!$Z$2:$AF$53"}</definedName>
    <definedName name="NFOEJ" localSheetId="3" hidden="1">{"Monthly6Q",#N/A,FALSE,"0614ESL"}</definedName>
    <definedName name="NFOEJ" hidden="1">{"Monthly6Q",#N/A,FALSE,"0614ESL"}</definedName>
    <definedName name="NFOEJ_1" localSheetId="3" hidden="1">{"Monthly6Q",#N/A,FALSE,"0614ESL"}</definedName>
    <definedName name="NFOEJ_1" hidden="1">{"Monthly6Q",#N/A,FALSE,"0614ESL"}</definedName>
    <definedName name="ngoea" localSheetId="9" hidden="1">{"'Demand Units'!$Z$2:$AF$53"}</definedName>
    <definedName name="ngoea" localSheetId="12" hidden="1">{"'Demand Units'!$Z$2:$AF$53"}</definedName>
    <definedName name="ngoea" localSheetId="10" hidden="1">{"'Demand Units'!$Z$2:$AF$53"}</definedName>
    <definedName name="ngoea" localSheetId="3" hidden="1">{"'Demand Units'!$Z$2:$AF$53"}</definedName>
    <definedName name="ngoea" hidden="1">{"'Demand Units'!$Z$2:$AF$53"}</definedName>
    <definedName name="ngoea_1" localSheetId="3" hidden="1">{"'Demand Units'!$Z$2:$AF$53"}</definedName>
    <definedName name="ngoea_1" hidden="1">{"'Demand Units'!$Z$2:$AF$53"}</definedName>
    <definedName name="nielaj" localSheetId="9" hidden="1">{"'Demand Units'!$Z$2:$AF$53"}</definedName>
    <definedName name="nielaj" localSheetId="12" hidden="1">{"'Demand Units'!$Z$2:$AF$53"}</definedName>
    <definedName name="nielaj" localSheetId="10" hidden="1">{"'Demand Units'!$Z$2:$AF$53"}</definedName>
    <definedName name="nielaj" localSheetId="3" hidden="1">{"'Demand Units'!$Z$2:$AF$53"}</definedName>
    <definedName name="nielaj" hidden="1">{"'Demand Units'!$Z$2:$AF$53"}</definedName>
    <definedName name="nielaj_1" localSheetId="3" hidden="1">{"'Demand Units'!$Z$2:$AF$53"}</definedName>
    <definedName name="nielaj_1" hidden="1">{"'Demand Units'!$Z$2:$AF$53"}</definedName>
    <definedName name="nil" localSheetId="9" hidden="1">{"'Demand Units'!$Z$2:$AF$53"}</definedName>
    <definedName name="nil" localSheetId="12" hidden="1">{"'Demand Units'!$Z$2:$AF$53"}</definedName>
    <definedName name="nil" localSheetId="10" hidden="1">{"'Demand Units'!$Z$2:$AF$53"}</definedName>
    <definedName name="nil" localSheetId="3" hidden="1">{"'Demand Units'!$Z$2:$AF$53"}</definedName>
    <definedName name="nil" hidden="1">{"'Demand Units'!$Z$2:$AF$53"}</definedName>
    <definedName name="nil_1" localSheetId="3" hidden="1">{"'Demand Units'!$Z$2:$AF$53"}</definedName>
    <definedName name="nil_1" hidden="1">{"'Demand Units'!$Z$2:$AF$53"}</definedName>
    <definedName name="njajghjah" localSheetId="9" hidden="1">{"'Demand Units'!$Z$2:$AF$53"}</definedName>
    <definedName name="njajghjah" localSheetId="12" hidden="1">{"'Demand Units'!$Z$2:$AF$53"}</definedName>
    <definedName name="njajghjah" localSheetId="10" hidden="1">{"'Demand Units'!$Z$2:$AF$53"}</definedName>
    <definedName name="njajghjah" localSheetId="3" hidden="1">{"'Demand Units'!$Z$2:$AF$53"}</definedName>
    <definedName name="njajghjah" hidden="1">{"'Demand Units'!$Z$2:$AF$53"}</definedName>
    <definedName name="njajghjah_1" localSheetId="3" hidden="1">{"'Demand Units'!$Z$2:$AF$53"}</definedName>
    <definedName name="njajghjah_1" hidden="1">{"'Demand Units'!$Z$2:$AF$53"}</definedName>
    <definedName name="njdkaj" localSheetId="9" hidden="1">{"'Demand Units'!$Z$2:$AF$53"}</definedName>
    <definedName name="njdkaj" localSheetId="12" hidden="1">{"'Demand Units'!$Z$2:$AF$53"}</definedName>
    <definedName name="njdkaj" localSheetId="10" hidden="1">{"'Demand Units'!$Z$2:$AF$53"}</definedName>
    <definedName name="njdkaj" localSheetId="3" hidden="1">{"'Demand Units'!$Z$2:$AF$53"}</definedName>
    <definedName name="njdkaj" hidden="1">{"'Demand Units'!$Z$2:$AF$53"}</definedName>
    <definedName name="njdkaj_1" localSheetId="3" hidden="1">{"'Demand Units'!$Z$2:$AF$53"}</definedName>
    <definedName name="njdkaj_1" hidden="1">{"'Demand Units'!$Z$2:$AF$53"}</definedName>
    <definedName name="nladj" localSheetId="9" hidden="1">{"'Demand Units'!$Z$2:$AF$53"}</definedName>
    <definedName name="nladj" localSheetId="12" hidden="1">{"'Demand Units'!$Z$2:$AF$53"}</definedName>
    <definedName name="nladj" localSheetId="10" hidden="1">{"'Demand Units'!$Z$2:$AF$53"}</definedName>
    <definedName name="nladj" localSheetId="3" hidden="1">{"'Demand Units'!$Z$2:$AF$53"}</definedName>
    <definedName name="nladj" hidden="1">{"'Demand Units'!$Z$2:$AF$53"}</definedName>
    <definedName name="nladj_1" localSheetId="3" hidden="1">{"'Demand Units'!$Z$2:$AF$53"}</definedName>
    <definedName name="nladj_1" hidden="1">{"'Demand Units'!$Z$2:$AF$53"}</definedName>
    <definedName name="NLDJ" localSheetId="9" hidden="1">{"'Demand Units'!$Z$2:$AF$53"}</definedName>
    <definedName name="NLDJ" localSheetId="12" hidden="1">{"'Demand Units'!$Z$2:$AF$53"}</definedName>
    <definedName name="NLDJ" localSheetId="10" hidden="1">{"'Demand Units'!$Z$2:$AF$53"}</definedName>
    <definedName name="NLDJ" localSheetId="3" hidden="1">{"'Demand Units'!$Z$2:$AF$53"}</definedName>
    <definedName name="NLDJ" hidden="1">{"'Demand Units'!$Z$2:$AF$53"}</definedName>
    <definedName name="NLDJ_1" localSheetId="3" hidden="1">{"'Demand Units'!$Z$2:$AF$53"}</definedName>
    <definedName name="NLDJ_1" hidden="1">{"'Demand Units'!$Z$2:$AF$53"}</definedName>
    <definedName name="nldkj" localSheetId="9" hidden="1">{"'Demand Units'!$Z$2:$AF$53"}</definedName>
    <definedName name="nldkj" localSheetId="12" hidden="1">{"'Demand Units'!$Z$2:$AF$53"}</definedName>
    <definedName name="nldkj" localSheetId="10" hidden="1">{"'Demand Units'!$Z$2:$AF$53"}</definedName>
    <definedName name="nldkj" localSheetId="3" hidden="1">{"'Demand Units'!$Z$2:$AF$53"}</definedName>
    <definedName name="nldkj" hidden="1">{"'Demand Units'!$Z$2:$AF$53"}</definedName>
    <definedName name="nldkj_1" localSheetId="3" hidden="1">{"'Demand Units'!$Z$2:$AF$53"}</definedName>
    <definedName name="nldkj_1" hidden="1">{"'Demand Units'!$Z$2:$AF$53"}</definedName>
    <definedName name="NLFEJ" localSheetId="3" hidden="1">{"Monthly6Q",#N/A,FALSE,"0614ESL"}</definedName>
    <definedName name="NLFEJ" hidden="1">{"Monthly6Q",#N/A,FALSE,"0614ESL"}</definedName>
    <definedName name="NLFEJ_1" localSheetId="3" hidden="1">{"Monthly6Q",#N/A,FALSE,"0614ESL"}</definedName>
    <definedName name="NLFEJ_1" hidden="1">{"Monthly6Q",#N/A,FALSE,"0614ESL"}</definedName>
    <definedName name="NLGeXToEUR" localSheetId="9" hidden="1">1/EUReXToNLG</definedName>
    <definedName name="NLGeXToEUR" localSheetId="11" hidden="1">1/EUReXToNLG</definedName>
    <definedName name="NLGeXToEUR" localSheetId="12" hidden="1">1/EUReXToNLG</definedName>
    <definedName name="NLGeXToEUR" hidden="1">1/EUReXToNLG</definedName>
    <definedName name="NNNN" localSheetId="3" hidden="1">{#N/A,#N/A,TRUE,"EWAR";#N/A,#N/A,TRUE,"Sad";#N/A,#N/A,TRUE,"Yat";#N/A,#N/A,TRUE,"Nav";#N/A,#N/A,TRUE,"Mor";#N/A,#N/A,TRUE,"Geit"}</definedName>
    <definedName name="NNNN" hidden="1">{#N/A,#N/A,TRUE,"EWAR";#N/A,#N/A,TRUE,"Sad";#N/A,#N/A,TRUE,"Yat";#N/A,#N/A,TRUE,"Nav";#N/A,#N/A,TRUE,"Mor";#N/A,#N/A,TRUE,"Geit"}</definedName>
    <definedName name="NNNNN" localSheetId="3" hidden="1">#REF!</definedName>
    <definedName name="NNNNN" hidden="1">#REF!</definedName>
    <definedName name="NOEFJ" localSheetId="9" hidden="1">{"'Demand Units'!$Z$2:$AF$53"}</definedName>
    <definedName name="NOEFJ" localSheetId="12" hidden="1">{"'Demand Units'!$Z$2:$AF$53"}</definedName>
    <definedName name="NOEFJ" localSheetId="10" hidden="1">{"'Demand Units'!$Z$2:$AF$53"}</definedName>
    <definedName name="NOEFJ" localSheetId="3" hidden="1">{"'Demand Units'!$Z$2:$AF$53"}</definedName>
    <definedName name="NOEFJ" hidden="1">{"'Demand Units'!$Z$2:$AF$53"}</definedName>
    <definedName name="NOEFJ_1" localSheetId="3" hidden="1">{"'Demand Units'!$Z$2:$AF$53"}</definedName>
    <definedName name="NOEFJ_1" hidden="1">{"'Demand Units'!$Z$2:$AF$53"}</definedName>
    <definedName name="NOEJ" localSheetId="3" hidden="1">{"Monthly6Q",#N/A,FALSE,"0614ESL"}</definedName>
    <definedName name="NOEJ" hidden="1">{"Monthly6Q",#N/A,FALSE,"0614ESL"}</definedName>
    <definedName name="NOEJ_1" localSheetId="3" hidden="1">{"Monthly6Q",#N/A,FALSE,"0614ESL"}</definedName>
    <definedName name="NOEJ_1" hidden="1">{"Monthly6Q",#N/A,FALSE,"0614ESL"}</definedName>
    <definedName name="NON_CASH" hidden="1">"NON_CASH"</definedName>
    <definedName name="NON_INTEREST_EXP" hidden="1">"NON_INTEREST_EXP"</definedName>
    <definedName name="NON_INTEREST_INC" hidden="1">"NON_INTEREST_INC"</definedName>
    <definedName name="NORMAL_INC_AFTER" hidden="1">"NORMAL_INC_AFTER"</definedName>
    <definedName name="NORMAL_INC_AVAIL" hidden="1">"NORMAL_INC_AVAIL"</definedName>
    <definedName name="NORMAL_INC_BEFORE" hidden="1">"NORMAL_INC_BEFORE"</definedName>
    <definedName name="NOTES_PAY" hidden="1">"NOTES_PAY"</definedName>
    <definedName name="ntr" localSheetId="9" hidden="1">{"'Demand Units'!$Z$2:$AF$53"}</definedName>
    <definedName name="ntr" localSheetId="12" hidden="1">{"'Demand Units'!$Z$2:$AF$53"}</definedName>
    <definedName name="ntr" localSheetId="10" hidden="1">{"'Demand Units'!$Z$2:$AF$53"}</definedName>
    <definedName name="ntr" localSheetId="3" hidden="1">{"'Demand Units'!$Z$2:$AF$53"}</definedName>
    <definedName name="ntr" hidden="1">{"'Demand Units'!$Z$2:$AF$53"}</definedName>
    <definedName name="ntr_1" localSheetId="3" hidden="1">{"'Demand Units'!$Z$2:$AF$53"}</definedName>
    <definedName name="ntr_1" hidden="1">{"'Demand Units'!$Z$2:$AF$53"}</definedName>
    <definedName name="Num_Pmt_Per_Year">#REF!</definedName>
    <definedName name="Number_of_Payments">MATCH(0.01,End_Bal,-1)+1</definedName>
    <definedName name="o" localSheetId="9" hidden="1">{#N/A,#N/A,FALSE,"New Depr Sch-150% DB";#N/A,#N/A,FALSE,"Cash Flows RLP";#N/A,#N/A,FALSE,"IRR";#N/A,#N/A,FALSE,"Proforma IS";#N/A,#N/A,FALSE,"Assumptions"}</definedName>
    <definedName name="o" localSheetId="12" hidden="1">{#N/A,#N/A,FALSE,"New Depr Sch-150% DB";#N/A,#N/A,FALSE,"Cash Flows RLP";#N/A,#N/A,FALSE,"IRR";#N/A,#N/A,FALSE,"Proforma IS";#N/A,#N/A,FALSE,"Assumptions"}</definedName>
    <definedName name="o" localSheetId="10" hidden="1">{#N/A,#N/A,FALSE,"New Depr Sch-150% DB";#N/A,#N/A,FALSE,"Cash Flows RLP";#N/A,#N/A,FALSE,"IRR";#N/A,#N/A,FALSE,"Proforma IS";#N/A,#N/A,FALSE,"Assumptions"}</definedName>
    <definedName name="o" localSheetId="3" hidden="1">{#N/A,#N/A,FALSE,"New Depr Sch-150% DB";#N/A,#N/A,FALSE,"Cash Flows RLP";#N/A,#N/A,FALSE,"IRR";#N/A,#N/A,FALSE,"Proforma IS";#N/A,#N/A,FALSE,"Assumptions"}</definedName>
    <definedName name="o">{#N/A,#N/A,FALSE,"New Depr Sch-150% DB";#N/A,#N/A,FALSE,"Cash Flows RLP";#N/A,#N/A,FALSE,"IRR";#N/A,#N/A,FALSE,"Proforma IS";#N/A,#N/A,FALSE,"Assumptions"}</definedName>
    <definedName name="OAEJL" localSheetId="9" hidden="1">{"'Demand Units'!$Z$2:$AF$53"}</definedName>
    <definedName name="OAEJL" localSheetId="12" hidden="1">{"'Demand Units'!$Z$2:$AF$53"}</definedName>
    <definedName name="OAEJL" localSheetId="10" hidden="1">{"'Demand Units'!$Z$2:$AF$53"}</definedName>
    <definedName name="OAEJL" localSheetId="3" hidden="1">{"'Demand Units'!$Z$2:$AF$53"}</definedName>
    <definedName name="OAEJL" hidden="1">{"'Demand Units'!$Z$2:$AF$53"}</definedName>
    <definedName name="OAEJL_1" localSheetId="3" hidden="1">{"'Demand Units'!$Z$2:$AF$53"}</definedName>
    <definedName name="OAEJL_1" hidden="1">{"'Demand Units'!$Z$2:$AF$53"}</definedName>
    <definedName name="oagj" localSheetId="9" hidden="1">{"'Demand Units'!$Z$2:$AF$53"}</definedName>
    <definedName name="oagj" localSheetId="12" hidden="1">{"'Demand Units'!$Z$2:$AF$53"}</definedName>
    <definedName name="oagj" localSheetId="10" hidden="1">{"'Demand Units'!$Z$2:$AF$53"}</definedName>
    <definedName name="oagj" localSheetId="3" hidden="1">{"'Demand Units'!$Z$2:$AF$53"}</definedName>
    <definedName name="oagj" hidden="1">{"'Demand Units'!$Z$2:$AF$53"}</definedName>
    <definedName name="oagj_1" localSheetId="3" hidden="1">{"'Demand Units'!$Z$2:$AF$53"}</definedName>
    <definedName name="oagj_1" hidden="1">{"'Demand Units'!$Z$2:$AF$53"}</definedName>
    <definedName name="OAJEOIJ" localSheetId="9" hidden="1">{"'Demand Units'!$Z$2:$AF$53"}</definedName>
    <definedName name="OAJEOIJ" localSheetId="12" hidden="1">{"'Demand Units'!$Z$2:$AF$53"}</definedName>
    <definedName name="OAJEOIJ" localSheetId="10" hidden="1">{"'Demand Units'!$Z$2:$AF$53"}</definedName>
    <definedName name="OAJEOIJ" localSheetId="3" hidden="1">{"'Demand Units'!$Z$2:$AF$53"}</definedName>
    <definedName name="OAJEOIJ" hidden="1">{"'Demand Units'!$Z$2:$AF$53"}</definedName>
    <definedName name="OAJEOIJ_1" localSheetId="3" hidden="1">{"'Demand Units'!$Z$2:$AF$53"}</definedName>
    <definedName name="OAJEOIJ_1" hidden="1">{"'Demand Units'!$Z$2:$AF$53"}</definedName>
    <definedName name="oajgk" localSheetId="3" hidden="1">{"Monthly6Q",#N/A,FALSE,"0614ESL"}</definedName>
    <definedName name="oajgk" hidden="1">{"Monthly6Q",#N/A,FALSE,"0614ESL"}</definedName>
    <definedName name="oajgk_1" localSheetId="3" hidden="1">{"Monthly6Q",#N/A,FALSE,"0614ESL"}</definedName>
    <definedName name="oajgk_1" hidden="1">{"Monthly6Q",#N/A,FALSE,"0614ESL"}</definedName>
    <definedName name="oapgj" localSheetId="9" hidden="1">{"'Demand Units'!$Z$2:$AF$53"}</definedName>
    <definedName name="oapgj" localSheetId="12" hidden="1">{"'Demand Units'!$Z$2:$AF$53"}</definedName>
    <definedName name="oapgj" localSheetId="10" hidden="1">{"'Demand Units'!$Z$2:$AF$53"}</definedName>
    <definedName name="oapgj" localSheetId="3" hidden="1">{"'Demand Units'!$Z$2:$AF$53"}</definedName>
    <definedName name="oapgj" hidden="1">{"'Demand Units'!$Z$2:$AF$53"}</definedName>
    <definedName name="oapgj_1" localSheetId="3" hidden="1">{"'Demand Units'!$Z$2:$AF$53"}</definedName>
    <definedName name="oapgj_1" hidden="1">{"'Demand Units'!$Z$2:$AF$53"}</definedName>
    <definedName name="ocm"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odafj" localSheetId="3" hidden="1">{"Monthly6Q",#N/A,FALSE,"0614ESL"}</definedName>
    <definedName name="odafj" hidden="1">{"Monthly6Q",#N/A,FALSE,"0614ESL"}</definedName>
    <definedName name="odafj_1" localSheetId="3" hidden="1">{"Monthly6Q",#N/A,FALSE,"0614ESL"}</definedName>
    <definedName name="odafj_1" hidden="1">{"Monthly6Q",#N/A,FALSE,"0614ESL"}</definedName>
    <definedName name="ODFJ" localSheetId="3" hidden="1">{"Monthly6Q",#N/A,FALSE,"0614ESL"}</definedName>
    <definedName name="ODFJ" hidden="1">{"Monthly6Q",#N/A,FALSE,"0614ESL"}</definedName>
    <definedName name="ODFJ_1" localSheetId="3" hidden="1">{"Monthly6Q",#N/A,FALSE,"0614ESL"}</definedName>
    <definedName name="ODFJ_1" hidden="1">{"Monthly6Q",#N/A,FALSE,"0614ESL"}</definedName>
    <definedName name="oeafjl" localSheetId="3" hidden="1">{"Monthly6Q",#N/A,FALSE,"0614ESL"}</definedName>
    <definedName name="oeafjl" hidden="1">{"Monthly6Q",#N/A,FALSE,"0614ESL"}</definedName>
    <definedName name="oeafjl_1" localSheetId="3" hidden="1">{"Monthly6Q",#N/A,FALSE,"0614ESL"}</definedName>
    <definedName name="oeafjl_1" hidden="1">{"Monthly6Q",#N/A,FALSE,"0614ESL"}</definedName>
    <definedName name="OEAJ" localSheetId="3" hidden="1">{"Monthly6Q",#N/A,FALSE,"0614ESL"}</definedName>
    <definedName name="OEAJ" hidden="1">{"Monthly6Q",#N/A,FALSE,"0614ESL"}</definedName>
    <definedName name="OEAJ_1" localSheetId="3" hidden="1">{"Monthly6Q",#N/A,FALSE,"0614ESL"}</definedName>
    <definedName name="OEAJ_1" hidden="1">{"Monthly6Q",#N/A,FALSE,"0614ESL"}</definedName>
    <definedName name="oeajfl" localSheetId="9" hidden="1">{"'Demand Units'!$Z$2:$AF$53"}</definedName>
    <definedName name="oeajfl" localSheetId="12" hidden="1">{"'Demand Units'!$Z$2:$AF$53"}</definedName>
    <definedName name="oeajfl" localSheetId="10" hidden="1">{"'Demand Units'!$Z$2:$AF$53"}</definedName>
    <definedName name="oeajfl" localSheetId="3" hidden="1">{"'Demand Units'!$Z$2:$AF$53"}</definedName>
    <definedName name="oeajfl" hidden="1">{"'Demand Units'!$Z$2:$AF$53"}</definedName>
    <definedName name="oeajfl_1" localSheetId="3" hidden="1">{"'Demand Units'!$Z$2:$AF$53"}</definedName>
    <definedName name="oeajfl_1" hidden="1">{"'Demand Units'!$Z$2:$AF$53"}</definedName>
    <definedName name="OEE" localSheetId="9" hidden="1">{"'Demand Units'!$Z$2:$AF$53"}</definedName>
    <definedName name="OEE" localSheetId="12" hidden="1">{"'Demand Units'!$Z$2:$AF$53"}</definedName>
    <definedName name="OEE" localSheetId="10" hidden="1">{"'Demand Units'!$Z$2:$AF$53"}</definedName>
    <definedName name="OEE" localSheetId="3" hidden="1">{"'Demand Units'!$Z$2:$AF$53"}</definedName>
    <definedName name="OEE" hidden="1">{"'Demand Units'!$Z$2:$AF$53"}</definedName>
    <definedName name="OEE_1" localSheetId="3" hidden="1">{"'Demand Units'!$Z$2:$AF$53"}</definedName>
    <definedName name="OEE_1" hidden="1">{"'Demand Units'!$Z$2:$AF$53"}</definedName>
    <definedName name="OEFJ" localSheetId="9" hidden="1">{"'Demand Units'!$Z$2:$AF$53"}</definedName>
    <definedName name="OEFJ" localSheetId="12" hidden="1">{"'Demand Units'!$Z$2:$AF$53"}</definedName>
    <definedName name="OEFJ" localSheetId="10" hidden="1">{"'Demand Units'!$Z$2:$AF$53"}</definedName>
    <definedName name="OEFJ" localSheetId="3" hidden="1">{"'Demand Units'!$Z$2:$AF$53"}</definedName>
    <definedName name="OEFJ" hidden="1">{"'Demand Units'!$Z$2:$AF$53"}</definedName>
    <definedName name="OEFJ_1" localSheetId="3" hidden="1">{"'Demand Units'!$Z$2:$AF$53"}</definedName>
    <definedName name="OEFJ_1" hidden="1">{"'Demand Units'!$Z$2:$AF$53"}</definedName>
    <definedName name="OEFJL" localSheetId="3" hidden="1">{"Monthly6Q",#N/A,FALSE,"0614ESL"}</definedName>
    <definedName name="OEFJL" hidden="1">{"Monthly6Q",#N/A,FALSE,"0614ESL"}</definedName>
    <definedName name="OEFJL_1" localSheetId="3" hidden="1">{"Monthly6Q",#N/A,FALSE,"0614ESL"}</definedName>
    <definedName name="OEFJL_1" hidden="1">{"Monthly6Q",#N/A,FALSE,"0614ESL"}</definedName>
    <definedName name="OEJ" localSheetId="9" hidden="1">{"'Demand Units'!$Z$2:$AF$53"}</definedName>
    <definedName name="OEJ" localSheetId="12" hidden="1">{"'Demand Units'!$Z$2:$AF$53"}</definedName>
    <definedName name="OEJ" localSheetId="10" hidden="1">{"'Demand Units'!$Z$2:$AF$53"}</definedName>
    <definedName name="OEJ" localSheetId="3" hidden="1">{"'Demand Units'!$Z$2:$AF$53"}</definedName>
    <definedName name="OEJ" hidden="1">{"'Demand Units'!$Z$2:$AF$53"}</definedName>
    <definedName name="OEJ_1" localSheetId="3" hidden="1">{"'Demand Units'!$Z$2:$AF$53"}</definedName>
    <definedName name="OEJ_1" hidden="1">{"'Demand Units'!$Z$2:$AF$53"}</definedName>
    <definedName name="OEJFK" localSheetId="9" hidden="1">{"'Demand Units'!$Z$2:$AF$53"}</definedName>
    <definedName name="OEJFK" localSheetId="12" hidden="1">{"'Demand Units'!$Z$2:$AF$53"}</definedName>
    <definedName name="OEJFK" localSheetId="10" hidden="1">{"'Demand Units'!$Z$2:$AF$53"}</definedName>
    <definedName name="OEJFK" localSheetId="3" hidden="1">{"'Demand Units'!$Z$2:$AF$53"}</definedName>
    <definedName name="OEJFK" hidden="1">{"'Demand Units'!$Z$2:$AF$53"}</definedName>
    <definedName name="OEJFK_1" localSheetId="3" hidden="1">{"'Demand Units'!$Z$2:$AF$53"}</definedName>
    <definedName name="OEJFK_1" hidden="1">{"'Demand Units'!$Z$2:$AF$53"}</definedName>
    <definedName name="OEJFL" localSheetId="9" hidden="1">{"'Demand Units'!$Z$2:$AF$53"}</definedName>
    <definedName name="OEJFL" localSheetId="12" hidden="1">{"'Demand Units'!$Z$2:$AF$53"}</definedName>
    <definedName name="OEJFL" localSheetId="10" hidden="1">{"'Demand Units'!$Z$2:$AF$53"}</definedName>
    <definedName name="OEJFL" localSheetId="3" hidden="1">{"'Demand Units'!$Z$2:$AF$53"}</definedName>
    <definedName name="OEJFL" hidden="1">{"'Demand Units'!$Z$2:$AF$53"}</definedName>
    <definedName name="OEJFL_1" localSheetId="3" hidden="1">{"'Demand Units'!$Z$2:$AF$53"}</definedName>
    <definedName name="OEJFL_1" hidden="1">{"'Demand Units'!$Z$2:$AF$53"}</definedName>
    <definedName name="OEJFLJ" localSheetId="9" hidden="1">{"'Demand Units'!$Z$2:$AF$53"}</definedName>
    <definedName name="OEJFLJ" localSheetId="12" hidden="1">{"'Demand Units'!$Z$2:$AF$53"}</definedName>
    <definedName name="OEJFLJ" localSheetId="10" hidden="1">{"'Demand Units'!$Z$2:$AF$53"}</definedName>
    <definedName name="OEJFLJ" localSheetId="3" hidden="1">{"'Demand Units'!$Z$2:$AF$53"}</definedName>
    <definedName name="OEJFLJ" hidden="1">{"'Demand Units'!$Z$2:$AF$53"}</definedName>
    <definedName name="OEJFLJ_1" localSheetId="3" hidden="1">{"'Demand Units'!$Z$2:$AF$53"}</definedName>
    <definedName name="OEJFLJ_1" hidden="1">{"'Demand Units'!$Z$2:$AF$53"}</definedName>
    <definedName name="oejg" localSheetId="3" hidden="1">{"Monthly6Q",#N/A,FALSE,"0614ESL"}</definedName>
    <definedName name="oejg" hidden="1">{"Monthly6Q",#N/A,FALSE,"0614ESL"}</definedName>
    <definedName name="oejg_1" localSheetId="3" hidden="1">{"Monthly6Q",#N/A,FALSE,"0614ESL"}</definedName>
    <definedName name="oejg_1" hidden="1">{"Monthly6Q",#N/A,FALSE,"0614ESL"}</definedName>
    <definedName name="OEJLN" localSheetId="9" hidden="1">{"'Demand Units'!$Z$2:$AF$53"}</definedName>
    <definedName name="OEJLN" localSheetId="12" hidden="1">{"'Demand Units'!$Z$2:$AF$53"}</definedName>
    <definedName name="OEJLN" localSheetId="10" hidden="1">{"'Demand Units'!$Z$2:$AF$53"}</definedName>
    <definedName name="OEJLN" localSheetId="3" hidden="1">{"'Demand Units'!$Z$2:$AF$53"}</definedName>
    <definedName name="OEJLN" hidden="1">{"'Demand Units'!$Z$2:$AF$53"}</definedName>
    <definedName name="OEJLN_1" localSheetId="3" hidden="1">{"'Demand Units'!$Z$2:$AF$53"}</definedName>
    <definedName name="OEJLN_1" hidden="1">{"'Demand Units'!$Z$2:$AF$53"}</definedName>
    <definedName name="OEJRL" localSheetId="9" hidden="1">{"'Demand Units'!$Z$2:$AF$53"}</definedName>
    <definedName name="OEJRL" localSheetId="12" hidden="1">{"'Demand Units'!$Z$2:$AF$53"}</definedName>
    <definedName name="OEJRL" localSheetId="10" hidden="1">{"'Demand Units'!$Z$2:$AF$53"}</definedName>
    <definedName name="OEJRL" localSheetId="3" hidden="1">{"'Demand Units'!$Z$2:$AF$53"}</definedName>
    <definedName name="OEJRL" hidden="1">{"'Demand Units'!$Z$2:$AF$53"}</definedName>
    <definedName name="OEJRL_1" localSheetId="3" hidden="1">{"'Demand Units'!$Z$2:$AF$53"}</definedName>
    <definedName name="OEJRL_1" hidden="1">{"'Demand Units'!$Z$2:$AF$53"}</definedName>
    <definedName name="oejt" localSheetId="3" hidden="1">{"Monthly6Q",#N/A,FALSE,"0614ESL"}</definedName>
    <definedName name="oejt" hidden="1">{"Monthly6Q",#N/A,FALSE,"0614ESL"}</definedName>
    <definedName name="oejt_1" localSheetId="3" hidden="1">{"Monthly6Q",#N/A,FALSE,"0614ESL"}</definedName>
    <definedName name="oejt_1" hidden="1">{"Monthly6Q",#N/A,FALSE,"0614ESL"}</definedName>
    <definedName name="oejtnl" localSheetId="9" hidden="1">{"'Demand Units'!$Z$2:$AF$53"}</definedName>
    <definedName name="oejtnl" localSheetId="12" hidden="1">{"'Demand Units'!$Z$2:$AF$53"}</definedName>
    <definedName name="oejtnl" localSheetId="10" hidden="1">{"'Demand Units'!$Z$2:$AF$53"}</definedName>
    <definedName name="oejtnl" localSheetId="3" hidden="1">{"'Demand Units'!$Z$2:$AF$53"}</definedName>
    <definedName name="oejtnl" hidden="1">{"'Demand Units'!$Z$2:$AF$53"}</definedName>
    <definedName name="oejtnl_1" localSheetId="3" hidden="1">{"'Demand Units'!$Z$2:$AF$53"}</definedName>
    <definedName name="oejtnl_1" hidden="1">{"'Demand Units'!$Z$2:$AF$53"}</definedName>
    <definedName name="oeol" localSheetId="3" hidden="1">{"Monthly6Q",#N/A,FALSE,"0614ESL"}</definedName>
    <definedName name="oeol" hidden="1">{"Monthly6Q",#N/A,FALSE,"0614ESL"}</definedName>
    <definedName name="oeol_1" localSheetId="3" hidden="1">{"Monthly6Q",#N/A,FALSE,"0614ESL"}</definedName>
    <definedName name="oeol_1" hidden="1">{"Monthly6Q",#N/A,FALSE,"0614ESL"}</definedName>
    <definedName name="oerjl" localSheetId="9" hidden="1">{"'Demand Units'!$Z$2:$AF$53"}</definedName>
    <definedName name="oerjl" localSheetId="12" hidden="1">{"'Demand Units'!$Z$2:$AF$53"}</definedName>
    <definedName name="oerjl" localSheetId="10" hidden="1">{"'Demand Units'!$Z$2:$AF$53"}</definedName>
    <definedName name="oerjl" localSheetId="3" hidden="1">{"'Demand Units'!$Z$2:$AF$53"}</definedName>
    <definedName name="oerjl" hidden="1">{"'Demand Units'!$Z$2:$AF$53"}</definedName>
    <definedName name="oerjl_1" localSheetId="3" hidden="1">{"'Demand Units'!$Z$2:$AF$53"}</definedName>
    <definedName name="oerjl_1" hidden="1">{"'Demand Units'!$Z$2:$AF$53"}</definedName>
    <definedName name="OF" localSheetId="9" hidden="1">{"'Demand Units'!$Z$2:$AF$53"}</definedName>
    <definedName name="OF" localSheetId="12" hidden="1">{"'Demand Units'!$Z$2:$AF$53"}</definedName>
    <definedName name="OF" localSheetId="10" hidden="1">{"'Demand Units'!$Z$2:$AF$53"}</definedName>
    <definedName name="OF" localSheetId="3" hidden="1">{"'Demand Units'!$Z$2:$AF$53"}</definedName>
    <definedName name="OF" hidden="1">{"'Demand Units'!$Z$2:$AF$53"}</definedName>
    <definedName name="OF_1" localSheetId="3" hidden="1">{"'Demand Units'!$Z$2:$AF$53"}</definedName>
    <definedName name="OF_1" hidden="1">{"'Demand Units'!$Z$2:$AF$53"}</definedName>
    <definedName name="OFEJ" localSheetId="9" hidden="1">{"'Demand Units'!$Z$2:$AF$53"}</definedName>
    <definedName name="OFEJ" localSheetId="12" hidden="1">{"'Demand Units'!$Z$2:$AF$53"}</definedName>
    <definedName name="OFEJ" localSheetId="10" hidden="1">{"'Demand Units'!$Z$2:$AF$53"}</definedName>
    <definedName name="OFEJ" localSheetId="3" hidden="1">{"'Demand Units'!$Z$2:$AF$53"}</definedName>
    <definedName name="OFEJ" hidden="1">{"'Demand Units'!$Z$2:$AF$53"}</definedName>
    <definedName name="OFEJ_1" localSheetId="3" hidden="1">{"'Demand Units'!$Z$2:$AF$53"}</definedName>
    <definedName name="OFEJ_1" hidden="1">{"'Demand Units'!$Z$2:$AF$53"}</definedName>
    <definedName name="OFEJL" localSheetId="9" hidden="1">{"'Demand Units'!$Z$2:$AF$53"}</definedName>
    <definedName name="OFEJL" localSheetId="12" hidden="1">{"'Demand Units'!$Z$2:$AF$53"}</definedName>
    <definedName name="OFEJL" localSheetId="10" hidden="1">{"'Demand Units'!$Z$2:$AF$53"}</definedName>
    <definedName name="OFEJL" localSheetId="3" hidden="1">{"'Demand Units'!$Z$2:$AF$53"}</definedName>
    <definedName name="OFEJL" hidden="1">{"'Demand Units'!$Z$2:$AF$53"}</definedName>
    <definedName name="OFEJL_1" localSheetId="3" hidden="1">{"'Demand Units'!$Z$2:$AF$53"}</definedName>
    <definedName name="OFEJL_1" hidden="1">{"'Demand Units'!$Z$2:$AF$53"}</definedName>
    <definedName name="ofjeln" localSheetId="3" hidden="1">{"Monthly6Q",#N/A,FALSE,"0614ESL"}</definedName>
    <definedName name="ofjeln" hidden="1">{"Monthly6Q",#N/A,FALSE,"0614ESL"}</definedName>
    <definedName name="ofjeln_1" localSheetId="3" hidden="1">{"Monthly6Q",#N/A,FALSE,"0614ESL"}</definedName>
    <definedName name="ofjeln_1" hidden="1">{"Monthly6Q",#N/A,FALSE,"0614ESL"}</definedName>
    <definedName name="OFJL" localSheetId="9" hidden="1">{"'Demand Units'!$Z$2:$AF$53"}</definedName>
    <definedName name="OFJL" localSheetId="12" hidden="1">{"'Demand Units'!$Z$2:$AF$53"}</definedName>
    <definedName name="OFJL" localSheetId="10" hidden="1">{"'Demand Units'!$Z$2:$AF$53"}</definedName>
    <definedName name="OFJL" localSheetId="3" hidden="1">{"'Demand Units'!$Z$2:$AF$53"}</definedName>
    <definedName name="OFJL" hidden="1">{"'Demand Units'!$Z$2:$AF$53"}</definedName>
    <definedName name="OFJL_1" localSheetId="3" hidden="1">{"'Demand Units'!$Z$2:$AF$53"}</definedName>
    <definedName name="OFJL_1" hidden="1">{"'Demand Units'!$Z$2:$AF$53"}</definedName>
    <definedName name="oga" localSheetId="9" hidden="1">{"'Demand Units'!$Z$2:$AF$53"}</definedName>
    <definedName name="oga" localSheetId="12" hidden="1">{"'Demand Units'!$Z$2:$AF$53"}</definedName>
    <definedName name="oga" localSheetId="10" hidden="1">{"'Demand Units'!$Z$2:$AF$53"}</definedName>
    <definedName name="oga" localSheetId="3" hidden="1">{"'Demand Units'!$Z$2:$AF$53"}</definedName>
    <definedName name="oga" hidden="1">{"'Demand Units'!$Z$2:$AF$53"}</definedName>
    <definedName name="oga_1" localSheetId="3" hidden="1">{"'Demand Units'!$Z$2:$AF$53"}</definedName>
    <definedName name="oga_1" hidden="1">{"'Demand Units'!$Z$2:$AF$53"}</definedName>
    <definedName name="ogajl" localSheetId="9" hidden="1">{"'Demand Units'!$Z$2:$AF$53"}</definedName>
    <definedName name="ogajl" localSheetId="12" hidden="1">{"'Demand Units'!$Z$2:$AF$53"}</definedName>
    <definedName name="ogajl" localSheetId="10" hidden="1">{"'Demand Units'!$Z$2:$AF$53"}</definedName>
    <definedName name="ogajl" localSheetId="3" hidden="1">{"'Demand Units'!$Z$2:$AF$53"}</definedName>
    <definedName name="ogajl" hidden="1">{"'Demand Units'!$Z$2:$AF$53"}</definedName>
    <definedName name="ogajl_1" localSheetId="3" hidden="1">{"'Demand Units'!$Z$2:$AF$53"}</definedName>
    <definedName name="ogajl_1" hidden="1">{"'Demand Units'!$Z$2:$AF$53"}</definedName>
    <definedName name="ogea" localSheetId="3" hidden="1">{"Monthly6Q",#N/A,FALSE,"0614ESL"}</definedName>
    <definedName name="ogea" hidden="1">{"Monthly6Q",#N/A,FALSE,"0614ESL"}</definedName>
    <definedName name="ogea_1" localSheetId="3" hidden="1">{"Monthly6Q",#N/A,FALSE,"0614ESL"}</definedName>
    <definedName name="ogea_1" hidden="1">{"Monthly6Q",#N/A,FALSE,"0614ESL"}</definedName>
    <definedName name="ogej" localSheetId="3" hidden="1">{"Monthly6Q",#N/A,FALSE,"0614ESL"}</definedName>
    <definedName name="ogej" hidden="1">{"Monthly6Q",#N/A,FALSE,"0614ESL"}</definedName>
    <definedName name="ogej_1" localSheetId="3" hidden="1">{"Monthly6Q",#N/A,FALSE,"0614ESL"}</definedName>
    <definedName name="ogej_1" hidden="1">{"Monthly6Q",#N/A,FALSE,"0614ESL"}</definedName>
    <definedName name="ogejial" localSheetId="3" hidden="1">{"Monthly6Q",#N/A,FALSE,"0614ESL"}</definedName>
    <definedName name="ogejial" hidden="1">{"Monthly6Q",#N/A,FALSE,"0614ESL"}</definedName>
    <definedName name="ogejial_1" localSheetId="3" hidden="1">{"Monthly6Q",#N/A,FALSE,"0614ESL"}</definedName>
    <definedName name="ogejial_1" hidden="1">{"Monthly6Q",#N/A,FALSE,"0614ESL"}</definedName>
    <definedName name="ogija" localSheetId="9" hidden="1">{"'Demand Units'!$Z$2:$AF$53"}</definedName>
    <definedName name="ogija" localSheetId="12" hidden="1">{"'Demand Units'!$Z$2:$AF$53"}</definedName>
    <definedName name="ogija" localSheetId="10" hidden="1">{"'Demand Units'!$Z$2:$AF$53"}</definedName>
    <definedName name="ogija" localSheetId="3" hidden="1">{"'Demand Units'!$Z$2:$AF$53"}</definedName>
    <definedName name="ogija" hidden="1">{"'Demand Units'!$Z$2:$AF$53"}</definedName>
    <definedName name="ogija_1" localSheetId="3" hidden="1">{"'Demand Units'!$Z$2:$AF$53"}</definedName>
    <definedName name="ogija_1" hidden="1">{"'Demand Units'!$Z$2:$AF$53"}</definedName>
    <definedName name="ogjea" localSheetId="3" hidden="1">{"Monthly6Q",#N/A,FALSE,"0614ESL"}</definedName>
    <definedName name="ogjea" hidden="1">{"Monthly6Q",#N/A,FALSE,"0614ESL"}</definedName>
    <definedName name="ogjea_1" localSheetId="3" hidden="1">{"Monthly6Q",#N/A,FALSE,"0614ESL"}</definedName>
    <definedName name="ogjea_1" hidden="1">{"Monthly6Q",#N/A,FALSE,"0614ESL"}</definedName>
    <definedName name="ogjr" localSheetId="9" hidden="1">{"'Demand Units'!$Z$2:$AF$53"}</definedName>
    <definedName name="ogjr" localSheetId="12" hidden="1">{"'Demand Units'!$Z$2:$AF$53"}</definedName>
    <definedName name="ogjr" localSheetId="10" hidden="1">{"'Demand Units'!$Z$2:$AF$53"}</definedName>
    <definedName name="ogjr" localSheetId="3" hidden="1">{"'Demand Units'!$Z$2:$AF$53"}</definedName>
    <definedName name="ogjr" hidden="1">{"'Demand Units'!$Z$2:$AF$53"}</definedName>
    <definedName name="ogjr_1" localSheetId="3" hidden="1">{"'Demand Units'!$Z$2:$AF$53"}</definedName>
    <definedName name="ogjr_1" hidden="1">{"'Demand Units'!$Z$2:$AF$53"}</definedName>
    <definedName name="ogjrl" localSheetId="9" hidden="1">{"'Demand Units'!$Z$2:$AF$53"}</definedName>
    <definedName name="ogjrl" localSheetId="12" hidden="1">{"'Demand Units'!$Z$2:$AF$53"}</definedName>
    <definedName name="ogjrl" localSheetId="10" hidden="1">{"'Demand Units'!$Z$2:$AF$53"}</definedName>
    <definedName name="ogjrl" localSheetId="3" hidden="1">{"'Demand Units'!$Z$2:$AF$53"}</definedName>
    <definedName name="ogjrl" hidden="1">{"'Demand Units'!$Z$2:$AF$53"}</definedName>
    <definedName name="ogjrl_1" localSheetId="3" hidden="1">{"'Demand Units'!$Z$2:$AF$53"}</definedName>
    <definedName name="ogjrl_1" hidden="1">{"'Demand Units'!$Z$2:$AF$53"}</definedName>
    <definedName name="oiealj" localSheetId="9" hidden="1">{"'Demand Units'!$Z$2:$AF$53"}</definedName>
    <definedName name="oiealj" localSheetId="12" hidden="1">{"'Demand Units'!$Z$2:$AF$53"}</definedName>
    <definedName name="oiealj" localSheetId="10" hidden="1">{"'Demand Units'!$Z$2:$AF$53"}</definedName>
    <definedName name="oiealj" localSheetId="3" hidden="1">{"'Demand Units'!$Z$2:$AF$53"}</definedName>
    <definedName name="oiealj" hidden="1">{"'Demand Units'!$Z$2:$AF$53"}</definedName>
    <definedName name="oiealj_1" localSheetId="3" hidden="1">{"'Demand Units'!$Z$2:$AF$53"}</definedName>
    <definedName name="oiealj_1" hidden="1">{"'Demand Units'!$Z$2:$AF$53"}</definedName>
    <definedName name="OIEJL" localSheetId="9" hidden="1">{"'Demand Units'!$Z$2:$AF$53"}</definedName>
    <definedName name="OIEJL" localSheetId="12" hidden="1">{"'Demand Units'!$Z$2:$AF$53"}</definedName>
    <definedName name="OIEJL" localSheetId="10" hidden="1">{"'Demand Units'!$Z$2:$AF$53"}</definedName>
    <definedName name="OIEJL" localSheetId="3" hidden="1">{"'Demand Units'!$Z$2:$AF$53"}</definedName>
    <definedName name="OIEJL" hidden="1">{"'Demand Units'!$Z$2:$AF$53"}</definedName>
    <definedName name="OIEJL_1" localSheetId="3" hidden="1">{"'Demand Units'!$Z$2:$AF$53"}</definedName>
    <definedName name="OIEJL_1" hidden="1">{"'Demand Units'!$Z$2:$AF$53"}</definedName>
    <definedName name="oj" localSheetId="9" hidden="1">{"'Demand Units'!$Z$2:$AF$53"}</definedName>
    <definedName name="oj" localSheetId="12" hidden="1">{"'Demand Units'!$Z$2:$AF$53"}</definedName>
    <definedName name="oj" localSheetId="10" hidden="1">{"'Demand Units'!$Z$2:$AF$53"}</definedName>
    <definedName name="oj" localSheetId="3" hidden="1">{"'Demand Units'!$Z$2:$AF$53"}</definedName>
    <definedName name="oj" hidden="1">{"'Demand Units'!$Z$2:$AF$53"}</definedName>
    <definedName name="oj_1" localSheetId="3" hidden="1">{"'Demand Units'!$Z$2:$AF$53"}</definedName>
    <definedName name="oj_1" hidden="1">{"'Demand Units'!$Z$2:$AF$53"}</definedName>
    <definedName name="OJGAL" localSheetId="9" hidden="1">{"'Demand Units'!$Z$2:$AF$53"}</definedName>
    <definedName name="OJGAL" localSheetId="12" hidden="1">{"'Demand Units'!$Z$2:$AF$53"}</definedName>
    <definedName name="OJGAL" localSheetId="10" hidden="1">{"'Demand Units'!$Z$2:$AF$53"}</definedName>
    <definedName name="OJGAL" localSheetId="3" hidden="1">{"'Demand Units'!$Z$2:$AF$53"}</definedName>
    <definedName name="OJGAL" hidden="1">{"'Demand Units'!$Z$2:$AF$53"}</definedName>
    <definedName name="OJGAL_1" localSheetId="3" hidden="1">{"'Demand Units'!$Z$2:$AF$53"}</definedName>
    <definedName name="OJGAL_1" hidden="1">{"'Demand Units'!$Z$2:$AF$53"}</definedName>
    <definedName name="ojgral" localSheetId="3" hidden="1">{"Monthly6Q",#N/A,FALSE,"0614ESL"}</definedName>
    <definedName name="ojgral" hidden="1">{"Monthly6Q",#N/A,FALSE,"0614ESL"}</definedName>
    <definedName name="ojgral_1" localSheetId="3" hidden="1">{"Monthly6Q",#N/A,FALSE,"0614ESL"}</definedName>
    <definedName name="ojgral_1" hidden="1">{"Monthly6Q",#N/A,FALSE,"0614ESL"}</definedName>
    <definedName name="OK" localSheetId="3" hidden="1">{#N/A,#N/A,FALSE,"Cover";#N/A,#N/A,FALSE,"LUMI";#N/A,#N/A,FALSE,"COMD";#N/A,#N/A,FALSE,"Valuation";#N/A,#N/A,FALSE,"Assumptions";#N/A,#N/A,FALSE,"Pooling";#N/A,#N/A,FALSE,"BalanceSheet"}</definedName>
    <definedName name="OK" hidden="1">{#N/A,#N/A,FALSE,"Cover";#N/A,#N/A,FALSE,"LUMI";#N/A,#N/A,FALSE,"COMD";#N/A,#N/A,FALSE,"Valuation";#N/A,#N/A,FALSE,"Assumptions";#N/A,#N/A,FALSE,"Pooling";#N/A,#N/A,FALSE,"BalanceSheet"}</definedName>
    <definedName name="OK_1" localSheetId="3" hidden="1">{#N/A,#N/A,FALSE,"Cover";#N/A,#N/A,FALSE,"LUMI";#N/A,#N/A,FALSE,"COMD";#N/A,#N/A,FALSE,"Valuation";#N/A,#N/A,FALSE,"Assumptions";#N/A,#N/A,FALSE,"Pooling";#N/A,#N/A,FALSE,"BalanceSheet"}</definedName>
    <definedName name="OK_1" hidden="1">{#N/A,#N/A,FALSE,"Cover";#N/A,#N/A,FALSE,"LUMI";#N/A,#N/A,FALSE,"COMD";#N/A,#N/A,FALSE,"Valuation";#N/A,#N/A,FALSE,"Assumptions";#N/A,#N/A,FALSE,"Pooling";#N/A,#N/A,FALSE,"BalanceSheet"}</definedName>
    <definedName name="ooo" localSheetId="9" hidden="1">{"'Demand Units'!$Z$2:$AF$53"}</definedName>
    <definedName name="ooo" localSheetId="12" hidden="1">{"'Demand Units'!$Z$2:$AF$53"}</definedName>
    <definedName name="ooo" localSheetId="10" hidden="1">{"'Demand Units'!$Z$2:$AF$53"}</definedName>
    <definedName name="ooo" localSheetId="3" hidden="1">{"'Demand Units'!$Z$2:$AF$53"}</definedName>
    <definedName name="ooo" hidden="1">{"'Demand Units'!$Z$2:$AF$53"}</definedName>
    <definedName name="ooo_1" localSheetId="3" hidden="1">{"'Demand Units'!$Z$2:$AF$53"}</definedName>
    <definedName name="ooo_1" hidden="1">{"'Demand Units'!$Z$2:$AF$53"}</definedName>
    <definedName name="OOP" localSheetId="3" hidden="1">{"Monthly6Q",#N/A,FALSE,"0614ESL"}</definedName>
    <definedName name="OOP" hidden="1">{"Monthly6Q",#N/A,FALSE,"0614ESL"}</definedName>
    <definedName name="OOP_1" localSheetId="3" hidden="1">{"Monthly6Q",#N/A,FALSE,"0614ESL"}</definedName>
    <definedName name="OOP_1" hidden="1">{"Monthly6Q",#N/A,FALSE,"0614ESL"}</definedName>
    <definedName name="OPENJ" localSheetId="9" hidden="1">{"'Demand Units'!$Z$2:$AF$53"}</definedName>
    <definedName name="OPENJ" localSheetId="12" hidden="1">{"'Demand Units'!$Z$2:$AF$53"}</definedName>
    <definedName name="OPENJ" localSheetId="10" hidden="1">{"'Demand Units'!$Z$2:$AF$53"}</definedName>
    <definedName name="OPENJ" localSheetId="3" hidden="1">{"'Demand Units'!$Z$2:$AF$53"}</definedName>
    <definedName name="OPENJ" hidden="1">{"'Demand Units'!$Z$2:$AF$53"}</definedName>
    <definedName name="OPENJ_1" localSheetId="3" hidden="1">{"'Demand Units'!$Z$2:$AF$53"}</definedName>
    <definedName name="OPENJ_1" hidden="1">{"'Demand Units'!$Z$2:$AF$53"}</definedName>
    <definedName name="OPENPRICE" hidden="1">"OPENPRICE"</definedName>
    <definedName name="OPER_INC" hidden="1">"OPER_INC"</definedName>
    <definedName name="OpEx18_Title">#REF!</definedName>
    <definedName name="oqptj" localSheetId="3" hidden="1">{"Monthly6Q",#N/A,FALSE,"0614ESL"}</definedName>
    <definedName name="oqptj" hidden="1">{"Monthly6Q",#N/A,FALSE,"0614ESL"}</definedName>
    <definedName name="oqptj_1" localSheetId="3" hidden="1">{"Monthly6Q",#N/A,FALSE,"0614ESL"}</definedName>
    <definedName name="oqptj_1" hidden="1">{"Monthly6Q",#N/A,FALSE,"0614ESL"}</definedName>
    <definedName name="orej" localSheetId="3" hidden="1">{"Monthly6Q",#N/A,FALSE,"0614ESL"}</definedName>
    <definedName name="orej" hidden="1">{"Monthly6Q",#N/A,FALSE,"0614ESL"}</definedName>
    <definedName name="orej_1" localSheetId="3" hidden="1">{"Monthly6Q",#N/A,FALSE,"0614ESL"}</definedName>
    <definedName name="orej_1" hidden="1">{"Monthly6Q",#N/A,FALSE,"0614ESL"}</definedName>
    <definedName name="orje" localSheetId="9" hidden="1">{"'Demand Units'!$Z$2:$AF$53"}</definedName>
    <definedName name="orje" localSheetId="12" hidden="1">{"'Demand Units'!$Z$2:$AF$53"}</definedName>
    <definedName name="orje" localSheetId="10" hidden="1">{"'Demand Units'!$Z$2:$AF$53"}</definedName>
    <definedName name="orje" localSheetId="3" hidden="1">{"'Demand Units'!$Z$2:$AF$53"}</definedName>
    <definedName name="orje" hidden="1">{"'Demand Units'!$Z$2:$AF$53"}</definedName>
    <definedName name="orje_1" localSheetId="3" hidden="1">{"'Demand Units'!$Z$2:$AF$53"}</definedName>
    <definedName name="orje_1" hidden="1">{"'Demand Units'!$Z$2:$AF$53"}</definedName>
    <definedName name="ortje" localSheetId="9" hidden="1">{"'Demand Units'!$Z$2:$AF$53"}</definedName>
    <definedName name="ortje" localSheetId="12" hidden="1">{"'Demand Units'!$Z$2:$AF$53"}</definedName>
    <definedName name="ortje" localSheetId="10" hidden="1">{"'Demand Units'!$Z$2:$AF$53"}</definedName>
    <definedName name="ortje" localSheetId="3" hidden="1">{"'Demand Units'!$Z$2:$AF$53"}</definedName>
    <definedName name="ortje" hidden="1">{"'Demand Units'!$Z$2:$AF$53"}</definedName>
    <definedName name="ortje_1" localSheetId="3" hidden="1">{"'Demand Units'!$Z$2:$AF$53"}</definedName>
    <definedName name="ortje_1" hidden="1">{"'Demand Units'!$Z$2:$AF$53"}</definedName>
    <definedName name="Other" localSheetId="3" hidden="1">{"Comp sum",#N/A,FALSE,"Compensation";"Comp by emp",#N/A,FALSE,"Compensation";"Salary summary",#N/A,FALSE,"Compensation";"Payroll taxes",#N/A,FALSE,"Compensation";"HC by Month",#N/A,FALSE,"Compensation";"Misc",#N/A,FALSE,"Compensation"}</definedName>
    <definedName name="Other" hidden="1">{"Comp sum",#N/A,FALSE,"Compensation";"Comp by emp",#N/A,FALSE,"Compensation";"Salary summary",#N/A,FALSE,"Compensation";"Payroll taxes",#N/A,FALSE,"Compensation";"HC by Month",#N/A,FALSE,"Compensation";"Misc",#N/A,FALSE,"Compensation"}</definedName>
    <definedName name="Other_1" localSheetId="3" hidden="1">{"Comp sum",#N/A,FALSE,"Compensation";"Comp by emp",#N/A,FALSE,"Compensation";"Salary summary",#N/A,FALSE,"Compensation";"Payroll taxes",#N/A,FALSE,"Compensation";"HC by Month",#N/A,FALSE,"Compensation";"Misc",#N/A,FALSE,"Compensation"}</definedName>
    <definedName name="Other_1" hidden="1">{"Comp sum",#N/A,FALSE,"Compensation";"Comp by emp",#N/A,FALSE,"Compensation";"Salary summary",#N/A,FALSE,"Compensation";"Payroll taxes",#N/A,FALSE,"Compensation";"HC by Month",#N/A,FALSE,"Compensation";"Misc",#N/A,FALSE,"Compensation"}</definedName>
    <definedName name="OTHER_ASSETS" hidden="1">"OTHER_ASSETS"</definedName>
    <definedName name="OTHER_CURRENT_ASSETS" hidden="1">"OTHER_CURRENT_ASSETS"</definedName>
    <definedName name="OTHER_CURRENT_LIAB" hidden="1">"OTHER_CURRENT_LIAB"</definedName>
    <definedName name="OTHER_EARNING" hidden="1">"OTHER_EARNING"</definedName>
    <definedName name="OTHER_EQUITY" hidden="1">"OTHER_EQUITY"</definedName>
    <definedName name="OTHER_INVESTING" hidden="1">"OTHER_INVESTING"</definedName>
    <definedName name="OTHER_LIAB" hidden="1">"OTHER_LIAB"</definedName>
    <definedName name="OTHER_LONG_TERM" hidden="1">"OTHER_LONG_TERM"</definedName>
    <definedName name="OTHER_NET" hidden="1">"OTHER_NET"</definedName>
    <definedName name="OTHER_OPER" hidden="1">"OTHER_OPER"</definedName>
    <definedName name="OTHER_RECEIV" hidden="1">"OTHER_RECEIV"</definedName>
    <definedName name="OTHER_REVENUE" hidden="1">"OTHER_REVENUE"</definedName>
    <definedName name="otja" localSheetId="9" hidden="1">{"'Demand Units'!$Z$2:$AF$53"}</definedName>
    <definedName name="otja" localSheetId="12" hidden="1">{"'Demand Units'!$Z$2:$AF$53"}</definedName>
    <definedName name="otja" localSheetId="10" hidden="1">{"'Demand Units'!$Z$2:$AF$53"}</definedName>
    <definedName name="otja" localSheetId="3" hidden="1">{"'Demand Units'!$Z$2:$AF$53"}</definedName>
    <definedName name="otja" hidden="1">{"'Demand Units'!$Z$2:$AF$53"}</definedName>
    <definedName name="otja_1" localSheetId="3" hidden="1">{"'Demand Units'!$Z$2:$AF$53"}</definedName>
    <definedName name="otja_1" hidden="1">{"'Demand Units'!$Z$2:$AF$53"}</definedName>
    <definedName name="otjal" localSheetId="9" hidden="1">{"'Demand Units'!$Z$2:$AF$53"}</definedName>
    <definedName name="otjal" localSheetId="12" hidden="1">{"'Demand Units'!$Z$2:$AF$53"}</definedName>
    <definedName name="otjal" localSheetId="10" hidden="1">{"'Demand Units'!$Z$2:$AF$53"}</definedName>
    <definedName name="otjal" localSheetId="3" hidden="1">{"'Demand Units'!$Z$2:$AF$53"}</definedName>
    <definedName name="otjal" hidden="1">{"'Demand Units'!$Z$2:$AF$53"}</definedName>
    <definedName name="otjal_1" localSheetId="3" hidden="1">{"'Demand Units'!$Z$2:$AF$53"}</definedName>
    <definedName name="otjal_1" hidden="1">{"'Demand Units'!$Z$2:$AF$53"}</definedName>
    <definedName name="otje" localSheetId="3" hidden="1">{"Monthly6Q",#N/A,FALSE,"0614ESL"}</definedName>
    <definedName name="otje" hidden="1">{"Monthly6Q",#N/A,FALSE,"0614ESL"}</definedName>
    <definedName name="otje_1" localSheetId="3" hidden="1">{"Monthly6Q",#N/A,FALSE,"0614ESL"}</definedName>
    <definedName name="otje_1" hidden="1">{"Monthly6Q",#N/A,FALSE,"0614ESL"}</definedName>
    <definedName name="oueoq" localSheetId="9" hidden="1">{"'Demand Units'!$Z$2:$AF$53"}</definedName>
    <definedName name="oueoq" localSheetId="12" hidden="1">{"'Demand Units'!$Z$2:$AF$53"}</definedName>
    <definedName name="oueoq" localSheetId="10" hidden="1">{"'Demand Units'!$Z$2:$AF$53"}</definedName>
    <definedName name="oueoq" localSheetId="3" hidden="1">{"'Demand Units'!$Z$2:$AF$53"}</definedName>
    <definedName name="oueoq" hidden="1">{"'Demand Units'!$Z$2:$AF$53"}</definedName>
    <definedName name="oueoq_1" localSheetId="3" hidden="1">{"'Demand Units'!$Z$2:$AF$53"}</definedName>
    <definedName name="oueoq_1" hidden="1">{"'Demand Units'!$Z$2:$AF$53"}</definedName>
    <definedName name="ourqo" localSheetId="9" hidden="1">{"'Demand Units'!$Z$2:$AF$53"}</definedName>
    <definedName name="ourqo" localSheetId="12" hidden="1">{"'Demand Units'!$Z$2:$AF$53"}</definedName>
    <definedName name="ourqo" localSheetId="10" hidden="1">{"'Demand Units'!$Z$2:$AF$53"}</definedName>
    <definedName name="ourqo" localSheetId="3" hidden="1">{"'Demand Units'!$Z$2:$AF$53"}</definedName>
    <definedName name="ourqo" hidden="1">{"'Demand Units'!$Z$2:$AF$53"}</definedName>
    <definedName name="ourqo_1" localSheetId="3" hidden="1">{"'Demand Units'!$Z$2:$AF$53"}</definedName>
    <definedName name="ourqo_1" hidden="1">{"'Demand Units'!$Z$2:$AF$53"}</definedName>
    <definedName name="Outings" hidden="1">#REF!</definedName>
    <definedName name="output_conv">#REF!</definedName>
    <definedName name="output_conv_sc">#REF!</definedName>
    <definedName name="OWERJ" localSheetId="9" hidden="1">{"'Demand Units'!$Z$2:$AF$53"}</definedName>
    <definedName name="OWERJ" localSheetId="12" hidden="1">{"'Demand Units'!$Z$2:$AF$53"}</definedName>
    <definedName name="OWERJ" localSheetId="10" hidden="1">{"'Demand Units'!$Z$2:$AF$53"}</definedName>
    <definedName name="OWERJ" localSheetId="3" hidden="1">{"'Demand Units'!$Z$2:$AF$53"}</definedName>
    <definedName name="OWERJ" hidden="1">{"'Demand Units'!$Z$2:$AF$53"}</definedName>
    <definedName name="OWERJ_1" localSheetId="3" hidden="1">{"'Demand Units'!$Z$2:$AF$53"}</definedName>
    <definedName name="OWERJ_1" hidden="1">{"'Demand Units'!$Z$2:$AF$53"}</definedName>
    <definedName name="OWJFL" localSheetId="9" hidden="1">{"'Demand Units'!$Z$2:$AF$53"}</definedName>
    <definedName name="OWJFL" localSheetId="12" hidden="1">{"'Demand Units'!$Z$2:$AF$53"}</definedName>
    <definedName name="OWJFL" localSheetId="10" hidden="1">{"'Demand Units'!$Z$2:$AF$53"}</definedName>
    <definedName name="OWJFL" localSheetId="3" hidden="1">{"'Demand Units'!$Z$2:$AF$53"}</definedName>
    <definedName name="OWJFL" hidden="1">{"'Demand Units'!$Z$2:$AF$53"}</definedName>
    <definedName name="OWJFL_1" localSheetId="3" hidden="1">{"'Demand Units'!$Z$2:$AF$53"}</definedName>
    <definedName name="OWJFL_1" hidden="1">{"'Demand Units'!$Z$2:$AF$53"}</definedName>
    <definedName name="Ownership" hidden="1">OFFSET(#REF!,1,0)</definedName>
    <definedName name="oy" localSheetId="3" hidden="1">{"Monthly6Q",#N/A,FALSE,"0614ESL"}</definedName>
    <definedName name="oy" hidden="1">{"Monthly6Q",#N/A,FALSE,"0614ESL"}</definedName>
    <definedName name="oy_1" localSheetId="3" hidden="1">{"Monthly6Q",#N/A,FALSE,"0614ESL"}</definedName>
    <definedName name="oy_1" hidden="1">{"Monthly6Q",#N/A,FALSE,"0614ESL"}</definedName>
    <definedName name="ozjgrl" localSheetId="9" hidden="1">{"'Demand Units'!$Z$2:$AF$53"}</definedName>
    <definedName name="ozjgrl" localSheetId="12" hidden="1">{"'Demand Units'!$Z$2:$AF$53"}</definedName>
    <definedName name="ozjgrl" localSheetId="10" hidden="1">{"'Demand Units'!$Z$2:$AF$53"}</definedName>
    <definedName name="ozjgrl" localSheetId="3" hidden="1">{"'Demand Units'!$Z$2:$AF$53"}</definedName>
    <definedName name="ozjgrl" hidden="1">{"'Demand Units'!$Z$2:$AF$53"}</definedName>
    <definedName name="ozjgrl_1" localSheetId="3" hidden="1">{"'Demand Units'!$Z$2:$AF$53"}</definedName>
    <definedName name="ozjgrl_1" hidden="1">{"'Demand Units'!$Z$2:$AF$53"}</definedName>
    <definedName name="Pal_Workbook_GUID" hidden="1">"BQFDL7XU75HPWWAYZJHC7NEX"</definedName>
    <definedName name="PARTS_TAX" hidden="1">#REF!</definedName>
    <definedName name="PAY_ACCRUED" hidden="1">"PAY_ACCRUED"</definedName>
    <definedName name="Pay_Date">#REF!</definedName>
    <definedName name="Pay_Num">#REF!</definedName>
    <definedName name="Payment_Date" localSheetId="9">DATE(YEAR([0]!Loan_Start),MONTH([0]!Loan_Start)+Payment_Number,DAY([0]!Loan_Start))</definedName>
    <definedName name="Payment_Date" localSheetId="11">DATE(YEAR([0]!Loan_Start),MONTH([0]!Loan_Start)+Payment_Number,DAY([0]!Loan_Start))</definedName>
    <definedName name="Payment_Date" localSheetId="12">DATE(YEAR([0]!Loan_Start),MONTH([0]!Loan_Start)+Payment_Number,DAY([0]!Loan_Start))</definedName>
    <definedName name="Payment_Date">DATE(YEAR(Loan_Start),MONTH(Loan_Start)+Payment_Number,DAY(Loan_Start))</definedName>
    <definedName name="PERIODDATE" hidden="1">"PERIODDATE"</definedName>
    <definedName name="pf_fin_start">#REF!</definedName>
    <definedName name="pl_1">#REF!</definedName>
    <definedName name="pl_2">#REF!</definedName>
    <definedName name="pl_3">#REF!</definedName>
    <definedName name="pl_4">#REF!</definedName>
    <definedName name="plug1" localSheetId="9" hidden="1">{"'Demand Units'!$Z$2:$AF$53"}</definedName>
    <definedName name="plug1" localSheetId="12" hidden="1">{"'Demand Units'!$Z$2:$AF$53"}</definedName>
    <definedName name="plug1" localSheetId="10" hidden="1">{"'Demand Units'!$Z$2:$AF$53"}</definedName>
    <definedName name="plug1" localSheetId="3" hidden="1">{"'Demand Units'!$Z$2:$AF$53"}</definedName>
    <definedName name="plug1" hidden="1">{"'Demand Units'!$Z$2:$AF$53"}</definedName>
    <definedName name="plug1_1" localSheetId="3" hidden="1">{"'Demand Units'!$Z$2:$AF$53"}</definedName>
    <definedName name="plug1_1" hidden="1">{"'Demand Units'!$Z$2:$AF$53"}</definedName>
    <definedName name="plug10" localSheetId="9" hidden="1">{"'Demand Units'!$Z$2:$AF$53"}</definedName>
    <definedName name="plug10" localSheetId="12" hidden="1">{"'Demand Units'!$Z$2:$AF$53"}</definedName>
    <definedName name="plug10" localSheetId="10" hidden="1">{"'Demand Units'!$Z$2:$AF$53"}</definedName>
    <definedName name="plug10" localSheetId="3" hidden="1">{"'Demand Units'!$Z$2:$AF$53"}</definedName>
    <definedName name="plug10" hidden="1">{"'Demand Units'!$Z$2:$AF$53"}</definedName>
    <definedName name="plug10_1" localSheetId="3" hidden="1">{"'Demand Units'!$Z$2:$AF$53"}</definedName>
    <definedName name="plug10_1" hidden="1">{"'Demand Units'!$Z$2:$AF$53"}</definedName>
    <definedName name="plug11" localSheetId="9" hidden="1">{"'Demand Units'!$Z$2:$AF$53"}</definedName>
    <definedName name="plug11" localSheetId="12" hidden="1">{"'Demand Units'!$Z$2:$AF$53"}</definedName>
    <definedName name="plug11" localSheetId="10" hidden="1">{"'Demand Units'!$Z$2:$AF$53"}</definedName>
    <definedName name="plug11" localSheetId="3" hidden="1">{"'Demand Units'!$Z$2:$AF$53"}</definedName>
    <definedName name="plug11" hidden="1">{"'Demand Units'!$Z$2:$AF$53"}</definedName>
    <definedName name="plug11_1" localSheetId="3" hidden="1">{"'Demand Units'!$Z$2:$AF$53"}</definedName>
    <definedName name="plug11_1" hidden="1">{"'Demand Units'!$Z$2:$AF$53"}</definedName>
    <definedName name="plug12" localSheetId="3" hidden="1">{"Monthly6Q",#N/A,FALSE,"0614ESL"}</definedName>
    <definedName name="plug12" hidden="1">{"Monthly6Q",#N/A,FALSE,"0614ESL"}</definedName>
    <definedName name="plug12_1" localSheetId="3" hidden="1">{"Monthly6Q",#N/A,FALSE,"0614ESL"}</definedName>
    <definedName name="plug12_1" hidden="1">{"Monthly6Q",#N/A,FALSE,"0614ESL"}</definedName>
    <definedName name="plug13" localSheetId="9" hidden="1">{"'Demand Units'!$Z$2:$AF$53"}</definedName>
    <definedName name="plug13" localSheetId="12" hidden="1">{"'Demand Units'!$Z$2:$AF$53"}</definedName>
    <definedName name="plug13" localSheetId="10" hidden="1">{"'Demand Units'!$Z$2:$AF$53"}</definedName>
    <definedName name="plug13" localSheetId="3" hidden="1">{"'Demand Units'!$Z$2:$AF$53"}</definedName>
    <definedName name="plug13" hidden="1">{"'Demand Units'!$Z$2:$AF$53"}</definedName>
    <definedName name="plug13_1" localSheetId="3" hidden="1">{"'Demand Units'!$Z$2:$AF$53"}</definedName>
    <definedName name="plug13_1" hidden="1">{"'Demand Units'!$Z$2:$AF$53"}</definedName>
    <definedName name="plug2" localSheetId="3" hidden="1">{"Monthly6Q",#N/A,FALSE,"0614ESL"}</definedName>
    <definedName name="plug2" hidden="1">{"Monthly6Q",#N/A,FALSE,"0614ESL"}</definedName>
    <definedName name="plug2_1" localSheetId="3" hidden="1">{"Monthly6Q",#N/A,FALSE,"0614ESL"}</definedName>
    <definedName name="plug2_1" hidden="1">{"Monthly6Q",#N/A,FALSE,"0614ESL"}</definedName>
    <definedName name="plug3" localSheetId="9" hidden="1">{"'Demand Units'!$Z$2:$AF$53"}</definedName>
    <definedName name="plug3" localSheetId="12" hidden="1">{"'Demand Units'!$Z$2:$AF$53"}</definedName>
    <definedName name="plug3" localSheetId="10" hidden="1">{"'Demand Units'!$Z$2:$AF$53"}</definedName>
    <definedName name="plug3" localSheetId="3" hidden="1">{"'Demand Units'!$Z$2:$AF$53"}</definedName>
    <definedName name="plug3" hidden="1">{"'Demand Units'!$Z$2:$AF$53"}</definedName>
    <definedName name="plug3_1" localSheetId="3" hidden="1">{"'Demand Units'!$Z$2:$AF$53"}</definedName>
    <definedName name="plug3_1" hidden="1">{"'Demand Units'!$Z$2:$AF$53"}</definedName>
    <definedName name="plug4" localSheetId="9" hidden="1">{"'Demand Units'!$Z$2:$AF$53"}</definedName>
    <definedName name="plug4" localSheetId="12" hidden="1">{"'Demand Units'!$Z$2:$AF$53"}</definedName>
    <definedName name="plug4" localSheetId="10" hidden="1">{"'Demand Units'!$Z$2:$AF$53"}</definedName>
    <definedName name="plug4" localSheetId="3" hidden="1">{"'Demand Units'!$Z$2:$AF$53"}</definedName>
    <definedName name="plug4" hidden="1">{"'Demand Units'!$Z$2:$AF$53"}</definedName>
    <definedName name="plug4_1" localSheetId="3" hidden="1">{"'Demand Units'!$Z$2:$AF$53"}</definedName>
    <definedName name="plug4_1" hidden="1">{"'Demand Units'!$Z$2:$AF$53"}</definedName>
    <definedName name="plug5" localSheetId="9" hidden="1">{"'Demand Units'!$Z$2:$AF$53"}</definedName>
    <definedName name="plug5" localSheetId="12" hidden="1">{"'Demand Units'!$Z$2:$AF$53"}</definedName>
    <definedName name="plug5" localSheetId="10" hidden="1">{"'Demand Units'!$Z$2:$AF$53"}</definedName>
    <definedName name="plug5" localSheetId="3" hidden="1">{"'Demand Units'!$Z$2:$AF$53"}</definedName>
    <definedName name="plug5" hidden="1">{"'Demand Units'!$Z$2:$AF$53"}</definedName>
    <definedName name="plug5_1" localSheetId="3" hidden="1">{"'Demand Units'!$Z$2:$AF$53"}</definedName>
    <definedName name="plug5_1" hidden="1">{"'Demand Units'!$Z$2:$AF$53"}</definedName>
    <definedName name="plug6" localSheetId="3" hidden="1">{"Monthly6Q",#N/A,FALSE,"0614ESL"}</definedName>
    <definedName name="plug6" hidden="1">{"Monthly6Q",#N/A,FALSE,"0614ESL"}</definedName>
    <definedName name="plug6_1" localSheetId="3" hidden="1">{"Monthly6Q",#N/A,FALSE,"0614ESL"}</definedName>
    <definedName name="plug6_1" hidden="1">{"Monthly6Q",#N/A,FALSE,"0614ESL"}</definedName>
    <definedName name="plug7" localSheetId="9" hidden="1">{"'Demand Units'!$Z$2:$AF$53"}</definedName>
    <definedName name="plug7" localSheetId="12" hidden="1">{"'Demand Units'!$Z$2:$AF$53"}</definedName>
    <definedName name="plug7" localSheetId="10" hidden="1">{"'Demand Units'!$Z$2:$AF$53"}</definedName>
    <definedName name="plug7" localSheetId="3" hidden="1">{"'Demand Units'!$Z$2:$AF$53"}</definedName>
    <definedName name="plug7" hidden="1">{"'Demand Units'!$Z$2:$AF$53"}</definedName>
    <definedName name="plug7_1" localSheetId="3" hidden="1">{"'Demand Units'!$Z$2:$AF$53"}</definedName>
    <definedName name="plug7_1" hidden="1">{"'Demand Units'!$Z$2:$AF$53"}</definedName>
    <definedName name="plug8" localSheetId="9" hidden="1">{"'Demand Units'!$Z$2:$AF$53"}</definedName>
    <definedName name="plug8" localSheetId="12" hidden="1">{"'Demand Units'!$Z$2:$AF$53"}</definedName>
    <definedName name="plug8" localSheetId="10" hidden="1">{"'Demand Units'!$Z$2:$AF$53"}</definedName>
    <definedName name="plug8" localSheetId="3" hidden="1">{"'Demand Units'!$Z$2:$AF$53"}</definedName>
    <definedName name="plug8" hidden="1">{"'Demand Units'!$Z$2:$AF$53"}</definedName>
    <definedName name="plug8_1" localSheetId="3" hidden="1">{"'Demand Units'!$Z$2:$AF$53"}</definedName>
    <definedName name="plug8_1" hidden="1">{"'Demand Units'!$Z$2:$AF$53"}</definedName>
    <definedName name="plug9" localSheetId="9" hidden="1">{"'Demand Units'!$Z$2:$AF$53"}</definedName>
    <definedName name="plug9" localSheetId="12" hidden="1">{"'Demand Units'!$Z$2:$AF$53"}</definedName>
    <definedName name="plug9" localSheetId="10" hidden="1">{"'Demand Units'!$Z$2:$AF$53"}</definedName>
    <definedName name="plug9" localSheetId="3" hidden="1">{"'Demand Units'!$Z$2:$AF$53"}</definedName>
    <definedName name="plug9" hidden="1">{"'Demand Units'!$Z$2:$AF$53"}</definedName>
    <definedName name="plug9_1" localSheetId="3" hidden="1">{"'Demand Units'!$Z$2:$AF$53"}</definedName>
    <definedName name="plug9_1" hidden="1">{"'Demand Units'!$Z$2:$AF$53"}</definedName>
    <definedName name="po" hidden="1">#REF!</definedName>
    <definedName name="pogjn" localSheetId="9" hidden="1">{"'Demand Units'!$Z$2:$AF$53"}</definedName>
    <definedName name="pogjn" localSheetId="12" hidden="1">{"'Demand Units'!$Z$2:$AF$53"}</definedName>
    <definedName name="pogjn" localSheetId="10" hidden="1">{"'Demand Units'!$Z$2:$AF$53"}</definedName>
    <definedName name="pogjn" localSheetId="3" hidden="1">{"'Demand Units'!$Z$2:$AF$53"}</definedName>
    <definedName name="pogjn" hidden="1">{"'Demand Units'!$Z$2:$AF$53"}</definedName>
    <definedName name="pogjn_1" localSheetId="3" hidden="1">{"'Demand Units'!$Z$2:$AF$53"}</definedName>
    <definedName name="pogjn_1" hidden="1">{"'Demand Units'!$Z$2:$AF$53"}</definedName>
    <definedName name="PopCache_GL_INTERFACE_REFERENCE7" hidden="1">#REF!</definedName>
    <definedName name="porje" localSheetId="3" hidden="1">{"Monthly6Q",#N/A,FALSE,"0614ESL"}</definedName>
    <definedName name="porje" hidden="1">{"Monthly6Q",#N/A,FALSE,"0614ESL"}</definedName>
    <definedName name="porje_1" localSheetId="3" hidden="1">{"Monthly6Q",#N/A,FALSE,"0614ESL"}</definedName>
    <definedName name="porje_1" hidden="1">{"Monthly6Q",#N/A,FALSE,"0614ESL"}</definedName>
    <definedName name="Possible2004_Patrick_12Nov2003" hidden="1">{"'W.W. Summary'!$A$1:$K$37"}</definedName>
    <definedName name="pp" hidden="1">{#N/A,#N/A,FALSE,"COMICRO";#N/A,#N/A,FALSE,"BALSCH";#N/A,#N/A,FALSE,"GLASS";#N/A,#N/A,FALSE,"DEPRE";#N/A,#N/A,FALSE,"A&amp;MCUR";#N/A,#N/A,FALSE,"AGEANAlysis";#N/A,#N/A,FALSE,"CHECKS";#N/A,#N/A,FALSE,"CHECKS"}</definedName>
    <definedName name="ppppp" localSheetId="3" hidden="1">{#N/A,#N/A,TRUE,"EWAR";#N/A,#N/A,TRUE,"Sad";#N/A,#N/A,TRUE,"Yat";#N/A,#N/A,TRUE,"Nav";#N/A,#N/A,TRUE,"Mor";#N/A,#N/A,TRUE,"Geit"}</definedName>
    <definedName name="ppppp" hidden="1">{#N/A,#N/A,TRUE,"EWAR";#N/A,#N/A,TRUE,"Sad";#N/A,#N/A,TRUE,"Yat";#N/A,#N/A,TRUE,"Nav";#N/A,#N/A,TRUE,"Mor";#N/A,#N/A,TRUE,"Geit"}</definedName>
    <definedName name="prakash" hidden="1">{#N/A,#N/A,FALSE,"COMICRO";#N/A,#N/A,FALSE,"BALSCH";#N/A,#N/A,FALSE,"GLASS";#N/A,#N/A,FALSE,"DEPRE";#N/A,#N/A,FALSE,"A&amp;MCUR";#N/A,#N/A,FALSE,"AGEANAlysis";#N/A,#N/A,FALSE,"CHECKS";#N/A,#N/A,FALSE,"CHECKS"}</definedName>
    <definedName name="PREF_DIVID" hidden="1">"PREF_DIVID"</definedName>
    <definedName name="PREF_STOCK" hidden="1">"PREF_STOCK"</definedName>
    <definedName name="PREPAID_EXPEN" hidden="1">"PREPAID_EXPEN"</definedName>
    <definedName name="Preparer">#REF!</definedName>
    <definedName name="PRETAX_INC" hidden="1">"PRETAX_INC"</definedName>
    <definedName name="PRETAX_INC_10K" hidden="1">"PRETAX_INC_10K"</definedName>
    <definedName name="PRETAX_INC_10Q" hidden="1">"PRETAX_INC_10Q"</definedName>
    <definedName name="PRETAX_INC_10Q1" hidden="1">"PRETAX_INC_10Q1"</definedName>
    <definedName name="PRICE_OVER_EPS_EST" hidden="1">"PRICE_OVER_EPS_EST"</definedName>
    <definedName name="PRICE_OVER_EPS_EST_1" hidden="1">"PRICE_OVER_EPS_EST_1"</definedName>
    <definedName name="PRICE_OVER_LTM_EPS" hidden="1">"PRICE_OVER_LTM_EPS"</definedName>
    <definedName name="pricing" hidden="1">{#N/A,#N/A,TRUE,"Balance Sheets";#N/A,#N/A,TRUE,"INCOME STATEMENT";#N/A,#N/A,TRUE,"CASH FLOWS"}</definedName>
    <definedName name="Princ">#REF!</definedName>
    <definedName name="_xlnm.Print_Area" localSheetId="16">BS!$A$1:$M$46</definedName>
    <definedName name="_xlnm.Print_Area" localSheetId="20">'BS - Build Up'!$A$1:$I$17</definedName>
    <definedName name="_xlnm.Print_Area" localSheetId="17">CFS!$A$1:$N$33</definedName>
    <definedName name="_xlnm.Print_Area" localSheetId="1">Cover!$A$1:$K$20</definedName>
    <definedName name="_xlnm.Print_Area" localSheetId="6">'DCF Valuation'!$A$1:$J$39</definedName>
    <definedName name="_xlnm.Print_Area" localSheetId="9">'GPCM Valuation'!$A$1:$G$13</definedName>
    <definedName name="_xlnm.Print_Area" localSheetId="12">'GTM Valuation'!$A$1:$G$13</definedName>
    <definedName name="_xlnm.Print_Area" localSheetId="19">'IS Build-Up'!$A$1:$J$44</definedName>
    <definedName name="_xlnm.Print_Area" localSheetId="15">'P&amp;L'!$A$1:$M$49</definedName>
    <definedName name="_xlnm.Print_Area" localSheetId="10">'Peers Multiples'!$A$1:$M$19</definedName>
    <definedName name="_xlnm.Print_Area" localSheetId="0">Sheet1!$A$1:$I$14</definedName>
    <definedName name="_xlnm.Print_Area" localSheetId="3">Summary!$A$1:$E$27</definedName>
    <definedName name="_xlnm.Print_Area" localSheetId="13">'Trans Multiples'!$A$1:$I$53</definedName>
    <definedName name="_xlnm.Print_Area" localSheetId="7">WACC!$A$1:$G$18</definedName>
    <definedName name="Print_Area_Reset">OFFSET(Full_Print,0,0,Last_Row)</definedName>
    <definedName name="_xlnm.Print_Titles" localSheetId="9">'GPCM Valuation'!$A:$B,'GPCM Valuation'!$1:$2</definedName>
    <definedName name="_xlnm.Print_Titles" localSheetId="12">'GTM Valuation'!$A:$B,'GTM Valuation'!$1:$2</definedName>
    <definedName name="_xlnm.Print_Titles" localSheetId="10">'Peers Multiples'!$A:$F,'Peers Multiples'!$1:$2</definedName>
    <definedName name="PRO_FORMA_BASIC_EPS" hidden="1">"PRO_FORMA_BASIC_EPS"</definedName>
    <definedName name="PRO_FORMA_DILUT_EPS" hidden="1">"PRO_FORMA_DILUT_EPS"</definedName>
    <definedName name="PRO_FORMA_NET_INC" hidden="1">"PRO_FORMA_NET_INC"</definedName>
    <definedName name="probe" localSheetId="9" hidden="1">1/EUReXToATS</definedName>
    <definedName name="probe" localSheetId="11" hidden="1">1/EUReXToATS</definedName>
    <definedName name="probe" localSheetId="12" hidden="1">1/EUReXToATS</definedName>
    <definedName name="probe" hidden="1">1/EUReXToATS</definedName>
    <definedName name="Product1">#REF!</definedName>
    <definedName name="product1_incl">#REF!</definedName>
    <definedName name="product1_incl_date">#REF!</definedName>
    <definedName name="Product10">#REF!</definedName>
    <definedName name="Product2">#REF!</definedName>
    <definedName name="product2_incl">#REF!</definedName>
    <definedName name="product2_incl_date">#REF!</definedName>
    <definedName name="Product3">#REF!</definedName>
    <definedName name="product3_incl">#REF!</definedName>
    <definedName name="product3_incl_date">#REF!</definedName>
    <definedName name="Product4">#REF!</definedName>
    <definedName name="product4_incl">#REF!</definedName>
    <definedName name="product4_incl_date">#REF!</definedName>
    <definedName name="Product5">#REF!</definedName>
    <definedName name="product5_incl">#REF!</definedName>
    <definedName name="product5_incl_date">#REF!</definedName>
    <definedName name="Product6">#REF!</definedName>
    <definedName name="product6_incl">#REF!</definedName>
    <definedName name="product6_incl_date">#REF!</definedName>
    <definedName name="Product7">#REF!</definedName>
    <definedName name="Product8">#REF!</definedName>
    <definedName name="Product9">#REF!</definedName>
    <definedName name="projections_start">#REF!</definedName>
    <definedName name="PROPERTY_GROSS" hidden="1">"PROPERTY_GROSS"</definedName>
    <definedName name="PROPERTY_NET" hidden="1">"PROPERTY_NET"</definedName>
    <definedName name="pss" hidden="1">{#N/A,#N/A,FALSE,"COMICRO";#N/A,#N/A,FALSE,"BALSCH";#N/A,#N/A,FALSE,"GLASS";#N/A,#N/A,FALSE,"DEPRE";#N/A,#N/A,FALSE,"A&amp;MCUR";#N/A,#N/A,FALSE,"AGEANAlysis";#N/A,#N/A,FALSE,"CHECKS";#N/A,#N/A,FALSE,"CHECKS"}</definedName>
    <definedName name="PTEeXToEUR" localSheetId="9" hidden="1">1/EUReXToPTE</definedName>
    <definedName name="PTEeXToEUR" localSheetId="11" hidden="1">1/EUReXToPTE</definedName>
    <definedName name="PTEeXToEUR" localSheetId="12" hidden="1">1/EUReXToPTE</definedName>
    <definedName name="PTEeXToEUR" hidden="1">1/EUReXToPTE</definedName>
    <definedName name="PUB_FileID" hidden="1">"L10003363.xls"</definedName>
    <definedName name="PUB_UserID" hidden="1">"MAYERX"</definedName>
    <definedName name="Pull" hidden="1">#REF!</definedName>
    <definedName name="Purpose">#REF!</definedName>
    <definedName name="q" hidden="1">#REF!</definedName>
    <definedName name="Q3vsSeg" localSheetId="3" hidden="1">{"Monthly6Q",#N/A,FALSE,"0614ESL"}</definedName>
    <definedName name="Q3vsSeg" hidden="1">{"Monthly6Q",#N/A,FALSE,"0614ESL"}</definedName>
    <definedName name="Q3vsSeg_1" localSheetId="3" hidden="1">{"Monthly6Q",#N/A,FALSE,"0614ESL"}</definedName>
    <definedName name="Q3vsSeg_1" hidden="1">{"Monthly6Q",#N/A,FALSE,"0614ESL"}</definedName>
    <definedName name="Q3VSSEG1" localSheetId="3" hidden="1">{"Monthly6Q",#N/A,FALSE,"0614ESL"}</definedName>
    <definedName name="Q3VSSEG1" hidden="1">{"Monthly6Q",#N/A,FALSE,"0614ESL"}</definedName>
    <definedName name="Q3VSSEG1_1" localSheetId="3" hidden="1">{"Monthly6Q",#N/A,FALSE,"0614ESL"}</definedName>
    <definedName name="Q3VSSEG1_1" hidden="1">{"Monthly6Q",#N/A,FALSE,"0614ESL"}</definedName>
    <definedName name="qorjj" localSheetId="3" hidden="1">{"Monthly6Q",#N/A,FALSE,"0614ESL"}</definedName>
    <definedName name="qorjj" hidden="1">{"Monthly6Q",#N/A,FALSE,"0614ESL"}</definedName>
    <definedName name="qorjj_1" localSheetId="3" hidden="1">{"Monthly6Q",#N/A,FALSE,"0614ESL"}</definedName>
    <definedName name="qorjj_1" hidden="1">{"Monthly6Q",#N/A,FALSE,"0614ESL"}</definedName>
    <definedName name="QQ" localSheetId="3" hidden="1">{#N/A,#N/A,TRUE,"EWAR";#N/A,#N/A,TRUE,"Sad";#N/A,#N/A,TRUE,"Yat";#N/A,#N/A,TRUE,"Nav";#N/A,#N/A,TRUE,"Mor";#N/A,#N/A,TRUE,"Geit"}</definedName>
    <definedName name="QQ" hidden="1">{#N/A,#N/A,TRUE,"EWAR";#N/A,#N/A,TRUE,"Sad";#N/A,#N/A,TRUE,"Yat";#N/A,#N/A,TRUE,"Nav";#N/A,#N/A,TRUE,"Mor";#N/A,#N/A,TRUE,"Geit"}</definedName>
    <definedName name="qqq" hidden="1">{"Full view",#N/A,FALSE,"Market view";"Full view",#N/A,FALSE,"Market view"}</definedName>
    <definedName name="qqqq" localSheetId="3" hidden="1">{"Monthly6Q",#N/A,FALSE,"0614ESL"}</definedName>
    <definedName name="qqqq" hidden="1">{"Monthly6Q",#N/A,FALSE,"0614ESL"}</definedName>
    <definedName name="qqqq_1" localSheetId="3" hidden="1">{"Monthly6Q",#N/A,FALSE,"0614ESL"}</definedName>
    <definedName name="qqqq_1" hidden="1">{"Monthly6Q",#N/A,FALSE,"0614ESL"}</definedName>
    <definedName name="qt" hidden="1">{"'Sheet1'!$L$16"}</definedName>
    <definedName name="QUICK_RATIO" hidden="1">"QUICK_RATIO"</definedName>
    <definedName name="R_Date">#REF!</definedName>
    <definedName name="rama" hidden="1">{"'August 2000'!$A$1:$J$101"}</definedName>
    <definedName name="RangeChange" hidden="1">#N/A</definedName>
    <definedName name="reakl" localSheetId="3" hidden="1">{"Monthly6Q",#N/A,FALSE,"0614ESL"}</definedName>
    <definedName name="reakl" hidden="1">{"Monthly6Q",#N/A,FALSE,"0614ESL"}</definedName>
    <definedName name="reakl_1" localSheetId="3" hidden="1">{"Monthly6Q",#N/A,FALSE,"0614ESL"}</definedName>
    <definedName name="reakl_1" hidden="1">{"Monthly6Q",#N/A,FALSE,"0614ESL"}</definedName>
    <definedName name="REDEEM_PREF_STOCK" hidden="1">"REDEEM_PREF_STOCK"</definedName>
    <definedName name="redo" hidden="1">{#N/A,#N/A,FALSE,"ACQ_GRAPHS";#N/A,#N/A,FALSE,"T_1 GRAPHS";#N/A,#N/A,FALSE,"T_2 GRAPHS";#N/A,#N/A,FALSE,"COMB_GRAPHS"}</definedName>
    <definedName name="redo1" hidden="1">{#N/A,#N/A,FALSE,"ACQ_GRAPHS";#N/A,#N/A,FALSE,"T_1 GRAPHS";#N/A,#N/A,FALSE,"T_2 GRAPHS";#N/A,#N/A,FALSE,"COMB_GRAPHS"}</definedName>
    <definedName name="ree" localSheetId="9" hidden="1">{"'Demand Units'!$Z$2:$AF$53"}</definedName>
    <definedName name="ree" localSheetId="12" hidden="1">{"'Demand Units'!$Z$2:$AF$53"}</definedName>
    <definedName name="ree" localSheetId="10" hidden="1">{"'Demand Units'!$Z$2:$AF$53"}</definedName>
    <definedName name="ree" localSheetId="3" hidden="1">{"'Demand Units'!$Z$2:$AF$53"}</definedName>
    <definedName name="ree" hidden="1">{"'Demand Units'!$Z$2:$AF$53"}</definedName>
    <definedName name="ree_1" localSheetId="3" hidden="1">{"'Demand Units'!$Z$2:$AF$53"}</definedName>
    <definedName name="ree_1" hidden="1">{"'Demand Units'!$Z$2:$AF$53"}</definedName>
    <definedName name="ref" hidden="1">#REF!</definedName>
    <definedName name="Ref_1004" hidden="1">#REF!</definedName>
    <definedName name="Ref_1005" hidden="1">#REF!</definedName>
    <definedName name="Ref_1006" hidden="1">#REF!</definedName>
    <definedName name="Ref_1007" hidden="1">#REF!</definedName>
    <definedName name="Ref_1008" hidden="1">#REF!</definedName>
    <definedName name="Ref_1009" hidden="1">#REF!</definedName>
    <definedName name="Ref_1010" hidden="1">#REF!</definedName>
    <definedName name="Ref_1011" hidden="1">#REF!</definedName>
    <definedName name="Ref_1012" hidden="1">#REF!</definedName>
    <definedName name="Ref_1013" hidden="1">#REF!</definedName>
    <definedName name="Ref_1014" hidden="1">#REF!</definedName>
    <definedName name="Ref_102" hidden="1">#REF!</definedName>
    <definedName name="Report_Cover">#REF!</definedName>
    <definedName name="Report_Heading">#REF!</definedName>
    <definedName name="ReportGroup" hidden="1">0</definedName>
    <definedName name="RESEARCH_DEV" hidden="1">"RESEARCH_DEV"</definedName>
    <definedName name="RETAINED_EARN" hidden="1">"RETAINED_EARN"</definedName>
    <definedName name="RETURN_ASSETS" hidden="1">"RETURN_ASSETS"</definedName>
    <definedName name="RETURN_EQUITY" hidden="1">"RETURN_EQUITY"</definedName>
    <definedName name="RETURN_INVESTMENT" hidden="1">"RETURN_INVESTMENT"</definedName>
    <definedName name="rev" localSheetId="3" hidden="1">{"'Demand Units'!$Z$2:$AF$53"}</definedName>
    <definedName name="rev" hidden="1">{"'Demand Units'!$Z$2:$AF$53"}</definedName>
    <definedName name="rev_1" localSheetId="3" hidden="1">{"'Demand Units'!$Z$2:$AF$53"}</definedName>
    <definedName name="rev_1" hidden="1">{"'Demand Units'!$Z$2:$AF$53"}</definedName>
    <definedName name="rev_channel1">#REF!</definedName>
    <definedName name="rev_channel2">#REF!</definedName>
    <definedName name="rev_channel3">#REF!</definedName>
    <definedName name="rev_channel4">#REF!</definedName>
    <definedName name="REVENUE" hidden="1">"REVENUE"</definedName>
    <definedName name="REVENUE_10K" hidden="1">"REVENUE_10K"</definedName>
    <definedName name="REVENUE_10Q" hidden="1">"REVENUE_10Q"</definedName>
    <definedName name="REVENUE_10Q1" hidden="1">"REVENUE_10Q1"</definedName>
    <definedName name="REVENUE_EST" hidden="1">"REVENUE_EST"</definedName>
    <definedName name="REVENUE_EST_1" hidden="1">"REVENUE_EST_1"</definedName>
    <definedName name="REVENUE_GROWTH_1" hidden="1">"REVENUE_GROWTH_1"</definedName>
    <definedName name="REVENUE_GROWTH_2" hidden="1">"REVENUE_GROWTH_2"</definedName>
    <definedName name="revis" localSheetId="9" hidden="1">{"'Demand Units'!$Z$2:$AF$53"}</definedName>
    <definedName name="revis" localSheetId="12" hidden="1">{"'Demand Units'!$Z$2:$AF$53"}</definedName>
    <definedName name="revis" localSheetId="10" hidden="1">{"'Demand Units'!$Z$2:$AF$53"}</definedName>
    <definedName name="revis" localSheetId="3" hidden="1">{"'Demand Units'!$Z$2:$AF$53"}</definedName>
    <definedName name="revis" hidden="1">{"'Demand Units'!$Z$2:$AF$53"}</definedName>
    <definedName name="revis_1" localSheetId="3" hidden="1">{"'Demand Units'!$Z$2:$AF$53"}</definedName>
    <definedName name="revis_1" hidden="1">{"'Demand Units'!$Z$2:$AF$53"}</definedName>
    <definedName name="revised" localSheetId="9" hidden="1">{"'Demand Units'!$Z$2:$AF$53"}</definedName>
    <definedName name="revised" localSheetId="12" hidden="1">{"'Demand Units'!$Z$2:$AF$53"}</definedName>
    <definedName name="revised" localSheetId="10" hidden="1">{"'Demand Units'!$Z$2:$AF$53"}</definedName>
    <definedName name="revised" localSheetId="3" hidden="1">{"'Demand Units'!$Z$2:$AF$53"}</definedName>
    <definedName name="revised" hidden="1">{"'Demand Units'!$Z$2:$AF$53"}</definedName>
    <definedName name="revised_1" localSheetId="3" hidden="1">{"'Demand Units'!$Z$2:$AF$53"}</definedName>
    <definedName name="revised_1" hidden="1">{"'Demand Units'!$Z$2:$AF$53"}</definedName>
    <definedName name="rhhh" localSheetId="3" hidden="1">{"Monthly6Q",#N/A,FALSE,"0614ESL"}</definedName>
    <definedName name="rhhh" hidden="1">{"Monthly6Q",#N/A,FALSE,"0614ESL"}</definedName>
    <definedName name="rhhh_1" localSheetId="3" hidden="1">{"Monthly6Q",#N/A,FALSE,"0614ESL"}</definedName>
    <definedName name="rhhh_1" hidden="1">{"Monthly6Q",#N/A,FALSE,"0614ESL"}</definedName>
    <definedName name="rhjsr" localSheetId="9" hidden="1">{"'Demand Units'!$Z$2:$AF$53"}</definedName>
    <definedName name="rhjsr" localSheetId="12" hidden="1">{"'Demand Units'!$Z$2:$AF$53"}</definedName>
    <definedName name="rhjsr" localSheetId="10" hidden="1">{"'Demand Units'!$Z$2:$AF$53"}</definedName>
    <definedName name="rhjsr" localSheetId="3" hidden="1">{"'Demand Units'!$Z$2:$AF$53"}</definedName>
    <definedName name="rhjsr" hidden="1">{"'Demand Units'!$Z$2:$AF$53"}</definedName>
    <definedName name="rhjsr_1" localSheetId="3" hidden="1">{"'Demand Units'!$Z$2:$AF$53"}</definedName>
    <definedName name="rhjsr_1" hidden="1">{"'Demand Units'!$Z$2:$AF$53"}</definedName>
    <definedName name="RIO" localSheetId="3" hidden="1">{"Monthly6Q",#N/A,FALSE,"0614ESL"}</definedName>
    <definedName name="RIO" hidden="1">{"Monthly6Q",#N/A,FALSE,"0614ESL"}</definedName>
    <definedName name="RIO_1" localSheetId="3" hidden="1">{"Monthly6Q",#N/A,FALSE,"0614ESL"}</definedName>
    <definedName name="RIO_1" hidden="1">{"Monthly6Q",#N/A,FALSE,"0614ESL"}</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r" localSheetId="9" hidden="1">{"'Demand Units'!$Z$2:$AF$53"}</definedName>
    <definedName name="rr" localSheetId="12" hidden="1">{"'Demand Units'!$Z$2:$AF$53"}</definedName>
    <definedName name="rr" localSheetId="10" hidden="1">{"'Demand Units'!$Z$2:$AF$53"}</definedName>
    <definedName name="rr" localSheetId="3" hidden="1">{"'Demand Units'!$Z$2:$AF$53"}</definedName>
    <definedName name="rr" hidden="1">{"'Demand Units'!$Z$2:$AF$53"}</definedName>
    <definedName name="rr_1" localSheetId="3" hidden="1">{"'Demand Units'!$Z$2:$AF$53"}</definedName>
    <definedName name="rr_1" hidden="1">{"'Demand Units'!$Z$2:$AF$53"}</definedName>
    <definedName name="rrh" localSheetId="9" hidden="1">{"'Demand Units'!$Z$2:$AF$53"}</definedName>
    <definedName name="rrh" localSheetId="12" hidden="1">{"'Demand Units'!$Z$2:$AF$53"}</definedName>
    <definedName name="rrh" localSheetId="10" hidden="1">{"'Demand Units'!$Z$2:$AF$53"}</definedName>
    <definedName name="rrh" localSheetId="3" hidden="1">{"'Demand Units'!$Z$2:$AF$53"}</definedName>
    <definedName name="rrh" hidden="1">{"'Demand Units'!$Z$2:$AF$53"}</definedName>
    <definedName name="rrh_1" localSheetId="3" hidden="1">{"'Demand Units'!$Z$2:$AF$53"}</definedName>
    <definedName name="rrh_1" hidden="1">{"'Demand Units'!$Z$2:$AF$53"}</definedName>
    <definedName name="RSYR" localSheetId="9" hidden="1">{"'Demand Units'!$Z$2:$AF$53"}</definedName>
    <definedName name="RSYR" localSheetId="12" hidden="1">{"'Demand Units'!$Z$2:$AF$53"}</definedName>
    <definedName name="RSYR" localSheetId="10" hidden="1">{"'Demand Units'!$Z$2:$AF$53"}</definedName>
    <definedName name="RSYR" localSheetId="3" hidden="1">{"'Demand Units'!$Z$2:$AF$53"}</definedName>
    <definedName name="RSYR" hidden="1">{"'Demand Units'!$Z$2:$AF$53"}</definedName>
    <definedName name="RSYR_1" localSheetId="3" hidden="1">{"'Demand Units'!$Z$2:$AF$53"}</definedName>
    <definedName name="RSYR_1" hidden="1">{"'Demand Units'!$Z$2:$AF$53"}</definedName>
    <definedName name="rt" hidden="1">#REF!</definedName>
    <definedName name="rtjs" localSheetId="9" hidden="1">{"'Demand Units'!$Z$2:$AF$53"}</definedName>
    <definedName name="rtjs" localSheetId="12" hidden="1">{"'Demand Units'!$Z$2:$AF$53"}</definedName>
    <definedName name="rtjs" localSheetId="10" hidden="1">{"'Demand Units'!$Z$2:$AF$53"}</definedName>
    <definedName name="rtjs" localSheetId="3" hidden="1">{"'Demand Units'!$Z$2:$AF$53"}</definedName>
    <definedName name="rtjs" hidden="1">{"'Demand Units'!$Z$2:$AF$53"}</definedName>
    <definedName name="rtjs_1" localSheetId="3" hidden="1">{"'Demand Units'!$Z$2:$AF$53"}</definedName>
    <definedName name="rtjs_1" hidden="1">{"'Demand Units'!$Z$2:$AF$53"}</definedName>
    <definedName name="rtr" localSheetId="9" hidden="1">{"'Demand Units'!$Z$2:$AF$53"}</definedName>
    <definedName name="rtr" localSheetId="12" hidden="1">{"'Demand Units'!$Z$2:$AF$53"}</definedName>
    <definedName name="rtr" localSheetId="10" hidden="1">{"'Demand Units'!$Z$2:$AF$53"}</definedName>
    <definedName name="rtr" localSheetId="3" hidden="1">{"'Demand Units'!$Z$2:$AF$53"}</definedName>
    <definedName name="rtr" hidden="1">{"'Demand Units'!$Z$2:$AF$53"}</definedName>
    <definedName name="rtr_1" localSheetId="3" hidden="1">{"'Demand Units'!$Z$2:$AF$53"}</definedName>
    <definedName name="rtr_1" hidden="1">{"'Demand Units'!$Z$2:$AF$53"}</definedName>
    <definedName name="rtt" localSheetId="9" hidden="1">{"'Demand Units'!$Z$2:$AF$53"}</definedName>
    <definedName name="rtt" localSheetId="12" hidden="1">{"'Demand Units'!$Z$2:$AF$53"}</definedName>
    <definedName name="rtt" localSheetId="10" hidden="1">{"'Demand Units'!$Z$2:$AF$53"}</definedName>
    <definedName name="rtt" localSheetId="3" hidden="1">{"'Demand Units'!$Z$2:$AF$53"}</definedName>
    <definedName name="rtt" hidden="1">{"'Demand Units'!$Z$2:$AF$53"}</definedName>
    <definedName name="rtt_1" localSheetId="3" hidden="1">{"'Demand Units'!$Z$2:$AF$53"}</definedName>
    <definedName name="rtt_1" hidden="1">{"'Demand Units'!$Z$2:$AF$53"}</definedName>
    <definedName name="rtz" localSheetId="9" hidden="1">1/EUReXToNLG</definedName>
    <definedName name="rtz" localSheetId="11" hidden="1">1/EUReXToNLG</definedName>
    <definedName name="rtz" localSheetId="12" hidden="1">1/EUReXToNLG</definedName>
    <definedName name="rtz" hidden="1">1/EUReXToNLG</definedName>
    <definedName name="Rwvu.REGULAR." hidden="1">#REF!,#REF!</definedName>
    <definedName name="s" hidden="1">{"'subnets'!$A$1:$F$20"}</definedName>
    <definedName name="s5h" localSheetId="3" hidden="1">{"Monthly6Q",#N/A,FALSE,"0614ESL"}</definedName>
    <definedName name="s5h" hidden="1">{"Monthly6Q",#N/A,FALSE,"0614ESL"}</definedName>
    <definedName name="s5h_1" localSheetId="3" hidden="1">{"Monthly6Q",#N/A,FALSE,"0614ESL"}</definedName>
    <definedName name="s5h_1" hidden="1">{"Monthly6Q",#N/A,FALSE,"0614ESL"}</definedName>
    <definedName name="S5Y" localSheetId="9" hidden="1">{"'Demand Units'!$Z$2:$AF$53"}</definedName>
    <definedName name="S5Y" localSheetId="12" hidden="1">{"'Demand Units'!$Z$2:$AF$53"}</definedName>
    <definedName name="S5Y" localSheetId="10" hidden="1">{"'Demand Units'!$Z$2:$AF$53"}</definedName>
    <definedName name="S5Y" localSheetId="3" hidden="1">{"'Demand Units'!$Z$2:$AF$53"}</definedName>
    <definedName name="S5Y" hidden="1">{"'Demand Units'!$Z$2:$AF$53"}</definedName>
    <definedName name="S5Y_1" localSheetId="3" hidden="1">{"'Demand Units'!$Z$2:$AF$53"}</definedName>
    <definedName name="S5Y_1" hidden="1">{"'Demand Units'!$Z$2:$AF$53"}</definedName>
    <definedName name="S6R" localSheetId="9" hidden="1">{"'Demand Units'!$Z$2:$AF$53"}</definedName>
    <definedName name="S6R" localSheetId="12" hidden="1">{"'Demand Units'!$Z$2:$AF$53"}</definedName>
    <definedName name="S6R" localSheetId="10" hidden="1">{"'Demand Units'!$Z$2:$AF$53"}</definedName>
    <definedName name="S6R" localSheetId="3" hidden="1">{"'Demand Units'!$Z$2:$AF$53"}</definedName>
    <definedName name="S6R" hidden="1">{"'Demand Units'!$Z$2:$AF$53"}</definedName>
    <definedName name="S6R_1" localSheetId="3" hidden="1">{"'Demand Units'!$Z$2:$AF$53"}</definedName>
    <definedName name="S6R_1" hidden="1">{"'Demand Units'!$Z$2:$AF$53"}</definedName>
    <definedName name="sadd" hidden="1">{"MonthlyRentRoll",#N/A,FALSE,"RentRoll"}</definedName>
    <definedName name="saddd" hidden="1">{"AnnualRentRoll",#N/A,FALSE,"RentRoll"}</definedName>
    <definedName name="saddddd" hidden="1">{"AnnualRentRoll",#N/A,FALSE,"RentRoll"}</definedName>
    <definedName name="sadddddddd" hidden="1">{#N/A,#N/A,FALSE,"ExitStratigy"}</definedName>
    <definedName name="sadddddddddd" hidden="1">{#N/A,#N/A,FALSE,"LoanAssumptions"}</definedName>
    <definedName name="saddddddddddddd" hidden="1">{#N/A,#N/A,FALSE,"OperatingAssumptions"}</definedName>
    <definedName name="sadf" hidden="1">{"ReportTop",#N/A,FALSE,"report top"}</definedName>
    <definedName name="Sales03" hidden="1">{#N/A,#N/A,FALSE,"Summary";#N/A,#N/A,FALSE,"Notes on Change";#N/A,#N/A,FALSE,"FY03 FY04 Comparison";#N/A,#N/A,FALSE,"GAAP Detail %";#N/A,#N/A,FALSE,"GAAP Detail $";#N/A,#N/A,FALSE,"Qtrly BS";#N/A,#N/A,FALSE,"Qtrly Recon";#N/A,#N/A,FALSE,"Ex I";#N/A,#N/A,FALSE,"Ex II";#N/A,#N/A,FALSE,"Ex III";#N/A,#N/A,FALSE,"BS";#N/A,#N/A,FALSE,"Recon";#N/A,#N/A,FALSE,"SLSREC";#N/A,#N/A,FALSE,"SLSCOS";#N/A,#N/A,FALSE,"OCC";#N/A,#N/A,FALSE,"Depr";#N/A,#N/A,FALSE,"Interest";#N/A,#N/A,FALSE,"INV Borr";#N/A,#N/A,FALSE,"Monthly Spread"}</definedName>
    <definedName name="SAPBEXdnldView" hidden="1">"3ZRICY4M8TUM35G289MXRRSJ3"</definedName>
    <definedName name="SAPBEXhrIndnt" hidden="1">1</definedName>
    <definedName name="SAPBEXrevision" hidden="1">1</definedName>
    <definedName name="SAPBEXsysID" hidden="1">"BPC"</definedName>
    <definedName name="SAPBEXwbID" hidden="1">"3X2OG9ZPMXQS5LWUEYOREMFJC"</definedName>
    <definedName name="SAPsysID" hidden="1">"708C5W7SBKP804JT78WJ0JNKI"</definedName>
    <definedName name="SAPwbID" hidden="1">"ARS"</definedName>
    <definedName name="SCCList">#REF!</definedName>
    <definedName name="scen_name1" hidden="1">"NO MEO IN PEARLS"</definedName>
    <definedName name="scen_user1" hidden="1">"Kerry Park"</definedName>
    <definedName name="scen_value0" hidden="1">"3"</definedName>
    <definedName name="scenario">#REF!</definedName>
    <definedName name="scenario_analysis">#REF!</definedName>
    <definedName name="scenario_sc">#REF!</definedName>
    <definedName name="Sched_Pay">#REF!</definedName>
    <definedName name="Scheduled_Extra_Payments">#REF!</definedName>
    <definedName name="Scheduled_Interest_Rate">#REF!</definedName>
    <definedName name="Scheduled_Monthly_Payment">#REF!</definedName>
    <definedName name="Scope">#REF!</definedName>
    <definedName name="SCRAP" hidden="1">{"'subnets'!$A$1:$F$20"}</definedName>
    <definedName name="sd" localSheetId="9" hidden="1">1/EUReXToITL</definedName>
    <definedName name="sd" localSheetId="11" hidden="1">1/EUReXToITL</definedName>
    <definedName name="sd" localSheetId="12" hidden="1">1/EUReXToITL</definedName>
    <definedName name="sd" hidden="1">1/EUReXToITL</definedName>
    <definedName name="sdf" hidden="1">#REF!</definedName>
    <definedName name="sdfasdfsd" hidden="1">{TRUE,TRUE,-1.25,-15.5,604.5,369,FALSE,FALSE,TRUE,TRUE,0,1,83,1,38,4,5,4,TRUE,TRUE,3,TRUE,1,TRUE,75,"Swvu.inputs._.raw._.data.","ACwvu.inputs._.raw._.data.",#N/A,FALSE,FALSE,0.5,0.5,0.5,0.5,2,"&amp;F","&amp;A&amp;RPage &amp;P",FALSE,FALSE,FALSE,FALSE,1,60,#N/A,#N/A,"=R1C61:R53C89","=C1:C5",#N/A,#N/A,FALSE,FALSE,FALSE,1,600,600,FALSE,FALSE,TRUE,TRUE,TRUE}</definedName>
    <definedName name="sdfg"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secondaries" localSheetId="3" hidden="1">{#N/A,#N/A,FALSE,"Summary";#N/A,#N/A,FALSE,"Pending";#N/A,#N/A,FALSE,"Oct'97";#N/A,#N/A,FALSE,"Sept'97";#N/A,#N/A,FALSE,"Aug'97";#N/A,#N/A,FALSE,"Jul'97";#N/A,#N/A,FALSE,"Jun'97";#N/A,#N/A,FALSE,"May'97";#N/A,#N/A,FALSE,"Apr'97";#N/A,#N/A,FALSE,"Mar'97";#N/A,#N/A,FALSE,"Feb'97";#N/A,#N/A,FALSE,"Jan'97"}</definedName>
    <definedName name="secondaries" hidden="1">{#N/A,#N/A,FALSE,"Summary";#N/A,#N/A,FALSE,"Pending";#N/A,#N/A,FALSE,"Oct'97";#N/A,#N/A,FALSE,"Sept'97";#N/A,#N/A,FALSE,"Aug'97";#N/A,#N/A,FALSE,"Jul'97";#N/A,#N/A,FALSE,"Jun'97";#N/A,#N/A,FALSE,"May'97";#N/A,#N/A,FALSE,"Apr'97";#N/A,#N/A,FALSE,"Mar'97";#N/A,#N/A,FALSE,"Feb'97";#N/A,#N/A,FALSE,"Jan'97"}</definedName>
    <definedName name="secondaries_1" localSheetId="3" hidden="1">{#N/A,#N/A,FALSE,"Summary";#N/A,#N/A,FALSE,"Pending";#N/A,#N/A,FALSE,"Oct'97";#N/A,#N/A,FALSE,"Sept'97";#N/A,#N/A,FALSE,"Aug'97";#N/A,#N/A,FALSE,"Jul'97";#N/A,#N/A,FALSE,"Jun'97";#N/A,#N/A,FALSE,"May'97";#N/A,#N/A,FALSE,"Apr'97";#N/A,#N/A,FALSE,"Mar'97";#N/A,#N/A,FALSE,"Feb'97";#N/A,#N/A,FALSE,"Jan'97"}</definedName>
    <definedName name="secondaries_1" hidden="1">{#N/A,#N/A,FALSE,"Summary";#N/A,#N/A,FALSE,"Pending";#N/A,#N/A,FALSE,"Oct'97";#N/A,#N/A,FALSE,"Sept'97";#N/A,#N/A,FALSE,"Aug'97";#N/A,#N/A,FALSE,"Jul'97";#N/A,#N/A,FALSE,"Jun'97";#N/A,#N/A,FALSE,"May'97";#N/A,#N/A,FALSE,"Apr'97";#N/A,#N/A,FALSE,"Mar'97";#N/A,#N/A,FALSE,"Feb'97";#N/A,#N/A,FALSE,"Jan'97"}</definedName>
    <definedName name="see" localSheetId="9" hidden="1">{"'Demand Units'!$Z$2:$AF$53"}</definedName>
    <definedName name="see" localSheetId="12" hidden="1">{"'Demand Units'!$Z$2:$AF$53"}</definedName>
    <definedName name="see" localSheetId="10" hidden="1">{"'Demand Units'!$Z$2:$AF$53"}</definedName>
    <definedName name="see" localSheetId="3" hidden="1">{"'Demand Units'!$Z$2:$AF$53"}</definedName>
    <definedName name="see" hidden="1">{"'Demand Units'!$Z$2:$AF$53"}</definedName>
    <definedName name="see_1" localSheetId="3" hidden="1">{"'Demand Units'!$Z$2:$AF$53"}</definedName>
    <definedName name="see_1" hidden="1">{"'Demand Units'!$Z$2:$AF$53"}</definedName>
    <definedName name="seed_start">#REF!</definedName>
    <definedName name="Segment_1">#REF!</definedName>
    <definedName name="Segment_2">#REF!</definedName>
    <definedName name="Segment_3">#REF!</definedName>
    <definedName name="Segment_4">#REF!</definedName>
    <definedName name="Segment_5">#REF!</definedName>
    <definedName name="SelTrans_Price">#REF!</definedName>
    <definedName name="SelTrans_PriceToRev">#REF!</definedName>
    <definedName name="SelTrans_PriceToSDE">#REF!</definedName>
    <definedName name="SelTrans_Rev">#REF!</definedName>
    <definedName name="SelTrans_SDE">#REF!</definedName>
    <definedName name="sencount" hidden="1">1</definedName>
    <definedName name="SFFJTYJ" localSheetId="9" hidden="1">{"'Demand Units'!$Z$2:$AF$53"}</definedName>
    <definedName name="SFFJTYJ" localSheetId="12" hidden="1">{"'Demand Units'!$Z$2:$AF$53"}</definedName>
    <definedName name="SFFJTYJ" localSheetId="10" hidden="1">{"'Demand Units'!$Z$2:$AF$53"}</definedName>
    <definedName name="SFFJTYJ" localSheetId="3" hidden="1">{"'Demand Units'!$Z$2:$AF$53"}</definedName>
    <definedName name="SFFJTYJ" hidden="1">{"'Demand Units'!$Z$2:$AF$53"}</definedName>
    <definedName name="SFFJTYJ_1" localSheetId="3" hidden="1">{"'Demand Units'!$Z$2:$AF$53"}</definedName>
    <definedName name="SFFJTYJ_1" hidden="1">{"'Demand Units'!$Z$2:$AF$53"}</definedName>
    <definedName name="SGA" hidden="1">"SGA"</definedName>
    <definedName name="sgsh" localSheetId="9" hidden="1">{"'Demand Units'!$Z$2:$AF$53"}</definedName>
    <definedName name="sgsh" localSheetId="12" hidden="1">{"'Demand Units'!$Z$2:$AF$53"}</definedName>
    <definedName name="sgsh" localSheetId="10" hidden="1">{"'Demand Units'!$Z$2:$AF$53"}</definedName>
    <definedName name="sgsh" localSheetId="3" hidden="1">{"'Demand Units'!$Z$2:$AF$53"}</definedName>
    <definedName name="sgsh" hidden="1">{"'Demand Units'!$Z$2:$AF$53"}</definedName>
    <definedName name="sgsh_1" localSheetId="3" hidden="1">{"'Demand Units'!$Z$2:$AF$53"}</definedName>
    <definedName name="sgsh_1" hidden="1">{"'Demand Units'!$Z$2:$AF$53"}</definedName>
    <definedName name="SHARESOUTSTANDING" hidden="1">"SHARESOUTSTANDING"</definedName>
    <definedName name="Sheet1" hidden="1">{TRUE,TRUE,0.25,-14,481.5,276.75,FALSE,FALSE,TRUE,FALSE,0,1,2,53,54,1,1,4,TRUE,TRUE,3,TRUE,1,TRUE,75,"Swvu.ADD._.GRAN._.USAGE.","ACwvu.ADD._.GRAN._.USAGE.",1,FALSE,FALSE,0.5,0.5,1,1,2,"","&amp;L&amp;D&amp;C&amp;F   Page &amp;p of &amp;n&amp;R&amp;T",TRUE,FALSE,FALSE,FALSE,2,100,#N/A,#N/A,"=R53C1:R79C15",FALSE,#N/A,#N/A,FALSE,FALSE}</definedName>
    <definedName name="shh" localSheetId="9" hidden="1">{"'Demand Units'!$Z$2:$AF$53"}</definedName>
    <definedName name="shh" localSheetId="12" hidden="1">{"'Demand Units'!$Z$2:$AF$53"}</definedName>
    <definedName name="shh" localSheetId="10" hidden="1">{"'Demand Units'!$Z$2:$AF$53"}</definedName>
    <definedName name="shh" localSheetId="3" hidden="1">{"'Demand Units'!$Z$2:$AF$53"}</definedName>
    <definedName name="shh" hidden="1">{"'Demand Units'!$Z$2:$AF$53"}</definedName>
    <definedName name="shh_1" localSheetId="3" hidden="1">{"'Demand Units'!$Z$2:$AF$53"}</definedName>
    <definedName name="shh_1" hidden="1">{"'Demand Units'!$Z$2:$AF$53"}</definedName>
    <definedName name="shhhh" localSheetId="3" hidden="1">{"Monthly6Q",#N/A,FALSE,"0614ESL"}</definedName>
    <definedName name="shhhh" hidden="1">{"Monthly6Q",#N/A,FALSE,"0614ESL"}</definedName>
    <definedName name="shhhh_1" localSheetId="3" hidden="1">{"Monthly6Q",#N/A,FALSE,"0614ESL"}</definedName>
    <definedName name="shhhh_1" hidden="1">{"Monthly6Q",#N/A,FALSE,"0614ESL"}</definedName>
    <definedName name="ShipmentHeadings">#REF!,#REF!,#REF!,#REF!,#REF!,#REF!,#REF!,#REF!,#REF!,#REF!,#REF!,#REF!,#REF!,#REF!,#REF!,#REF!,#REF!,#REF!</definedName>
    <definedName name="SHJTRSJJSJ" localSheetId="9" hidden="1">{"'Demand Units'!$Z$2:$AF$53"}</definedName>
    <definedName name="SHJTRSJJSJ" localSheetId="12" hidden="1">{"'Demand Units'!$Z$2:$AF$53"}</definedName>
    <definedName name="SHJTRSJJSJ" localSheetId="10" hidden="1">{"'Demand Units'!$Z$2:$AF$53"}</definedName>
    <definedName name="SHJTRSJJSJ" localSheetId="3" hidden="1">{"'Demand Units'!$Z$2:$AF$53"}</definedName>
    <definedName name="SHJTRSJJSJ" hidden="1">{"'Demand Units'!$Z$2:$AF$53"}</definedName>
    <definedName name="SHJTRSJJSJ_1" localSheetId="3" hidden="1">{"'Demand Units'!$Z$2:$AF$53"}</definedName>
    <definedName name="SHJTRSJJSJ_1" hidden="1">{"'Demand Units'!$Z$2:$AF$53"}</definedName>
    <definedName name="SHORT_TERM_INVEST" hidden="1">"SHORT_TERM_INVEST"</definedName>
    <definedName name="Show.Acct.Update.Warning" hidden="1">#REF!</definedName>
    <definedName name="Show.MDB.Update.Warning" hidden="1">#REF!</definedName>
    <definedName name="SHS" localSheetId="9" hidden="1">{"'Demand Units'!$Z$2:$AF$53"}</definedName>
    <definedName name="SHS" localSheetId="12" hidden="1">{"'Demand Units'!$Z$2:$AF$53"}</definedName>
    <definedName name="SHS" localSheetId="10" hidden="1">{"'Demand Units'!$Z$2:$AF$53"}</definedName>
    <definedName name="SHS" localSheetId="3" hidden="1">{"'Demand Units'!$Z$2:$AF$53"}</definedName>
    <definedName name="SHS" hidden="1">{"'Demand Units'!$Z$2:$AF$53"}</definedName>
    <definedName name="SHS_1" localSheetId="3" hidden="1">{"'Demand Units'!$Z$2:$AF$53"}</definedName>
    <definedName name="SHS_1" hidden="1">{"'Demand Units'!$Z$2:$AF$53"}</definedName>
    <definedName name="shsfgh" localSheetId="3" hidden="1">{"Monthly6Q",#N/A,FALSE,"0614ESL"}</definedName>
    <definedName name="shsfgh" hidden="1">{"Monthly6Q",#N/A,FALSE,"0614ESL"}</definedName>
    <definedName name="shsfgh_1" localSheetId="3" hidden="1">{"Monthly6Q",#N/A,FALSE,"0614ESL"}</definedName>
    <definedName name="shsfgh_1" hidden="1">{"Monthly6Q",#N/A,FALSE,"0614ESL"}</definedName>
    <definedName name="SHSRT" localSheetId="9" hidden="1">{"'Demand Units'!$Z$2:$AF$53"}</definedName>
    <definedName name="SHSRT" localSheetId="12" hidden="1">{"'Demand Units'!$Z$2:$AF$53"}</definedName>
    <definedName name="SHSRT" localSheetId="10" hidden="1">{"'Demand Units'!$Z$2:$AF$53"}</definedName>
    <definedName name="SHSRT" localSheetId="3" hidden="1">{"'Demand Units'!$Z$2:$AF$53"}</definedName>
    <definedName name="SHSRT" hidden="1">{"'Demand Units'!$Z$2:$AF$53"}</definedName>
    <definedName name="SHSRT_1" localSheetId="3" hidden="1">{"'Demand Units'!$Z$2:$AF$53"}</definedName>
    <definedName name="SHSRT_1" hidden="1">{"'Demand Units'!$Z$2:$AF$53"}</definedName>
    <definedName name="SHST" localSheetId="9" hidden="1">{"'Demand Units'!$Z$2:$AF$53"}</definedName>
    <definedName name="SHST" localSheetId="12" hidden="1">{"'Demand Units'!$Z$2:$AF$53"}</definedName>
    <definedName name="SHST" localSheetId="10" hidden="1">{"'Demand Units'!$Z$2:$AF$53"}</definedName>
    <definedName name="SHST" localSheetId="3" hidden="1">{"'Demand Units'!$Z$2:$AF$53"}</definedName>
    <definedName name="SHST" hidden="1">{"'Demand Units'!$Z$2:$AF$53"}</definedName>
    <definedName name="SHST_1" localSheetId="3" hidden="1">{"'Demand Units'!$Z$2:$AF$53"}</definedName>
    <definedName name="SHST_1" hidden="1">{"'Demand Units'!$Z$2:$AF$53"}</definedName>
    <definedName name="SHSUT" localSheetId="3" hidden="1">{"Monthly6Q",#N/A,FALSE,"0614ESL"}</definedName>
    <definedName name="SHSUT" hidden="1">{"Monthly6Q",#N/A,FALSE,"0614ESL"}</definedName>
    <definedName name="SHSUT_1" localSheetId="3" hidden="1">{"Monthly6Q",#N/A,FALSE,"0614ESL"}</definedName>
    <definedName name="SHSUT_1" hidden="1">{"Monthly6Q",#N/A,FALSE,"0614ESL"}</definedName>
    <definedName name="shtj" localSheetId="3" hidden="1">{"Monthly6Q",#N/A,FALSE,"0614ESL"}</definedName>
    <definedName name="shtj" hidden="1">{"Monthly6Q",#N/A,FALSE,"0614ESL"}</definedName>
    <definedName name="shtj_1" localSheetId="3" hidden="1">{"Monthly6Q",#N/A,FALSE,"0614ESL"}</definedName>
    <definedName name="shtj_1" hidden="1">{"Monthly6Q",#N/A,FALSE,"0614ESL"}</definedName>
    <definedName name="SHTS" localSheetId="3" hidden="1">{"Monthly6Q",#N/A,FALSE,"0614ESL"}</definedName>
    <definedName name="SHTS" hidden="1">{"Monthly6Q",#N/A,FALSE,"0614ESL"}</definedName>
    <definedName name="SHTS_1" localSheetId="3" hidden="1">{"Monthly6Q",#N/A,FALSE,"0614ESL"}</definedName>
    <definedName name="SHTS_1" hidden="1">{"Monthly6Q",#N/A,FALSE,"0614ESL"}</definedName>
    <definedName name="SHTSJTSTJ" localSheetId="9" hidden="1">{"'Demand Units'!$Z$2:$AF$53"}</definedName>
    <definedName name="SHTSJTSTJ" localSheetId="12" hidden="1">{"'Demand Units'!$Z$2:$AF$53"}</definedName>
    <definedName name="SHTSJTSTJ" localSheetId="10" hidden="1">{"'Demand Units'!$Z$2:$AF$53"}</definedName>
    <definedName name="SHTSJTSTJ" localSheetId="3" hidden="1">{"'Demand Units'!$Z$2:$AF$53"}</definedName>
    <definedName name="SHTSJTSTJ" hidden="1">{"'Demand Units'!$Z$2:$AF$53"}</definedName>
    <definedName name="SHTSJTSTJ_1" localSheetId="3" hidden="1">{"'Demand Units'!$Z$2:$AF$53"}</definedName>
    <definedName name="SHTSJTSTJ_1" hidden="1">{"'Demand Units'!$Z$2:$AF$53"}</definedName>
    <definedName name="SI" hidden="1">{"'subnets'!$A$1:$F$20"}</definedName>
    <definedName name="SID" hidden="1">"Cpavan"</definedName>
    <definedName name="sijytu" localSheetId="9" hidden="1">{"'Demand Units'!$Z$2:$AF$53"}</definedName>
    <definedName name="sijytu" localSheetId="12" hidden="1">{"'Demand Units'!$Z$2:$AF$53"}</definedName>
    <definedName name="sijytu" localSheetId="10" hidden="1">{"'Demand Units'!$Z$2:$AF$53"}</definedName>
    <definedName name="sijytu" localSheetId="3" hidden="1">{"'Demand Units'!$Z$2:$AF$53"}</definedName>
    <definedName name="sijytu" hidden="1">{"'Demand Units'!$Z$2:$AF$53"}</definedName>
    <definedName name="sijytu_1" localSheetId="3" hidden="1">{"'Demand Units'!$Z$2:$AF$53"}</definedName>
    <definedName name="sijytu_1" hidden="1">{"'Demand Units'!$Z$2:$AF$53"}</definedName>
    <definedName name="sjsrt" localSheetId="9" hidden="1">{"'Demand Units'!$Z$2:$AF$53"}</definedName>
    <definedName name="sjsrt" localSheetId="12" hidden="1">{"'Demand Units'!$Z$2:$AF$53"}</definedName>
    <definedName name="sjsrt" localSheetId="10" hidden="1">{"'Demand Units'!$Z$2:$AF$53"}</definedName>
    <definedName name="sjsrt" localSheetId="3" hidden="1">{"'Demand Units'!$Z$2:$AF$53"}</definedName>
    <definedName name="sjsrt" hidden="1">{"'Demand Units'!$Z$2:$AF$53"}</definedName>
    <definedName name="sjsrt_1" localSheetId="3" hidden="1">{"'Demand Units'!$Z$2:$AF$53"}</definedName>
    <definedName name="sjsrt_1" hidden="1">{"'Demand Units'!$Z$2:$AF$53"}</definedName>
    <definedName name="SJST" localSheetId="9" hidden="1">{"'Demand Units'!$Z$2:$AF$53"}</definedName>
    <definedName name="SJST" localSheetId="12" hidden="1">{"'Demand Units'!$Z$2:$AF$53"}</definedName>
    <definedName name="SJST" localSheetId="10" hidden="1">{"'Demand Units'!$Z$2:$AF$53"}</definedName>
    <definedName name="SJST" localSheetId="3" hidden="1">{"'Demand Units'!$Z$2:$AF$53"}</definedName>
    <definedName name="SJST" hidden="1">{"'Demand Units'!$Z$2:$AF$53"}</definedName>
    <definedName name="SJST_1" localSheetId="3" hidden="1">{"'Demand Units'!$Z$2:$AF$53"}</definedName>
    <definedName name="SJST_1" hidden="1">{"'Demand Units'!$Z$2:$AF$53"}</definedName>
    <definedName name="SJSTIJD" localSheetId="9" hidden="1">{"'Demand Units'!$Z$2:$AF$53"}</definedName>
    <definedName name="SJSTIJD" localSheetId="12" hidden="1">{"'Demand Units'!$Z$2:$AF$53"}</definedName>
    <definedName name="SJSTIJD" localSheetId="10" hidden="1">{"'Demand Units'!$Z$2:$AF$53"}</definedName>
    <definedName name="SJSTIJD" localSheetId="3" hidden="1">{"'Demand Units'!$Z$2:$AF$53"}</definedName>
    <definedName name="SJSTIJD" hidden="1">{"'Demand Units'!$Z$2:$AF$53"}</definedName>
    <definedName name="SJSTIJD_1" localSheetId="3" hidden="1">{"'Demand Units'!$Z$2:$AF$53"}</definedName>
    <definedName name="SJSTIJD_1" hidden="1">{"'Demand Units'!$Z$2:$AF$53"}</definedName>
    <definedName name="SJTS" localSheetId="9" hidden="1">{"'Demand Units'!$Z$2:$AF$53"}</definedName>
    <definedName name="SJTS" localSheetId="12" hidden="1">{"'Demand Units'!$Z$2:$AF$53"}</definedName>
    <definedName name="SJTS" localSheetId="10" hidden="1">{"'Demand Units'!$Z$2:$AF$53"}</definedName>
    <definedName name="SJTS" localSheetId="3" hidden="1">{"'Demand Units'!$Z$2:$AF$53"}</definedName>
    <definedName name="SJTS" hidden="1">{"'Demand Units'!$Z$2:$AF$53"}</definedName>
    <definedName name="SJTS_1" localSheetId="3" hidden="1">{"'Demand Units'!$Z$2:$AF$53"}</definedName>
    <definedName name="SJTS_1" hidden="1">{"'Demand Units'!$Z$2:$AF$53"}</definedName>
    <definedName name="SJTSJ" localSheetId="9" hidden="1">{"'Demand Units'!$Z$2:$AF$53"}</definedName>
    <definedName name="SJTSJ" localSheetId="12" hidden="1">{"'Demand Units'!$Z$2:$AF$53"}</definedName>
    <definedName name="SJTSJ" localSheetId="10" hidden="1">{"'Demand Units'!$Z$2:$AF$53"}</definedName>
    <definedName name="SJTSJ" localSheetId="3" hidden="1">{"'Demand Units'!$Z$2:$AF$53"}</definedName>
    <definedName name="SJTSJ" hidden="1">{"'Demand Units'!$Z$2:$AF$53"}</definedName>
    <definedName name="SJTSJ_1" localSheetId="3" hidden="1">{"'Demand Units'!$Z$2:$AF$53"}</definedName>
    <definedName name="SJTSJ_1" hidden="1">{"'Demand Units'!$Z$2:$AF$53"}</definedName>
    <definedName name="SJTSJSJ" localSheetId="3" hidden="1">{"Monthly6Q",#N/A,FALSE,"0614ESL"}</definedName>
    <definedName name="SJTSJSJ" hidden="1">{"Monthly6Q",#N/A,FALSE,"0614ESL"}</definedName>
    <definedName name="SJTSJSJ_1" localSheetId="3" hidden="1">{"Monthly6Q",#N/A,FALSE,"0614ESL"}</definedName>
    <definedName name="SJTSJSJ_1" hidden="1">{"Monthly6Q",#N/A,FALSE,"0614ESL"}</definedName>
    <definedName name="SJTSJT" localSheetId="9" hidden="1">{"'Demand Units'!$Z$2:$AF$53"}</definedName>
    <definedName name="SJTSJT" localSheetId="12" hidden="1">{"'Demand Units'!$Z$2:$AF$53"}</definedName>
    <definedName name="SJTSJT" localSheetId="10" hidden="1">{"'Demand Units'!$Z$2:$AF$53"}</definedName>
    <definedName name="SJTSJT" localSheetId="3" hidden="1">{"'Demand Units'!$Z$2:$AF$53"}</definedName>
    <definedName name="SJTSJT" hidden="1">{"'Demand Units'!$Z$2:$AF$53"}</definedName>
    <definedName name="SJTSJT_1" localSheetId="3" hidden="1">{"'Demand Units'!$Z$2:$AF$53"}</definedName>
    <definedName name="SJTSJT_1" hidden="1">{"'Demand Units'!$Z$2:$AF$53"}</definedName>
    <definedName name="SJTSJTSJ" localSheetId="9" hidden="1">{"'Demand Units'!$Z$2:$AF$53"}</definedName>
    <definedName name="SJTSJTSJ" localSheetId="12" hidden="1">{"'Demand Units'!$Z$2:$AF$53"}</definedName>
    <definedName name="SJTSJTSJ" localSheetId="10" hidden="1">{"'Demand Units'!$Z$2:$AF$53"}</definedName>
    <definedName name="SJTSJTSJ" localSheetId="3" hidden="1">{"'Demand Units'!$Z$2:$AF$53"}</definedName>
    <definedName name="SJTSJTSJ" hidden="1">{"'Demand Units'!$Z$2:$AF$53"}</definedName>
    <definedName name="SJTSJTSJ_1" localSheetId="3" hidden="1">{"'Demand Units'!$Z$2:$AF$53"}</definedName>
    <definedName name="SJTSJTSJ_1" hidden="1">{"'Demand Units'!$Z$2:$AF$53"}</definedName>
    <definedName name="SJTSTJSKJ" localSheetId="3" hidden="1">{"Monthly6Q",#N/A,FALSE,"0614ESL"}</definedName>
    <definedName name="SJTSTJSKJ" hidden="1">{"Monthly6Q",#N/A,FALSE,"0614ESL"}</definedName>
    <definedName name="SJTSTJSKJ_1" localSheetId="3" hidden="1">{"Monthly6Q",#N/A,FALSE,"0614ESL"}</definedName>
    <definedName name="SJTSTJSKJ_1" hidden="1">{"Monthly6Q",#N/A,FALSE,"0614ESL"}</definedName>
    <definedName name="SJYSJKJSI" localSheetId="9" hidden="1">{"'Demand Units'!$Z$2:$AF$53"}</definedName>
    <definedName name="SJYSJKJSI" localSheetId="12" hidden="1">{"'Demand Units'!$Z$2:$AF$53"}</definedName>
    <definedName name="SJYSJKJSI" localSheetId="10" hidden="1">{"'Demand Units'!$Z$2:$AF$53"}</definedName>
    <definedName name="SJYSJKJSI" localSheetId="3" hidden="1">{"'Demand Units'!$Z$2:$AF$53"}</definedName>
    <definedName name="SJYSJKJSI" hidden="1">{"'Demand Units'!$Z$2:$AF$53"}</definedName>
    <definedName name="SJYSJKJSI_1" localSheetId="3" hidden="1">{"'Demand Units'!$Z$2:$AF$53"}</definedName>
    <definedName name="SJYSJKJSI_1" hidden="1">{"'Demand Units'!$Z$2:$AF$53"}</definedName>
    <definedName name="solus" hidden="1">#REF!</definedName>
    <definedName name="solver_adj" localSheetId="3" hidden="1">#REF!</definedName>
    <definedName name="solver_adj" hidden="1">#REF!</definedName>
    <definedName name="solver_adj1" localSheetId="3" hidden="1">#REF!</definedName>
    <definedName name="solver_adj1" hidden="1">#REF!</definedName>
    <definedName name="solver_lin" hidden="1">0</definedName>
    <definedName name="solver_num" hidden="1">0</definedName>
    <definedName name="solver_opt" localSheetId="3" hidden="1">#REF!</definedName>
    <definedName name="solver_opt" hidden="1">#REF!</definedName>
    <definedName name="solver_opt1" localSheetId="3" hidden="1">#REF!</definedName>
    <definedName name="solver_opt1" hidden="1">#REF!</definedName>
    <definedName name="solver_typ" hidden="1">3</definedName>
    <definedName name="solver_val" hidden="1">0.6</definedName>
    <definedName name="SPWD" hidden="1">"pepsico"</definedName>
    <definedName name="SR" localSheetId="9" hidden="1">{"'Demand Units'!$Z$2:$AF$53"}</definedName>
    <definedName name="SR" localSheetId="12" hidden="1">{"'Demand Units'!$Z$2:$AF$53"}</definedName>
    <definedName name="SR" localSheetId="10" hidden="1">{"'Demand Units'!$Z$2:$AF$53"}</definedName>
    <definedName name="SR" localSheetId="3" hidden="1">{"'Demand Units'!$Z$2:$AF$53"}</definedName>
    <definedName name="SR" hidden="1">{"'Demand Units'!$Z$2:$AF$53"}</definedName>
    <definedName name="SR_1" localSheetId="3" hidden="1">{"'Demand Units'!$Z$2:$AF$53"}</definedName>
    <definedName name="SR_1" hidden="1">{"'Demand Units'!$Z$2:$AF$53"}</definedName>
    <definedName name="srh" localSheetId="3" hidden="1">{"Monthly6Q",#N/A,FALSE,"0614ESL"}</definedName>
    <definedName name="srh" hidden="1">{"Monthly6Q",#N/A,FALSE,"0614ESL"}</definedName>
    <definedName name="srh_1" localSheetId="3" hidden="1">{"Monthly6Q",#N/A,FALSE,"0614ESL"}</definedName>
    <definedName name="srh_1" hidden="1">{"Monthly6Q",#N/A,FALSE,"0614ESL"}</definedName>
    <definedName name="SRHS5R" localSheetId="3" hidden="1">{"Monthly6Q",#N/A,FALSE,"0614ESL"}</definedName>
    <definedName name="SRHS5R" hidden="1">{"Monthly6Q",#N/A,FALSE,"0614ESL"}</definedName>
    <definedName name="SRHS5R_1" localSheetId="3" hidden="1">{"Monthly6Q",#N/A,FALSE,"0614ESL"}</definedName>
    <definedName name="SRHS5R_1" hidden="1">{"Monthly6Q",#N/A,FALSE,"0614ESL"}</definedName>
    <definedName name="srn" localSheetId="3" hidden="1">{"Monthly6Q",#N/A,FALSE,"0614ESL"}</definedName>
    <definedName name="srn" hidden="1">{"Monthly6Q",#N/A,FALSE,"0614ESL"}</definedName>
    <definedName name="srn_1" localSheetId="3" hidden="1">{"Monthly6Q",#N/A,FALSE,"0614ESL"}</definedName>
    <definedName name="srn_1" hidden="1">{"Monthly6Q",#N/A,FALSE,"0614ESL"}</definedName>
    <definedName name="SRSR" localSheetId="9" hidden="1">{"'Demand Units'!$Z$2:$AF$53"}</definedName>
    <definedName name="SRSR" localSheetId="12" hidden="1">{"'Demand Units'!$Z$2:$AF$53"}</definedName>
    <definedName name="SRSR" localSheetId="10" hidden="1">{"'Demand Units'!$Z$2:$AF$53"}</definedName>
    <definedName name="SRSR" localSheetId="3" hidden="1">{"'Demand Units'!$Z$2:$AF$53"}</definedName>
    <definedName name="SRSR" hidden="1">{"'Demand Units'!$Z$2:$AF$53"}</definedName>
    <definedName name="SRSR_1" localSheetId="3" hidden="1">{"'Demand Units'!$Z$2:$AF$53"}</definedName>
    <definedName name="SRSR_1" hidden="1">{"'Demand Units'!$Z$2:$AF$53"}</definedName>
    <definedName name="SRSYRS4" localSheetId="3" hidden="1">{"Monthly6Q",#N/A,FALSE,"0614ESL"}</definedName>
    <definedName name="SRSYRS4" hidden="1">{"Monthly6Q",#N/A,FALSE,"0614ESL"}</definedName>
    <definedName name="SRSYRS4_1" localSheetId="3" hidden="1">{"Monthly6Q",#N/A,FALSE,"0614ESL"}</definedName>
    <definedName name="SRSYRS4_1" hidden="1">{"Monthly6Q",#N/A,FALSE,"0614ESL"}</definedName>
    <definedName name="SRTR" localSheetId="9" hidden="1">{"'Demand Units'!$Z$2:$AF$53"}</definedName>
    <definedName name="SRTR" localSheetId="12" hidden="1">{"'Demand Units'!$Z$2:$AF$53"}</definedName>
    <definedName name="SRTR" localSheetId="10" hidden="1">{"'Demand Units'!$Z$2:$AF$53"}</definedName>
    <definedName name="SRTR" localSheetId="3" hidden="1">{"'Demand Units'!$Z$2:$AF$53"}</definedName>
    <definedName name="SRTR" hidden="1">{"'Demand Units'!$Z$2:$AF$53"}</definedName>
    <definedName name="SRTR_1" localSheetId="3" hidden="1">{"'Demand Units'!$Z$2:$AF$53"}</definedName>
    <definedName name="SRTR_1" hidden="1">{"'Demand Units'!$Z$2:$AF$53"}</definedName>
    <definedName name="SRTRTR" localSheetId="9" hidden="1">{"'Demand Units'!$Z$2:$AF$53"}</definedName>
    <definedName name="SRTRTR" localSheetId="12" hidden="1">{"'Demand Units'!$Z$2:$AF$53"}</definedName>
    <definedName name="SRTRTR" localSheetId="10" hidden="1">{"'Demand Units'!$Z$2:$AF$53"}</definedName>
    <definedName name="SRTRTR" localSheetId="3" hidden="1">{"'Demand Units'!$Z$2:$AF$53"}</definedName>
    <definedName name="SRTRTR" hidden="1">{"'Demand Units'!$Z$2:$AF$53"}</definedName>
    <definedName name="SRTRTR_1" localSheetId="3" hidden="1">{"'Demand Units'!$Z$2:$AF$53"}</definedName>
    <definedName name="SRTRTR_1" hidden="1">{"'Demand Units'!$Z$2:$AF$53"}</definedName>
    <definedName name="SRYR" localSheetId="9" hidden="1">{"'Demand Units'!$Z$2:$AF$53"}</definedName>
    <definedName name="SRYR" localSheetId="12" hidden="1">{"'Demand Units'!$Z$2:$AF$53"}</definedName>
    <definedName name="SRYR" localSheetId="10" hidden="1">{"'Demand Units'!$Z$2:$AF$53"}</definedName>
    <definedName name="SRYR" localSheetId="3" hidden="1">{"'Demand Units'!$Z$2:$AF$53"}</definedName>
    <definedName name="SRYR" hidden="1">{"'Demand Units'!$Z$2:$AF$53"}</definedName>
    <definedName name="SRYR_1" localSheetId="3" hidden="1">{"'Demand Units'!$Z$2:$AF$53"}</definedName>
    <definedName name="SRYR_1" hidden="1">{"'Demand Units'!$Z$2:$AF$53"}</definedName>
    <definedName name="SRYS" localSheetId="9" hidden="1">{"'Demand Units'!$Z$2:$AF$53"}</definedName>
    <definedName name="SRYS" localSheetId="12" hidden="1">{"'Demand Units'!$Z$2:$AF$53"}</definedName>
    <definedName name="SRYS" localSheetId="10" hidden="1">{"'Demand Units'!$Z$2:$AF$53"}</definedName>
    <definedName name="SRYS" localSheetId="3" hidden="1">{"'Demand Units'!$Z$2:$AF$53"}</definedName>
    <definedName name="SRYS" hidden="1">{"'Demand Units'!$Z$2:$AF$53"}</definedName>
    <definedName name="SRYS_1" localSheetId="3" hidden="1">{"'Demand Units'!$Z$2:$AF$53"}</definedName>
    <definedName name="SRYS_1" hidden="1">{"'Demand Units'!$Z$2:$AF$53"}</definedName>
    <definedName name="SRYS5YS5" localSheetId="9" hidden="1">{"'Demand Units'!$Z$2:$AF$53"}</definedName>
    <definedName name="SRYS5YS5" localSheetId="12" hidden="1">{"'Demand Units'!$Z$2:$AF$53"}</definedName>
    <definedName name="SRYS5YS5" localSheetId="10" hidden="1">{"'Demand Units'!$Z$2:$AF$53"}</definedName>
    <definedName name="SRYS5YS5" localSheetId="3" hidden="1">{"'Demand Units'!$Z$2:$AF$53"}</definedName>
    <definedName name="SRYS5YS5" hidden="1">{"'Demand Units'!$Z$2:$AF$53"}</definedName>
    <definedName name="SRYS5YS5_1" localSheetId="3" hidden="1">{"'Demand Units'!$Z$2:$AF$53"}</definedName>
    <definedName name="SRYS5YS5_1" hidden="1">{"'Demand Units'!$Z$2:$AF$53"}</definedName>
    <definedName name="SRYSF" localSheetId="3" hidden="1">{"Monthly6Q",#N/A,FALSE,"0614ESL"}</definedName>
    <definedName name="SRYSF" hidden="1">{"Monthly6Q",#N/A,FALSE,"0614ESL"}</definedName>
    <definedName name="SRYSF_1" localSheetId="3" hidden="1">{"Monthly6Q",#N/A,FALSE,"0614ESL"}</definedName>
    <definedName name="SRYSF_1" hidden="1">{"Monthly6Q",#N/A,FALSE,"0614ESL"}</definedName>
    <definedName name="SRYSR" localSheetId="3" hidden="1">{"Monthly6Q",#N/A,FALSE,"0614ESL"}</definedName>
    <definedName name="SRYSR" hidden="1">{"Monthly6Q",#N/A,FALSE,"0614ESL"}</definedName>
    <definedName name="SRYSR_1" localSheetId="3" hidden="1">{"Monthly6Q",#N/A,FALSE,"0614ESL"}</definedName>
    <definedName name="SRYSR_1" hidden="1">{"Monthly6Q",#N/A,FALSE,"0614ESL"}</definedName>
    <definedName name="SRYSUH" localSheetId="9" hidden="1">{"'Demand Units'!$Z$2:$AF$53"}</definedName>
    <definedName name="SRYSUH" localSheetId="12" hidden="1">{"'Demand Units'!$Z$2:$AF$53"}</definedName>
    <definedName name="SRYSUH" localSheetId="10" hidden="1">{"'Demand Units'!$Z$2:$AF$53"}</definedName>
    <definedName name="SRYSUH" localSheetId="3" hidden="1">{"'Demand Units'!$Z$2:$AF$53"}</definedName>
    <definedName name="SRYSUH" hidden="1">{"'Demand Units'!$Z$2:$AF$53"}</definedName>
    <definedName name="SRYSUH_1" localSheetId="3" hidden="1">{"'Demand Units'!$Z$2:$AF$53"}</definedName>
    <definedName name="SRYSUH_1" hidden="1">{"'Demand Units'!$Z$2:$AF$53"}</definedName>
    <definedName name="SRYTRSYR" localSheetId="9" hidden="1">{"'Demand Units'!$Z$2:$AF$53"}</definedName>
    <definedName name="SRYTRSYR" localSheetId="12" hidden="1">{"'Demand Units'!$Z$2:$AF$53"}</definedName>
    <definedName name="SRYTRSYR" localSheetId="10" hidden="1">{"'Demand Units'!$Z$2:$AF$53"}</definedName>
    <definedName name="SRYTRSYR" localSheetId="3" hidden="1">{"'Demand Units'!$Z$2:$AF$53"}</definedName>
    <definedName name="SRYTRSYR" hidden="1">{"'Demand Units'!$Z$2:$AF$53"}</definedName>
    <definedName name="SRYTRSYR_1" localSheetId="3" hidden="1">{"'Demand Units'!$Z$2:$AF$53"}</definedName>
    <definedName name="SRYTRSYR_1" hidden="1">{"'Demand Units'!$Z$2:$AF$53"}</definedName>
    <definedName name="sse" localSheetId="9" hidden="1">{"'Demand Units'!$Z$2:$AF$53"}</definedName>
    <definedName name="sse" localSheetId="12" hidden="1">{"'Demand Units'!$Z$2:$AF$53"}</definedName>
    <definedName name="sse" localSheetId="10" hidden="1">{"'Demand Units'!$Z$2:$AF$53"}</definedName>
    <definedName name="sse" localSheetId="3" hidden="1">{"'Demand Units'!$Z$2:$AF$53"}</definedName>
    <definedName name="sse" hidden="1">{"'Demand Units'!$Z$2:$AF$53"}</definedName>
    <definedName name="sse_1" localSheetId="3" hidden="1">{"'Demand Units'!$Z$2:$AF$53"}</definedName>
    <definedName name="sse_1" hidden="1">{"'Demand Units'!$Z$2:$AF$53"}</definedName>
    <definedName name="sss" hidden="1">{"comments",#N/A,FALSE,"Comments";"YearGoal",#N/A,FALSE,"YearGoal";"yeargoal without",#N/A,FALSE,"YearGoal";"EPS",#N/A,FALSE,"EPS";"ss sales",#N/A,FALSE,"SS sales";"inventory",#N/A,FALSE,"Inventory";"capex2",#N/A,FALSE,"Capital";"forhistory",#N/A,FALSE,"forhistory";"ftqtf YTD",#N/A,FALSE,"FtQtF";"ftqtb YTD",#N/A,FALSE,"FtQtB";"ftsyr",#N/A,FALSE,"FtQtF";"ftsyrback",#N/A,FALSE,"FtQtB";"ftssf",#N/A,FALSE,"FtQtF";"ftssfback",#N/A,FALSE,"FtQtB";"ftsqtr",#N/A,FALSE,"FtQtF";"ftsqtrback",#N/A,FALSE,"FtQtB";"sqft",#N/A,FALSE,"Sq Ft";"athqtf ytd",#N/A,FALSE,"AthQtF";"athqtb ytd",#N/A,FALSE,"AthQtF";"athqtf y",#N/A,FALSE,"AthQtF";"athqtb y",#N/A,FALSE,"AthQtF";"athqtf sf",#N/A,FALSE,"AthQtF";"athqtb sf",#N/A,FALSE,"AthQtF";"athqtf qtr",#N/A,FALSE,"AthQtF";"athqtb qtr",#N/A,FALSE,"AthQtF";"faqtf YTD",#N/A,FALSE,"FaQtF";"faqtb YTD",#N/A,FALSE,"FaQtB";"fayr",#N/A,FALSE,"FaQtF";"fayrback",#N/A,FALSE,"FaQtB";"fasf",#N/A,FALSE,"FaQtF";"fasfback",#N/A,FALSE,"FaQtB";"faqtr",#N/A,FALSE,"FaQtF";"faqtrback",#N/A,FALSE,"FaQtB";"Feetqtf ytd",#N/A,FALSE,"FeetQtF";"Feetqtb ytd",#N/A,FALSE,"FeetQtF";"Feetqtf yr",#N/A,FALSE,"FeetQtF";"Feetqtb yr",#N/A,FALSE,"FeetQtF";"Feetqtf sf",#N/A,FALSE,"FeetQtF";"Feetqtb sf",#N/A,FALSE,"FeetQtF";"Feetqtf qtr",#N/A,FALSE,"FeetQtF";"Feetqtb qtr",#N/A,FALSE,"FeetQtF";"uprqtfYTD",#N/A,FALSE,"UprQtF";"uprqtbYTD",#N/A,FALSE,"UprQtF";"uprqtfY",#N/A,FALSE,"UprQtF";"uprqtbY",#N/A,FALSE,"UprQtF";"urpqtfSF",#N/A,FALSE,"UprQtF";"upqtbSF",#N/A,FALSE,"UprQtF";"uprqtfQTR",#N/A,FALSE,"UprQtF";"uprqtbQTR",#N/A,FALSE,"UprQtF"}</definedName>
    <definedName name="ssss" localSheetId="3" hidden="1">{"Monthly6Q",#N/A,FALSE,"0614ESL"}</definedName>
    <definedName name="ssss" hidden="1">{"Monthly6Q",#N/A,FALSE,"0614ESL"}</definedName>
    <definedName name="ssss_1" localSheetId="3" hidden="1">{"Monthly6Q",#N/A,FALSE,"0614ESL"}</definedName>
    <definedName name="ssss_1" hidden="1">{"Monthly6Q",#N/A,FALSE,"0614ESL"}</definedName>
    <definedName name="Staff18_Accr_Adj">#REF!</definedName>
    <definedName name="Staff18_Apr">#REF!</definedName>
    <definedName name="Staff18_Aug">#REF!</definedName>
    <definedName name="Staff18_Dec">#REF!</definedName>
    <definedName name="Staff18_Dept">#REF!</definedName>
    <definedName name="Staff18_Feb">#REF!</definedName>
    <definedName name="Staff18_Jan">#REF!</definedName>
    <definedName name="Staff18_Jul">#REF!</definedName>
    <definedName name="Staff18_Jun">#REF!</definedName>
    <definedName name="Staff18_Mar">#REF!</definedName>
    <definedName name="Staff18_May">#REF!</definedName>
    <definedName name="Staff18_Nov">#REF!</definedName>
    <definedName name="Staff18_Oct">#REF!</definedName>
    <definedName name="Staff18_Sep">#REF!</definedName>
    <definedName name="Standard">#REF!</definedName>
    <definedName name="STATE" hidden="1">"STATE"</definedName>
    <definedName name="Stewart1" localSheetId="3" hidden="1">{#N/A,#N/A,FALSE,"CONSOLBS";#N/A,#N/A,FALSE,"CONSOLIS";#N/A,#N/A,FALSE,"PRODBS";#N/A,#N/A,FALSE,"PRODIS";#N/A,#N/A,FALSE,"CAPBS";#N/A,#N/A,FALSE,"CAPIS";#N/A,#N/A,FALSE,"PSIBS";#N/A,#N/A,FALSE,"PSIIS";#N/A,#N/A,FALSE,"EUROPEBS";#N/A,#N/A,FALSE,"EUROPEIS";#N/A,#N/A,FALSE,"CONSOLADJ"}</definedName>
    <definedName name="Stewart1" hidden="1">{#N/A,#N/A,FALSE,"CONSOLBS";#N/A,#N/A,FALSE,"CONSOLIS";#N/A,#N/A,FALSE,"PRODBS";#N/A,#N/A,FALSE,"PRODIS";#N/A,#N/A,FALSE,"CAPBS";#N/A,#N/A,FALSE,"CAPIS";#N/A,#N/A,FALSE,"PSIBS";#N/A,#N/A,FALSE,"PSIIS";#N/A,#N/A,FALSE,"EUROPEBS";#N/A,#N/A,FALSE,"EUROPEIS";#N/A,#N/A,FALSE,"CONSOLADJ"}</definedName>
    <definedName name="Stewart1_1" localSheetId="3" hidden="1">{#N/A,#N/A,FALSE,"CONSOLBS";#N/A,#N/A,FALSE,"CONSOLIS";#N/A,#N/A,FALSE,"PRODBS";#N/A,#N/A,FALSE,"PRODIS";#N/A,#N/A,FALSE,"CAPBS";#N/A,#N/A,FALSE,"CAPIS";#N/A,#N/A,FALSE,"PSIBS";#N/A,#N/A,FALSE,"PSIIS";#N/A,#N/A,FALSE,"EUROPEBS";#N/A,#N/A,FALSE,"EUROPEIS";#N/A,#N/A,FALSE,"CONSOLADJ"}</definedName>
    <definedName name="Stewart1_1" hidden="1">{#N/A,#N/A,FALSE,"CONSOLBS";#N/A,#N/A,FALSE,"CONSOLIS";#N/A,#N/A,FALSE,"PRODBS";#N/A,#N/A,FALSE,"PRODIS";#N/A,#N/A,FALSE,"CAPBS";#N/A,#N/A,FALSE,"CAPIS";#N/A,#N/A,FALSE,"PSIBS";#N/A,#N/A,FALSE,"PSIIS";#N/A,#N/A,FALSE,"EUROPEBS";#N/A,#N/A,FALSE,"EUROPEIS";#N/A,#N/A,FALSE,"CONSOLADJ"}</definedName>
    <definedName name="STHJSTU" localSheetId="9" hidden="1">{"'Demand Units'!$Z$2:$AF$53"}</definedName>
    <definedName name="STHJSTU" localSheetId="12" hidden="1">{"'Demand Units'!$Z$2:$AF$53"}</definedName>
    <definedName name="STHJSTU" localSheetId="10" hidden="1">{"'Demand Units'!$Z$2:$AF$53"}</definedName>
    <definedName name="STHJSTU" localSheetId="3" hidden="1">{"'Demand Units'!$Z$2:$AF$53"}</definedName>
    <definedName name="STHJSTU" hidden="1">{"'Demand Units'!$Z$2:$AF$53"}</definedName>
    <definedName name="STHJSTU_1" localSheetId="3" hidden="1">{"'Demand Units'!$Z$2:$AF$53"}</definedName>
    <definedName name="STHJSTU_1" hidden="1">{"'Demand Units'!$Z$2:$AF$53"}</definedName>
    <definedName name="STHS" localSheetId="9" hidden="1">{"'Demand Units'!$Z$2:$AF$53"}</definedName>
    <definedName name="STHS" localSheetId="12" hidden="1">{"'Demand Units'!$Z$2:$AF$53"}</definedName>
    <definedName name="STHS" localSheetId="10" hidden="1">{"'Demand Units'!$Z$2:$AF$53"}</definedName>
    <definedName name="STHS" localSheetId="3" hidden="1">{"'Demand Units'!$Z$2:$AF$53"}</definedName>
    <definedName name="STHS" hidden="1">{"'Demand Units'!$Z$2:$AF$53"}</definedName>
    <definedName name="STHS_1" localSheetId="3" hidden="1">{"'Demand Units'!$Z$2:$AF$53"}</definedName>
    <definedName name="STHS_1" hidden="1">{"'Demand Units'!$Z$2:$AF$53"}</definedName>
    <definedName name="STHSH" localSheetId="3" hidden="1">{"Monthly6Q",#N/A,FALSE,"0614ESL"}</definedName>
    <definedName name="STHSH" hidden="1">{"Monthly6Q",#N/A,FALSE,"0614ESL"}</definedName>
    <definedName name="STHSH_1" localSheetId="3" hidden="1">{"Monthly6Q",#N/A,FALSE,"0614ESL"}</definedName>
    <definedName name="STHSH_1" hidden="1">{"Monthly6Q",#N/A,FALSE,"0614ESL"}</definedName>
    <definedName name="STOCK_BASED" hidden="1">"STOCK_BASED"</definedName>
    <definedName name="STR" localSheetId="9" hidden="1">{"'Demand Units'!$Z$2:$AF$53"}</definedName>
    <definedName name="STR" localSheetId="12" hidden="1">{"'Demand Units'!$Z$2:$AF$53"}</definedName>
    <definedName name="STR" localSheetId="10" hidden="1">{"'Demand Units'!$Z$2:$AF$53"}</definedName>
    <definedName name="STR" localSheetId="3" hidden="1">{"'Demand Units'!$Z$2:$AF$53"}</definedName>
    <definedName name="STR" hidden="1">{"'Demand Units'!$Z$2:$AF$53"}</definedName>
    <definedName name="STR_1" localSheetId="3" hidden="1">{"'Demand Units'!$Z$2:$AF$53"}</definedName>
    <definedName name="STR_1" hidden="1">{"'Demand Units'!$Z$2:$AF$53"}</definedName>
    <definedName name="STRRTS" localSheetId="3" hidden="1">{"Monthly6Q",#N/A,FALSE,"0614ESL"}</definedName>
    <definedName name="STRRTS" hidden="1">{"Monthly6Q",#N/A,FALSE,"0614ESL"}</definedName>
    <definedName name="STRRTS_1" localSheetId="3" hidden="1">{"Monthly6Q",#N/A,FALSE,"0614ESL"}</definedName>
    <definedName name="STRRTS_1" hidden="1">{"Monthly6Q",#N/A,FALSE,"0614ESL"}</definedName>
    <definedName name="STRS" localSheetId="3" hidden="1">{"Monthly6Q",#N/A,FALSE,"0614ESL"}</definedName>
    <definedName name="STRS" hidden="1">{"Monthly6Q",#N/A,FALSE,"0614ESL"}</definedName>
    <definedName name="STRS_1" localSheetId="3" hidden="1">{"Monthly6Q",#N/A,FALSE,"0614ESL"}</definedName>
    <definedName name="STRS_1" hidden="1">{"Monthly6Q",#N/A,FALSE,"0614ESL"}</definedName>
    <definedName name="STRSRT" localSheetId="3" hidden="1">{"Monthly6Q",#N/A,FALSE,"0614ESL"}</definedName>
    <definedName name="STRSRT" hidden="1">{"Monthly6Q",#N/A,FALSE,"0614ESL"}</definedName>
    <definedName name="STRSRT_1" localSheetId="3" hidden="1">{"Monthly6Q",#N/A,FALSE,"0614ESL"}</definedName>
    <definedName name="STRSRT_1" hidden="1">{"Monthly6Q",#N/A,FALSE,"0614ESL"}</definedName>
    <definedName name="STRSST" localSheetId="3" hidden="1">{"Monthly6Q",#N/A,FALSE,"0614ESL"}</definedName>
    <definedName name="STRSST" hidden="1">{"Monthly6Q",#N/A,FALSE,"0614ESL"}</definedName>
    <definedName name="STRSST_1" localSheetId="3" hidden="1">{"Monthly6Q",#N/A,FALSE,"0614ESL"}</definedName>
    <definedName name="STRSST_1" hidden="1">{"Monthly6Q",#N/A,FALSE,"0614ESL"}</definedName>
    <definedName name="STRSYST" localSheetId="3" hidden="1">{"Monthly6Q",#N/A,FALSE,"0614ESL"}</definedName>
    <definedName name="STRSYST" hidden="1">{"Monthly6Q",#N/A,FALSE,"0614ESL"}</definedName>
    <definedName name="STRSYST_1" localSheetId="3" hidden="1">{"Monthly6Q",#N/A,FALSE,"0614ESL"}</definedName>
    <definedName name="STRSYST_1" hidden="1">{"Monthly6Q",#N/A,FALSE,"0614ESL"}</definedName>
    <definedName name="STRTR" localSheetId="3" hidden="1">{"Monthly6Q",#N/A,FALSE,"0614ESL"}</definedName>
    <definedName name="STRTR" hidden="1">{"Monthly6Q",#N/A,FALSE,"0614ESL"}</definedName>
    <definedName name="STRTR_1" localSheetId="3" hidden="1">{"Monthly6Q",#N/A,FALSE,"0614ESL"}</definedName>
    <definedName name="STRTR_1" hidden="1">{"Monthly6Q",#N/A,FALSE,"0614ESL"}</definedName>
    <definedName name="STSRYR" localSheetId="9" hidden="1">{"'Demand Units'!$Z$2:$AF$53"}</definedName>
    <definedName name="STSRYR" localSheetId="12" hidden="1">{"'Demand Units'!$Z$2:$AF$53"}</definedName>
    <definedName name="STSRYR" localSheetId="10" hidden="1">{"'Demand Units'!$Z$2:$AF$53"}</definedName>
    <definedName name="STSRYR" localSheetId="3" hidden="1">{"'Demand Units'!$Z$2:$AF$53"}</definedName>
    <definedName name="STSRYR" hidden="1">{"'Demand Units'!$Z$2:$AF$53"}</definedName>
    <definedName name="STSRYR_1" localSheetId="3" hidden="1">{"'Demand Units'!$Z$2:$AF$53"}</definedName>
    <definedName name="STSRYR_1" hidden="1">{"'Demand Units'!$Z$2:$AF$53"}</definedName>
    <definedName name="styn" localSheetId="9" hidden="1">{"'Demand Units'!$Z$2:$AF$53"}</definedName>
    <definedName name="styn" localSheetId="12" hidden="1">{"'Demand Units'!$Z$2:$AF$53"}</definedName>
    <definedName name="styn" localSheetId="10" hidden="1">{"'Demand Units'!$Z$2:$AF$53"}</definedName>
    <definedName name="styn" localSheetId="3" hidden="1">{"'Demand Units'!$Z$2:$AF$53"}</definedName>
    <definedName name="styn" hidden="1">{"'Demand Units'!$Z$2:$AF$53"}</definedName>
    <definedName name="styn_1" localSheetId="3" hidden="1">{"'Demand Units'!$Z$2:$AF$53"}</definedName>
    <definedName name="styn_1" hidden="1">{"'Demand Units'!$Z$2:$AF$53"}</definedName>
    <definedName name="Subject">#REF!</definedName>
    <definedName name="Subject_Full">#REF!</definedName>
    <definedName name="Subject_Short">#REF!</definedName>
    <definedName name="SummaryCapTableFullyDilutedShares">#REF!</definedName>
    <definedName name="Swvu.ADDITIVES._.IN." hidden="1">#REF!</definedName>
    <definedName name="Swvu.CREWING." hidden="1">#REF!</definedName>
    <definedName name="Swvu.FIXED._.COSTS." hidden="1">#REF!</definedName>
    <definedName name="SY4URR" localSheetId="3" hidden="1">{"Monthly6Q",#N/A,FALSE,"0614ESL"}</definedName>
    <definedName name="SY4URR" hidden="1">{"Monthly6Q",#N/A,FALSE,"0614ESL"}</definedName>
    <definedName name="SY4URR_1" localSheetId="3" hidden="1">{"Monthly6Q",#N/A,FALSE,"0614ESL"}</definedName>
    <definedName name="SY4URR_1" hidden="1">{"Monthly6Q",#N/A,FALSE,"0614ESL"}</definedName>
    <definedName name="SY4USTR" localSheetId="3" hidden="1">{"Monthly6Q",#N/A,FALSE,"0614ESL"}</definedName>
    <definedName name="SY4USTR" hidden="1">{"Monthly6Q",#N/A,FALSE,"0614ESL"}</definedName>
    <definedName name="SY4USTR_1" localSheetId="3" hidden="1">{"Monthly6Q",#N/A,FALSE,"0614ESL"}</definedName>
    <definedName name="SY4USTR_1" hidden="1">{"Monthly6Q",#N/A,FALSE,"0614ESL"}</definedName>
    <definedName name="SY5S" localSheetId="3" hidden="1">{"Monthly6Q",#N/A,FALSE,"0614ESL"}</definedName>
    <definedName name="SY5S" hidden="1">{"Monthly6Q",#N/A,FALSE,"0614ESL"}</definedName>
    <definedName name="SY5S_1" localSheetId="3" hidden="1">{"Monthly6Q",#N/A,FALSE,"0614ESL"}</definedName>
    <definedName name="SY5S_1" hidden="1">{"Monthly6Q",#N/A,FALSE,"0614ESL"}</definedName>
    <definedName name="SYHSRT" localSheetId="3" hidden="1">{"Monthly6Q",#N/A,FALSE,"0614ESL"}</definedName>
    <definedName name="SYHSRT" hidden="1">{"Monthly6Q",#N/A,FALSE,"0614ESL"}</definedName>
    <definedName name="SYHSRT_1" localSheetId="3" hidden="1">{"Monthly6Q",#N/A,FALSE,"0614ESL"}</definedName>
    <definedName name="SYHSRT_1" hidden="1">{"Monthly6Q",#N/A,FALSE,"0614ESL"}</definedName>
    <definedName name="sykj" localSheetId="9" hidden="1">{"'Demand Units'!$Z$2:$AF$53"}</definedName>
    <definedName name="sykj" localSheetId="12" hidden="1">{"'Demand Units'!$Z$2:$AF$53"}</definedName>
    <definedName name="sykj" localSheetId="10" hidden="1">{"'Demand Units'!$Z$2:$AF$53"}</definedName>
    <definedName name="sykj" localSheetId="3" hidden="1">{"'Demand Units'!$Z$2:$AF$53"}</definedName>
    <definedName name="sykj" hidden="1">{"'Demand Units'!$Z$2:$AF$53"}</definedName>
    <definedName name="sykj_1" localSheetId="3" hidden="1">{"'Demand Units'!$Z$2:$AF$53"}</definedName>
    <definedName name="sykj_1" hidden="1">{"'Demand Units'!$Z$2:$AF$53"}</definedName>
    <definedName name="SYR" localSheetId="3" hidden="1">{"Monthly6Q",#N/A,FALSE,"0614ESL"}</definedName>
    <definedName name="SYR" hidden="1">{"Monthly6Q",#N/A,FALSE,"0614ESL"}</definedName>
    <definedName name="SYR_1" localSheetId="3" hidden="1">{"Monthly6Q",#N/A,FALSE,"0614ESL"}</definedName>
    <definedName name="SYR_1" hidden="1">{"Monthly6Q",#N/A,FALSE,"0614ESL"}</definedName>
    <definedName name="SYRS5R" localSheetId="9" hidden="1">{"'Demand Units'!$Z$2:$AF$53"}</definedName>
    <definedName name="SYRS5R" localSheetId="12" hidden="1">{"'Demand Units'!$Z$2:$AF$53"}</definedName>
    <definedName name="SYRS5R" localSheetId="10" hidden="1">{"'Demand Units'!$Z$2:$AF$53"}</definedName>
    <definedName name="SYRS5R" localSheetId="3" hidden="1">{"'Demand Units'!$Z$2:$AF$53"}</definedName>
    <definedName name="SYRS5R" hidden="1">{"'Demand Units'!$Z$2:$AF$53"}</definedName>
    <definedName name="SYRS5R_1" localSheetId="3" hidden="1">{"'Demand Units'!$Z$2:$AF$53"}</definedName>
    <definedName name="SYRS5R_1" hidden="1">{"'Demand Units'!$Z$2:$AF$53"}</definedName>
    <definedName name="SYRYYR" localSheetId="9" hidden="1">{"'Demand Units'!$Z$2:$AF$53"}</definedName>
    <definedName name="SYRYYR" localSheetId="12" hidden="1">{"'Demand Units'!$Z$2:$AF$53"}</definedName>
    <definedName name="SYRYYR" localSheetId="10" hidden="1">{"'Demand Units'!$Z$2:$AF$53"}</definedName>
    <definedName name="SYRYYR" localSheetId="3" hidden="1">{"'Demand Units'!$Z$2:$AF$53"}</definedName>
    <definedName name="SYRYYR" hidden="1">{"'Demand Units'!$Z$2:$AF$53"}</definedName>
    <definedName name="SYRYYR_1" localSheetId="3" hidden="1">{"'Demand Units'!$Z$2:$AF$53"}</definedName>
    <definedName name="SYRYYR_1" hidden="1">{"'Demand Units'!$Z$2:$AF$53"}</definedName>
    <definedName name="SYSRSR" localSheetId="9" hidden="1">{"'Demand Units'!$Z$2:$AF$53"}</definedName>
    <definedName name="SYSRSR" localSheetId="12" hidden="1">{"'Demand Units'!$Z$2:$AF$53"}</definedName>
    <definedName name="SYSRSR" localSheetId="10" hidden="1">{"'Demand Units'!$Z$2:$AF$53"}</definedName>
    <definedName name="SYSRSR" localSheetId="3" hidden="1">{"'Demand Units'!$Z$2:$AF$53"}</definedName>
    <definedName name="SYSRSR" hidden="1">{"'Demand Units'!$Z$2:$AF$53"}</definedName>
    <definedName name="SYSRSR_1" localSheetId="3" hidden="1">{"'Demand Units'!$Z$2:$AF$53"}</definedName>
    <definedName name="SYSRSR_1" hidden="1">{"'Demand Units'!$Z$2:$AF$53"}</definedName>
    <definedName name="SYSUTYS" localSheetId="3" hidden="1">{"Monthly6Q",#N/A,FALSE,"0614ESL"}</definedName>
    <definedName name="SYSUTYS" hidden="1">{"Monthly6Q",#N/A,FALSE,"0614ESL"}</definedName>
    <definedName name="SYSUTYS_1" localSheetId="3" hidden="1">{"Monthly6Q",#N/A,FALSE,"0614ESL"}</definedName>
    <definedName name="SYSUTYS_1" hidden="1">{"Monthly6Q",#N/A,FALSE,"0614ESL"}</definedName>
    <definedName name="SYTRY" localSheetId="9" hidden="1">{"'Demand Units'!$Z$2:$AF$53"}</definedName>
    <definedName name="SYTRY" localSheetId="12" hidden="1">{"'Demand Units'!$Z$2:$AF$53"}</definedName>
    <definedName name="SYTRY" localSheetId="10" hidden="1">{"'Demand Units'!$Z$2:$AF$53"}</definedName>
    <definedName name="SYTRY" localSheetId="3" hidden="1">{"'Demand Units'!$Z$2:$AF$53"}</definedName>
    <definedName name="SYTRY" hidden="1">{"'Demand Units'!$Z$2:$AF$53"}</definedName>
    <definedName name="SYTRY_1" localSheetId="3" hidden="1">{"'Demand Units'!$Z$2:$AF$53"}</definedName>
    <definedName name="SYTRY_1" hidden="1">{"'Demand Units'!$Z$2:$AF$53"}</definedName>
    <definedName name="SYUYT" localSheetId="3" hidden="1">{"Monthly6Q",#N/A,FALSE,"0614ESL"}</definedName>
    <definedName name="SYUYT" hidden="1">{"Monthly6Q",#N/A,FALSE,"0614ESL"}</definedName>
    <definedName name="SYUYT_1" localSheetId="3" hidden="1">{"Monthly6Q",#N/A,FALSE,"0614ESL"}</definedName>
    <definedName name="SYUYT_1" hidden="1">{"Monthly6Q",#N/A,FALSE,"0614ESL"}</definedName>
    <definedName name="syy" localSheetId="9" hidden="1">{"'Demand Units'!$Z$2:$AF$53"}</definedName>
    <definedName name="syy" localSheetId="12" hidden="1">{"'Demand Units'!$Z$2:$AF$53"}</definedName>
    <definedName name="syy" localSheetId="10" hidden="1">{"'Demand Units'!$Z$2:$AF$53"}</definedName>
    <definedName name="syy" localSheetId="3" hidden="1">{"'Demand Units'!$Z$2:$AF$53"}</definedName>
    <definedName name="syy" hidden="1">{"'Demand Units'!$Z$2:$AF$53"}</definedName>
    <definedName name="syy_1" localSheetId="3" hidden="1">{"'Demand Units'!$Z$2:$AF$53"}</definedName>
    <definedName name="syy_1" hidden="1">{"'Demand Units'!$Z$2:$AF$53"}</definedName>
    <definedName name="t44t" localSheetId="9" hidden="1">{"'Demand Units'!$Z$2:$AF$53"}</definedName>
    <definedName name="t44t" localSheetId="12" hidden="1">{"'Demand Units'!$Z$2:$AF$53"}</definedName>
    <definedName name="t44t" localSheetId="10" hidden="1">{"'Demand Units'!$Z$2:$AF$53"}</definedName>
    <definedName name="t44t" localSheetId="3" hidden="1">{"'Demand Units'!$Z$2:$AF$53"}</definedName>
    <definedName name="t44t" hidden="1">{"'Demand Units'!$Z$2:$AF$53"}</definedName>
    <definedName name="t44t_1" localSheetId="3" hidden="1">{"'Demand Units'!$Z$2:$AF$53"}</definedName>
    <definedName name="t44t_1" hidden="1">{"'Demand Units'!$Z$2:$AF$53"}</definedName>
    <definedName name="Tables_Accruals">#REF!</definedName>
    <definedName name="Tables_Depts">#REF!</definedName>
    <definedName name="target_div1">#REF!</definedName>
    <definedName name="target_div2">#REF!</definedName>
    <definedName name="tbbbbbbbbbbbbbbb" localSheetId="9"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tbbbbbbbbbbbbbbb" localSheetId="12"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tbbbbbbbbbbbbbbb" localSheetId="10"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tbbbbbbbbbbbbbbb" localSheetId="3"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tbbbbbbbbbbbbbbb"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test" hidden="1">{"Cover",#N/A,FALSE,"Cover";"Summary",#N/A,FALSE,"Summarpage"}</definedName>
    <definedName name="test1" hidden="1">#REF!</definedName>
    <definedName name="test3" hidden="1">{#N/A,#N/A,TRUE,"Historicals";#N/A,#N/A,TRUE,"Charts";#N/A,#N/A,TRUE,"Forecasts"}</definedName>
    <definedName name="test4" hidden="1">{"Annual",#N/A,FALSE,"FTS";"Divisional",#N/A,FALSE,"FTS";"Balance Sheet",#N/A,FALSE,"FTS";"Funds Flow",#N/A,FALSE,"FTS";"Quarterly Earnings",#N/A,FALSE,"FTS";"Quarterly Margins",#N/A,FALSE,"FTS";"Ratio Analysis",#N/A,FALSE,"FTS";"Q Sales",#N/A,FALSE,"FTS";"Q EBIT",#N/A,FALSE,"FTS";"Unit Analysis",#N/A,FALSE,"FTS";"Inventory Analysis",#N/A,FALSE,"FTS";"Valuation",#N/A,FALSE,"FTS";"Matrix",#N/A,FALSE,"FTS"}</definedName>
    <definedName name="test5"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test6" hidden="1">{"Annual",#N/A,FALSE,"FTS";"Divisional",#N/A,FALSE,"FTS";"Balance Sheet",#N/A,FALSE,"FTS";"Funds Flow",#N/A,FALSE,"FTS";"Quarterly Earnings",#N/A,FALSE,"FTS";"Quarterly Margins",#N/A,FALSE,"FTS";"Ratio Analysis",#N/A,FALSE,"FTS";"Q Sales",#N/A,FALSE,"FTS";"Q EBIT",#N/A,FALSE,"FTS";"Unit Analysis",#N/A,FALSE,"FTS";"Inventory Analysis",#N/A,FALSE,"FTS";"Valuation",#N/A,FALSE,"FTS";"Matrix",#N/A,FALSE,"FTS"}</definedName>
    <definedName name="TextRefCopyRangeCount" hidden="1">182</definedName>
    <definedName name="tft" localSheetId="3" hidden="1">{"Monthly6Q",#N/A,FALSE,"0614ESL"}</definedName>
    <definedName name="tft" hidden="1">{"Monthly6Q",#N/A,FALSE,"0614ESL"}</definedName>
    <definedName name="tft_1" localSheetId="3" hidden="1">{"Monthly6Q",#N/A,FALSE,"0614ESL"}</definedName>
    <definedName name="tft_1" hidden="1">{"Monthly6Q",#N/A,FALSE,"0614ESL"}</definedName>
    <definedName name="tgr" localSheetId="3" hidden="1">{"Monthly6Q",#N/A,FALSE,"0614ESL"}</definedName>
    <definedName name="tgr" hidden="1">{"Monthly6Q",#N/A,FALSE,"0614ESL"}</definedName>
    <definedName name="tgr_1" localSheetId="3" hidden="1">{"Monthly6Q",#N/A,FALSE,"0614ESL"}</definedName>
    <definedName name="tgr_1" hidden="1">{"Monthly6Q",#N/A,FALSE,"0614ESL"}</definedName>
    <definedName name="tgw" localSheetId="3" hidden="1">{"Monthly6Q",#N/A,FALSE,"0614ESL"}</definedName>
    <definedName name="tgw" hidden="1">{"Monthly6Q",#N/A,FALSE,"0614ESL"}</definedName>
    <definedName name="tgw_1" localSheetId="3" hidden="1">{"Monthly6Q",#N/A,FALSE,"0614ESL"}</definedName>
    <definedName name="tgw_1" hidden="1">{"Monthly6Q",#N/A,FALSE,"0614ESL"}</definedName>
    <definedName name="TJDSTIJS" localSheetId="3" hidden="1">{"Monthly6Q",#N/A,FALSE,"0614ESL"}</definedName>
    <definedName name="TJDSTIJS" hidden="1">{"Monthly6Q",#N/A,FALSE,"0614ESL"}</definedName>
    <definedName name="TJDSTIJS_1" localSheetId="3" hidden="1">{"Monthly6Q",#N/A,FALSE,"0614ESL"}</definedName>
    <definedName name="TJDSTIJS_1" hidden="1">{"Monthly6Q",#N/A,FALSE,"0614ESL"}</definedName>
    <definedName name="tmkk_control" hidden="1">{"'August 2000'!$A$1:$J$101"}</definedName>
    <definedName name="TML_control" hidden="1">{"'August 2000'!$A$1:$J$101"}</definedName>
    <definedName name="tmp_103" localSheetId="3" hidden="1">#REF!</definedName>
    <definedName name="tmp_103" hidden="1">#REF!</definedName>
    <definedName name="tmp_1118" localSheetId="3" hidden="1">#REF!</definedName>
    <definedName name="tmp_1118" hidden="1">#REF!</definedName>
    <definedName name="tmp_414" localSheetId="3" hidden="1">#REF!</definedName>
    <definedName name="tmp_414" hidden="1">#REF!</definedName>
    <definedName name="tmpLoadSedol" localSheetId="3" hidden="1">#REF!</definedName>
    <definedName name="tmpLoadSedol" hidden="1">#REF!</definedName>
    <definedName name="ToolInputs_NAICSCodes">#REF!</definedName>
    <definedName name="ToolInputs_SICCodes">#REF!</definedName>
    <definedName name="ToolInputs_StateCodes">#REF!</definedName>
    <definedName name="Tools_Controls">#REF!</definedName>
    <definedName name="TOTAL_ASSETS" hidden="1">"TOTAL_ASSETS"</definedName>
    <definedName name="TOTAL_CASH_DIVID" hidden="1">"TOTAL_CASH_DIVID"</definedName>
    <definedName name="TOTAL_CASH_FINAN" hidden="1">"TOTAL_CASH_FINAN"</definedName>
    <definedName name="TOTAL_CASH_INVEST" hidden="1">"TOTAL_CASH_INVEST"</definedName>
    <definedName name="TOTAL_CASH_OPER" hidden="1">"TOTAL_CASH_OPER"</definedName>
    <definedName name="TOTAL_COMMON" hidden="1">"TOTAL_COMMON"</definedName>
    <definedName name="TOTAL_CURRENT_ASSETS" hidden="1">"TOTAL_CURRENT_ASSETS"</definedName>
    <definedName name="TOTAL_CURRENT_LIAB" hidden="1">"TOTAL_CURRENT_LIAB"</definedName>
    <definedName name="TOTAL_DEBT" hidden="1">"TOTAL_DEBT"</definedName>
    <definedName name="TOTAL_DEBT_OVER_EBITDA" hidden="1">"TOTAL_DEBT_OVER_EBITDA"</definedName>
    <definedName name="TOTAL_DEBT_OVER_TOTAL_BV" hidden="1">"TOTAL_DEBT_OVER_TOTAL_BV"</definedName>
    <definedName name="TOTAL_DEBT_OVER_TOTAL_CAP" hidden="1">"TOTAL_DEBT_OVER_TOTAL_CAP"</definedName>
    <definedName name="TOTAL_EQUITY" hidden="1">"TOTAL_EQUITY"</definedName>
    <definedName name="Total_Interest">#REF!</definedName>
    <definedName name="TOTAL_INTEREST_EXP" hidden="1">"TOTAL_INTEREST_EXP"</definedName>
    <definedName name="TOTAL_INVENTORY" hidden="1">"TOTAL_INVENTORY"</definedName>
    <definedName name="TOTAL_LIAB" hidden="1">"TOTAL_LIAB"</definedName>
    <definedName name="TOTAL_LIAB_SHAREHOLD" hidden="1">"TOTAL_LIAB_SHAREHOLD"</definedName>
    <definedName name="TOTAL_LONG_DEBT" hidden="1">"TOTAL_LONG_DEBT"</definedName>
    <definedName name="TOTAL_OPER_EXPEN" hidden="1">"TOTAL_OPER_EXPEN"</definedName>
    <definedName name="Total_Pay">#REF!</definedName>
    <definedName name="TOTAL_RECEIV" hidden="1">"TOTAL_RECEIV"</definedName>
    <definedName name="TOTAL_REVENUE" hidden="1">"TOTAL_REVENUE"</definedName>
    <definedName name="TOTAL_SPECIAL" hidden="1">"TOTAL_SPECIAL"</definedName>
    <definedName name="TPCRev" hidden="1">#REF!</definedName>
    <definedName name="tqqn" localSheetId="9" hidden="1">{"'Demand Units'!$Z$2:$AF$53"}</definedName>
    <definedName name="tqqn" localSheetId="12" hidden="1">{"'Demand Units'!$Z$2:$AF$53"}</definedName>
    <definedName name="tqqn" localSheetId="10" hidden="1">{"'Demand Units'!$Z$2:$AF$53"}</definedName>
    <definedName name="tqqn" localSheetId="3" hidden="1">{"'Demand Units'!$Z$2:$AF$53"}</definedName>
    <definedName name="tqqn" hidden="1">{"'Demand Units'!$Z$2:$AF$53"}</definedName>
    <definedName name="tqqn_1" localSheetId="3" hidden="1">{"'Demand Units'!$Z$2:$AF$53"}</definedName>
    <definedName name="tqqn_1" hidden="1">{"'Demand Units'!$Z$2:$AF$53"}</definedName>
    <definedName name="tr" localSheetId="3" hidden="1">{"'Demand Units'!$Z$2:$AF$53"}</definedName>
    <definedName name="tr" hidden="1">{"'Demand Units'!$Z$2:$AF$53"}</definedName>
    <definedName name="tr_1" localSheetId="3" hidden="1">{"'Demand Units'!$Z$2:$AF$53"}</definedName>
    <definedName name="tr_1" hidden="1">{"'Demand Units'!$Z$2:$AF$53"}</definedName>
    <definedName name="TRADE_AR" hidden="1">"TRADE_AR"</definedName>
    <definedName name="trans_date">#REF!</definedName>
    <definedName name="trans_date2">#REF!</definedName>
    <definedName name="TransSel_Price">#REF!</definedName>
    <definedName name="TransSel_Price_Freq">#REF!</definedName>
    <definedName name="TransSel_Price_High">#REF!</definedName>
    <definedName name="TransSel_Price_Low">#REF!</definedName>
    <definedName name="TransSel_Price_Mean">#REF!</definedName>
    <definedName name="TransSel_PriceToRev">#REF!</definedName>
    <definedName name="TransSel_PriceToRev_Freq">#REF!</definedName>
    <definedName name="TransSel_PriceToRev_High">#REF!</definedName>
    <definedName name="TransSel_PriceToRev_Low">#REF!</definedName>
    <definedName name="TransSel_PriceToRev_Mean">#REF!</definedName>
    <definedName name="TransSel_PriceToSDE">#REF!</definedName>
    <definedName name="TransSel_PriceToSDE_Freq">#REF!</definedName>
    <definedName name="TransSel_PriceToSDE_High">#REF!</definedName>
    <definedName name="TransSel_PriceToSDE_Low">#REF!</definedName>
    <definedName name="TransSel_PriceToSDE_Mean">#REF!</definedName>
    <definedName name="TransSel_Rev">#REF!</definedName>
    <definedName name="TransSel_Rev_Freq">#REF!</definedName>
    <definedName name="TransSel_Rev_High">#REF!</definedName>
    <definedName name="TransSel_Rev_Low">#REF!</definedName>
    <definedName name="TransSel_Rev_Mean">#REF!</definedName>
    <definedName name="TransSel_SDE">#REF!</definedName>
    <definedName name="TransSel_SDE_Freq">#REF!</definedName>
    <definedName name="TransSel_SDE_High">#REF!</definedName>
    <definedName name="TransSel_SDE_Low">#REF!</definedName>
    <definedName name="TransSel_SDE_Mean">#REF!</definedName>
    <definedName name="TREASURY_STOCK" hidden="1">"TREASURY_STOCK"</definedName>
    <definedName name="treeList" hidden="1">"11110000000000000000000000000000000000000000000000000000000000000000000000000000000000000000000000000000000000000000000000000000000000000000000000000000000000000000000000000000000000000000000000000000"</definedName>
    <definedName name="trsrt" localSheetId="9" hidden="1">{"'Demand Units'!$Z$2:$AF$53"}</definedName>
    <definedName name="trsrt" localSheetId="12" hidden="1">{"'Demand Units'!$Z$2:$AF$53"}</definedName>
    <definedName name="trsrt" localSheetId="10" hidden="1">{"'Demand Units'!$Z$2:$AF$53"}</definedName>
    <definedName name="trsrt" localSheetId="3" hidden="1">{"'Demand Units'!$Z$2:$AF$53"}</definedName>
    <definedName name="trsrt" hidden="1">{"'Demand Units'!$Z$2:$AF$53"}</definedName>
    <definedName name="trsrt_1" localSheetId="3" hidden="1">{"'Demand Units'!$Z$2:$AF$53"}</definedName>
    <definedName name="trsrt_1" hidden="1">{"'Demand Units'!$Z$2:$AF$53"}</definedName>
    <definedName name="tru" hidden="1">#REF!</definedName>
    <definedName name="tt" localSheetId="3" hidden="1">{#N/A,#N/A,TRUE,"EWAR";#N/A,#N/A,TRUE,"Sad";#N/A,#N/A,TRUE,"Yat";#N/A,#N/A,TRUE,"Nav";#N/A,#N/A,TRUE,"Mor";#N/A,#N/A,TRUE,"Geit"}</definedName>
    <definedName name="tt" hidden="1">{#N/A,#N/A,TRUE,"EWAR";#N/A,#N/A,TRUE,"Sad";#N/A,#N/A,TRUE,"Yat";#N/A,#N/A,TRUE,"Nav";#N/A,#N/A,TRUE,"Mor";#N/A,#N/A,TRUE,"Geit"}</definedName>
    <definedName name="ttt" localSheetId="3" hidden="1">{"'Demand Units'!$Z$2:$AF$53"}</definedName>
    <definedName name="ttt" hidden="1">{"'Demand Units'!$Z$2:$AF$53"}</definedName>
    <definedName name="ttt_1" localSheetId="3" hidden="1">{"'Demand Units'!$Z$2:$AF$53"}</definedName>
    <definedName name="ttt_1" hidden="1">{"'Demand Units'!$Z$2:$AF$53"}</definedName>
    <definedName name="tttn" localSheetId="3" hidden="1">{"Monthly6Q",#N/A,FALSE,"0614ESL"}</definedName>
    <definedName name="tttn" hidden="1">{"Monthly6Q",#N/A,FALSE,"0614ESL"}</definedName>
    <definedName name="tttn_1" localSheetId="3" hidden="1">{"Monthly6Q",#N/A,FALSE,"0614ESL"}</definedName>
    <definedName name="tttn_1" hidden="1">{"Monthly6Q",#N/A,FALSE,"0614ESL"}</definedName>
    <definedName name="tttt" localSheetId="3" hidden="1">{"'Demand Units'!$Z$2:$AF$53"}</definedName>
    <definedName name="tttt" hidden="1">{#N/A,#N/A,TRUE,"EWAR";#N/A,#N/A,TRUE,"Sad";#N/A,#N/A,TRUE,"Yat";#N/A,#N/A,TRUE,"Nav";#N/A,#N/A,TRUE,"Mor";#N/A,#N/A,TRUE,"Geit"}</definedName>
    <definedName name="tttt_1" localSheetId="3" hidden="1">{"'Demand Units'!$Z$2:$AF$53"}</definedName>
    <definedName name="tttt_1" hidden="1">{"'Demand Units'!$Z$2:$AF$53"}</definedName>
    <definedName name="ttw" localSheetId="9" hidden="1">{"'Demand Units'!$Z$2:$AF$53"}</definedName>
    <definedName name="ttw" localSheetId="12" hidden="1">{"'Demand Units'!$Z$2:$AF$53"}</definedName>
    <definedName name="ttw" localSheetId="10" hidden="1">{"'Demand Units'!$Z$2:$AF$53"}</definedName>
    <definedName name="ttw" localSheetId="3" hidden="1">{"'Demand Units'!$Z$2:$AF$53"}</definedName>
    <definedName name="ttw" hidden="1">{"'Demand Units'!$Z$2:$AF$53"}</definedName>
    <definedName name="ttw_1" localSheetId="3" hidden="1">{"'Demand Units'!$Z$2:$AF$53"}</definedName>
    <definedName name="ttw_1" hidden="1">{"'Demand Units'!$Z$2:$AF$53"}</definedName>
    <definedName name="TV_Growth">#REF!</definedName>
    <definedName name="tw" localSheetId="9" hidden="1">{"'Demand Units'!$Z$2:$AF$53"}</definedName>
    <definedName name="tw" localSheetId="12" hidden="1">{"'Demand Units'!$Z$2:$AF$53"}</definedName>
    <definedName name="tw" localSheetId="10" hidden="1">{"'Demand Units'!$Z$2:$AF$53"}</definedName>
    <definedName name="tw" localSheetId="3" hidden="1">{"'Demand Units'!$Z$2:$AF$53"}</definedName>
    <definedName name="tw" hidden="1">{"'Demand Units'!$Z$2:$AF$53"}</definedName>
    <definedName name="tw_1" localSheetId="3" hidden="1">{"'Demand Units'!$Z$2:$AF$53"}</definedName>
    <definedName name="tw_1" hidden="1">{"'Demand Units'!$Z$2:$AF$53"}</definedName>
    <definedName name="Type">#REF!</definedName>
    <definedName name="TYSS" localSheetId="9" hidden="1">{"'Demand Units'!$Z$2:$AF$53"}</definedName>
    <definedName name="TYSS" localSheetId="12" hidden="1">{"'Demand Units'!$Z$2:$AF$53"}</definedName>
    <definedName name="TYSS" localSheetId="10" hidden="1">{"'Demand Units'!$Z$2:$AF$53"}</definedName>
    <definedName name="TYSS" localSheetId="3" hidden="1">{"'Demand Units'!$Z$2:$AF$53"}</definedName>
    <definedName name="TYSS" hidden="1">{"'Demand Units'!$Z$2:$AF$53"}</definedName>
    <definedName name="TYSS_1" localSheetId="3" hidden="1">{"'Demand Units'!$Z$2:$AF$53"}</definedName>
    <definedName name="TYSS_1" hidden="1">{"'Demand Units'!$Z$2:$AF$53"}</definedName>
    <definedName name="u" localSheetId="3" hidden="1">{"Monthly6Q",#N/A,FALSE,"0614ESL"}</definedName>
    <definedName name="u" hidden="1">{"Monthly6Q",#N/A,FALSE,"0614ESL"}</definedName>
    <definedName name="u_1" localSheetId="3" hidden="1">{"Monthly6Q",#N/A,FALSE,"0614ESL"}</definedName>
    <definedName name="u_1" hidden="1">{"Monthly6Q",#N/A,FALSE,"0614ESL"}</definedName>
    <definedName name="ua" localSheetId="3" hidden="1">{"Monthly6Q",#N/A,FALSE,"0614ESL"}</definedName>
    <definedName name="ua" hidden="1">{"Monthly6Q",#N/A,FALSE,"0614ESL"}</definedName>
    <definedName name="ua_1" localSheetId="3" hidden="1">{"Monthly6Q",#N/A,FALSE,"0614ESL"}</definedName>
    <definedName name="ua_1" hidden="1">{"Monthly6Q",#N/A,FALSE,"0614ESL"}</definedName>
    <definedName name="uawa" localSheetId="9" hidden="1">{"'Demand Units'!$Z$2:$AF$53"}</definedName>
    <definedName name="uawa" localSheetId="12" hidden="1">{"'Demand Units'!$Z$2:$AF$53"}</definedName>
    <definedName name="uawa" localSheetId="10" hidden="1">{"'Demand Units'!$Z$2:$AF$53"}</definedName>
    <definedName name="uawa" localSheetId="3" hidden="1">{"'Demand Units'!$Z$2:$AF$53"}</definedName>
    <definedName name="uawa" hidden="1">{"'Demand Units'!$Z$2:$AF$53"}</definedName>
    <definedName name="uawa_1" localSheetId="3" hidden="1">{"'Demand Units'!$Z$2:$AF$53"}</definedName>
    <definedName name="uawa_1" hidden="1">{"'Demand Units'!$Z$2:$AF$53"}</definedName>
    <definedName name="uflu" localSheetId="9" hidden="1">{"'Demand Units'!$Z$2:$AF$53"}</definedName>
    <definedName name="uflu" localSheetId="12" hidden="1">{"'Demand Units'!$Z$2:$AF$53"}</definedName>
    <definedName name="uflu" localSheetId="10" hidden="1">{"'Demand Units'!$Z$2:$AF$53"}</definedName>
    <definedName name="uflu" localSheetId="3" hidden="1">{"'Demand Units'!$Z$2:$AF$53"}</definedName>
    <definedName name="uflu" hidden="1">{"'Demand Units'!$Z$2:$AF$53"}</definedName>
    <definedName name="uflu_1" localSheetId="3" hidden="1">{"'Demand Units'!$Z$2:$AF$53"}</definedName>
    <definedName name="uflu_1" hidden="1">{"'Demand Units'!$Z$2:$AF$53"}</definedName>
    <definedName name="UGLY" localSheetId="3" hidden="1">{"Monthly6Q",#N/A,FALSE,"0614ESL"}</definedName>
    <definedName name="UGLY" hidden="1">{"Monthly6Q",#N/A,FALSE,"0614ESL"}</definedName>
    <definedName name="UGLY_1" localSheetId="3" hidden="1">{"Monthly6Q",#N/A,FALSE,"0614ESL"}</definedName>
    <definedName name="UGLY_1" hidden="1">{"Monthly6Q",#N/A,FALSE,"0614ESL"}</definedName>
    <definedName name="ulaefj" localSheetId="9" hidden="1">{"'Demand Units'!$Z$2:$AF$53"}</definedName>
    <definedName name="ulaefj" localSheetId="12" hidden="1">{"'Demand Units'!$Z$2:$AF$53"}</definedName>
    <definedName name="ulaefj" localSheetId="10" hidden="1">{"'Demand Units'!$Z$2:$AF$53"}</definedName>
    <definedName name="ulaefj" localSheetId="3" hidden="1">{"'Demand Units'!$Z$2:$AF$53"}</definedName>
    <definedName name="ulaefj" hidden="1">{"'Demand Units'!$Z$2:$AF$53"}</definedName>
    <definedName name="ulaefj_1" localSheetId="3" hidden="1">{"'Demand Units'!$Z$2:$AF$53"}</definedName>
    <definedName name="ulaefj_1" hidden="1">{"'Demand Units'!$Z$2:$AF$53"}</definedName>
    <definedName name="ulii" localSheetId="9" hidden="1">{"'Demand Units'!$Z$2:$AF$53"}</definedName>
    <definedName name="ulii" localSheetId="12" hidden="1">{"'Demand Units'!$Z$2:$AF$53"}</definedName>
    <definedName name="ulii" localSheetId="10" hidden="1">{"'Demand Units'!$Z$2:$AF$53"}</definedName>
    <definedName name="ulii" localSheetId="3" hidden="1">{"'Demand Units'!$Z$2:$AF$53"}</definedName>
    <definedName name="ulii" hidden="1">{"'Demand Units'!$Z$2:$AF$53"}</definedName>
    <definedName name="ulii_1" localSheetId="3" hidden="1">{"'Demand Units'!$Z$2:$AF$53"}</definedName>
    <definedName name="ulii_1" hidden="1">{"'Demand Units'!$Z$2:$AF$53"}</definedName>
    <definedName name="Unit">#REF!</definedName>
    <definedName name="units" localSheetId="1">#REF!</definedName>
    <definedName name="Units">#REF!</definedName>
    <definedName name="units_sc">#REF!</definedName>
    <definedName name="UNREALIZED_GAIN" hidden="1">"UNREALIZED_GAIN"</definedName>
    <definedName name="UNUSUAL_EXP" hidden="1">"UNUSUAL_EXP"</definedName>
    <definedName name="uoaen" localSheetId="3" hidden="1">{"Monthly6Q",#N/A,FALSE,"0614ESL"}</definedName>
    <definedName name="uoaen" hidden="1">{"Monthly6Q",#N/A,FALSE,"0614ESL"}</definedName>
    <definedName name="uoaen_1" localSheetId="3" hidden="1">{"Monthly6Q",#N/A,FALSE,"0614ESL"}</definedName>
    <definedName name="uoaen_1" hidden="1">{"Monthly6Q",#N/A,FALSE,"0614ESL"}</definedName>
    <definedName name="uoagn" localSheetId="9" hidden="1">{"'Demand Units'!$Z$2:$AF$53"}</definedName>
    <definedName name="uoagn" localSheetId="12" hidden="1">{"'Demand Units'!$Z$2:$AF$53"}</definedName>
    <definedName name="uoagn" localSheetId="10" hidden="1">{"'Demand Units'!$Z$2:$AF$53"}</definedName>
    <definedName name="uoagn" localSheetId="3" hidden="1">{"'Demand Units'!$Z$2:$AF$53"}</definedName>
    <definedName name="uoagn" hidden="1">{"'Demand Units'!$Z$2:$AF$53"}</definedName>
    <definedName name="uoagn_1" localSheetId="3" hidden="1">{"'Demand Units'!$Z$2:$AF$53"}</definedName>
    <definedName name="uoagn_1" hidden="1">{"'Demand Units'!$Z$2:$AF$53"}</definedName>
    <definedName name="US_GAAP" hidden="1">"US_GAAP"</definedName>
    <definedName name="usa" localSheetId="3" hidden="1">{"Monthly6Q",#N/A,FALSE,"0614ESL"}</definedName>
    <definedName name="usa" hidden="1">{"Monthly6Q",#N/A,FALSE,"0614ESL"}</definedName>
    <definedName name="usa_1" localSheetId="3" hidden="1">{"Monthly6Q",#N/A,FALSE,"0614ESL"}</definedName>
    <definedName name="usa_1" hidden="1">{"Monthly6Q",#N/A,FALSE,"0614ESL"}</definedName>
    <definedName name="usaan" localSheetId="3" hidden="1">{"Monthly6Q",#N/A,FALSE,"0614ESL"}</definedName>
    <definedName name="usaan" hidden="1">{"Monthly6Q",#N/A,FALSE,"0614ESL"}</definedName>
    <definedName name="usaan_1" localSheetId="3" hidden="1">{"Monthly6Q",#N/A,FALSE,"0614ESL"}</definedName>
    <definedName name="usaan_1" hidden="1">{"Monthly6Q",#N/A,FALSE,"0614ESL"}</definedName>
    <definedName name="USaccrual" localSheetId="9" hidden="1">{"'Demand Units'!$Z$2:$AF$53"}</definedName>
    <definedName name="USaccrual" localSheetId="12" hidden="1">{"'Demand Units'!$Z$2:$AF$53"}</definedName>
    <definedName name="USaccrual" localSheetId="10" hidden="1">{"'Demand Units'!$Z$2:$AF$53"}</definedName>
    <definedName name="USaccrual" localSheetId="3" hidden="1">{"'Demand Units'!$Z$2:$AF$53"}</definedName>
    <definedName name="USaccrual" hidden="1">{"'Demand Units'!$Z$2:$AF$53"}</definedName>
    <definedName name="USaccrual_1" localSheetId="3" hidden="1">{"'Demand Units'!$Z$2:$AF$53"}</definedName>
    <definedName name="USaccrual_1" hidden="1">{"'Demand Units'!$Z$2:$AF$53"}</definedName>
    <definedName name="uut" localSheetId="9" hidden="1">{"'Demand Units'!$Z$2:$AF$53"}</definedName>
    <definedName name="uut" localSheetId="12" hidden="1">{"'Demand Units'!$Z$2:$AF$53"}</definedName>
    <definedName name="uut" localSheetId="10" hidden="1">{"'Demand Units'!$Z$2:$AF$53"}</definedName>
    <definedName name="uut" localSheetId="3" hidden="1">{"'Demand Units'!$Z$2:$AF$53"}</definedName>
    <definedName name="uut" hidden="1">{"'Demand Units'!$Z$2:$AF$53"}</definedName>
    <definedName name="uut_1" localSheetId="3" hidden="1">{"'Demand Units'!$Z$2:$AF$53"}</definedName>
    <definedName name="uut_1" hidden="1">{"'Demand Units'!$Z$2:$AF$53"}</definedName>
    <definedName name="uyagkj" localSheetId="3" hidden="1">{"Monthly6Q",#N/A,FALSE,"0614ESL"}</definedName>
    <definedName name="uyagkj" hidden="1">{"Monthly6Q",#N/A,FALSE,"0614ESL"}</definedName>
    <definedName name="uyagkj_1" localSheetId="3" hidden="1">{"Monthly6Q",#N/A,FALSE,"0614ESL"}</definedName>
    <definedName name="uyagkj_1" hidden="1">{"Monthly6Q",#N/A,FALSE,"0614ESL"}</definedName>
    <definedName name="uyy" localSheetId="3" hidden="1">{"Monthly6Q",#N/A,FALSE,"0614ESL"}</definedName>
    <definedName name="uyy" hidden="1">{"Monthly6Q",#N/A,FALSE,"0614ESL"}</definedName>
    <definedName name="uyy_1" localSheetId="3" hidden="1">{"Monthly6Q",#N/A,FALSE,"0614ESL"}</definedName>
    <definedName name="uyy_1" hidden="1">{"Monthly6Q",#N/A,FALSE,"0614ESL"}</definedName>
    <definedName name="V_Date">#REF!</definedName>
    <definedName name="Val_Date">#REF!</definedName>
    <definedName name="ValuationDate">#REF!</definedName>
    <definedName name="Values_Entered">IF(Loan_Amount*Interest_Rate*Loan_Years*Loan_Start&gt;0,1,0)</definedName>
    <definedName name="ver1.0" localSheetId="3" hidden="1">#REF!</definedName>
    <definedName name="ver1.0" hidden="1">#REF!</definedName>
    <definedName name="ver1.1" localSheetId="3" hidden="1">#REF!</definedName>
    <definedName name="ver1.1" hidden="1">#REF!</definedName>
    <definedName name="vertex42_copyright" hidden="1">"© 2005-2018 Vertex42 LLC"</definedName>
    <definedName name="vertex42_id" hidden="1">"balloon-loan-calculator.xlsx"</definedName>
    <definedName name="vertex42_title" hidden="1">"Balloon Loan Calculator"</definedName>
    <definedName name="VOLUME" hidden="1">"VOLUME"</definedName>
    <definedName name="vp" hidden="1">#REF!</definedName>
    <definedName name="VULIQ_NAMES_REVISION_DATE" hidden="1">40869.8079513889</definedName>
    <definedName name="vvb" localSheetId="9" hidden="1">{"'Demand Units'!$Z$2:$AF$53"}</definedName>
    <definedName name="vvb" localSheetId="12" hidden="1">{"'Demand Units'!$Z$2:$AF$53"}</definedName>
    <definedName name="vvb" localSheetId="10" hidden="1">{"'Demand Units'!$Z$2:$AF$53"}</definedName>
    <definedName name="vvb" localSheetId="3" hidden="1">{"'Demand Units'!$Z$2:$AF$53"}</definedName>
    <definedName name="vvb" hidden="1">{"'Demand Units'!$Z$2:$AF$53"}</definedName>
    <definedName name="vvb_1" localSheetId="3" hidden="1">{"'Demand Units'!$Z$2:$AF$53"}</definedName>
    <definedName name="vvb_1" hidden="1">{"'Demand Units'!$Z$2:$AF$53"}</definedName>
    <definedName name="W" localSheetId="3" hidden="1">{#N/A,#N/A,TRUE,"EWAR";#N/A,#N/A,TRUE,"Sad";#N/A,#N/A,TRUE,"Yat";#N/A,#N/A,TRUE,"Nav";#N/A,#N/A,TRUE,"Mor";#N/A,#N/A,TRUE,"Geit"}</definedName>
    <definedName name="W" hidden="1">{#N/A,#N/A,TRUE,"EWAR";#N/A,#N/A,TRUE,"Sad";#N/A,#N/A,TRUE,"Yat";#N/A,#N/A,TRUE,"Nav";#N/A,#N/A,TRUE,"Mor";#N/A,#N/A,TRUE,"Geit"}</definedName>
    <definedName name="waccc" hidden="1">#N/A</definedName>
    <definedName name="wavylws" localSheetId="3"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wavylws"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wavylws_1" localSheetId="3"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wavylws_1"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wcfacilities" hidden="1">{TRUE,TRUE,0.25,-14,481.5,276.75,FALSE,FALSE,TRUE,FALSE,0,1,2,53,54,1,1,4,TRUE,TRUE,3,TRUE,1,TRUE,75,"Swvu.ADD._.GRAN._.USAGE.","ACwvu.ADD._.GRAN._.USAGE.",1,FALSE,FALSE,0.5,0.5,1,1,2,"","&amp;L&amp;D&amp;C&amp;F   Page &amp;p of &amp;n&amp;R&amp;T",TRUE,FALSE,FALSE,FALSE,2,100,#N/A,#N/A,"=R53C1:R79C15",FALSE,#N/A,#N/A,FALSE,FALSE}</definedName>
    <definedName name="wdqdqew" hidden="1">{#N/A,#N/A,FALSE,"NET INT EXP"}</definedName>
    <definedName name="wdqdqew1" hidden="1">{#N/A,#N/A,FALSE,"NET INT EXP"}</definedName>
    <definedName name="we" hidden="1">#REF!</definedName>
    <definedName name="wee" localSheetId="9" hidden="1">{"'Demand Units'!$Z$2:$AF$53"}</definedName>
    <definedName name="wee" localSheetId="12" hidden="1">{"'Demand Units'!$Z$2:$AF$53"}</definedName>
    <definedName name="wee" localSheetId="10" hidden="1">{"'Demand Units'!$Z$2:$AF$53"}</definedName>
    <definedName name="wee" localSheetId="3" hidden="1">{"'Demand Units'!$Z$2:$AF$53"}</definedName>
    <definedName name="wee" hidden="1">{"'Demand Units'!$Z$2:$AF$53"}</definedName>
    <definedName name="wee_1" localSheetId="3" hidden="1">{"'Demand Units'!$Z$2:$AF$53"}</definedName>
    <definedName name="wee_1" hidden="1">{"'Demand Units'!$Z$2:$AF$53"}</definedName>
    <definedName name="weekly" hidden="1">{"'Report'!$A$1:$K$109"}</definedName>
    <definedName name="WEOIR" localSheetId="3" hidden="1">{"Monthly6Q",#N/A,FALSE,"0614ESL"}</definedName>
    <definedName name="WEOIR" hidden="1">{"Monthly6Q",#N/A,FALSE,"0614ESL"}</definedName>
    <definedName name="WEOIR_1" localSheetId="3" hidden="1">{"Monthly6Q",#N/A,FALSE,"0614ESL"}</definedName>
    <definedName name="WEOIR_1" hidden="1">{"Monthly6Q",#N/A,FALSE,"0614ESL"}</definedName>
    <definedName name="wer" localSheetId="3" hidden="1">{"Monthly6Q",#N/A,FALSE,"0614ESL"}</definedName>
    <definedName name="wer" hidden="1">{"Monthly6Q",#N/A,FALSE,"0614ESL"}</definedName>
    <definedName name="wer_1" localSheetId="3" hidden="1">{"Monthly6Q",#N/A,FALSE,"0614ESL"}</definedName>
    <definedName name="wer_1" hidden="1">{"Monthly6Q",#N/A,FALSE,"0614ESL"}</definedName>
    <definedName name="wewe" hidden="1">{#N/A,#N/A,TRUE,"pd_SSS";#N/A,#N/A,TRUE,"fo_SSS";#N/A,#N/A,TRUE,"eqpt_SSS";#N/A,#N/A,TRUE,"ftrs_SSS"}</definedName>
    <definedName name="what_is_this" hidden="1">{TRUE,TRUE,0.25,-14,481.5,276.75,FALSE,FALSE,TRUE,FALSE,0,1,2,53,54,1,1,4,TRUE,TRUE,3,TRUE,1,TRUE,75,"Swvu.ADD._.GRAN._.USAGE.","ACwvu.ADD._.GRAN._.USAGE.",1,FALSE,FALSE,0.5,0.5,1,1,2,"","&amp;L&amp;D&amp;C&amp;F   Page &amp;p of &amp;n&amp;R&amp;T",TRUE,FALSE,FALSE,FALSE,2,100,#N/A,#N/A,"=R53C1:R79C15",FALSE,#N/A,#N/A,FALSE,FALSE}</definedName>
    <definedName name="whatever" hidden="1">{#N/A,#N/A,FALSE,"NET INT EXP"}</definedName>
    <definedName name="wishlws" localSheetId="3"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wishlws"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wishlws_1" localSheetId="3"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wishlws_1" hidden="1">{#N/A,#N/A,FALSE,"CONS-LIN";#N/A,#N/A,FALSE,"CONS-Analog";#N/A,#N/A,FALSE,"KXAN";#N/A,#N/A,FALSE,"WANE";#N/A,#N/A,FALSE,"WAVY";#N/A,#N/A,FALSE,"WISH";#N/A,#N/A,FALSE,"WNLO";#N/A,#N/A,FALSE,"WIVB";#N/A,#N/A,FALSE,"WLFI";#N/A,#N/A,FALSE,"WOOD";#N/A,#N/A,FALSE,"WTNH";#N/A,#N/A,FALSE,"WWLP";#N/A,#N/A,FALSE,"WWLP";#N/A,#N/A,FALSE,"WAPA";#N/A,#N/A,FALSE,"KNVA";#N/A,#N/A,FALSE,"WCTX";#N/A,#N/A,FALSE,"WXSP";#N/A,#N/A,FALSE,"WOTV";#N/A,#N/A,FALSE,"WVBT";#N/A,#N/A,FALSE,"WAND"}</definedName>
    <definedName name="wk" hidden="1">{"'Report'!$A$1:$K$109"}</definedName>
    <definedName name="Wkly" hidden="1">{"'Report'!$A$1:$K$109"}</definedName>
    <definedName name="woof" hidden="1">{#N/A,#N/A,TRUE,"Cover";#N/A,#N/A,TRUE,"Contents";#N/A,#N/A,TRUE,"Total Company";#N/A,#N/A,TRUE,"Total Blackfoot (excl. Beans)";#N/A,#N/A,TRUE,"Total Moses Lake";#N/A,#N/A,TRUE,"Total Plover";#N/A,#N/A,TRUE,"Total Blackfoot Beans";#N/A,#N/A,TRUE,"Total Rexburg";#N/A,#N/A,TRUE,"Total Shelley";#N/A,#N/A,TRUE,"Granule Summary";#N/A,#N/A,TRUE,"Hashbrown Summary";#N/A,#N/A,TRUE,"Pearl Summary";#N/A,#N/A,TRUE,"Slice Summary";#N/A,#N/A,TRUE,"Shred Summary";#N/A,#N/A,TRUE,"All Granules";#N/A,#N/A,TRUE,"Blackfoot Granules";#N/A,#N/A,TRUE,"Moses Lake Granules";#N/A,#N/A,TRUE,"Plover Granules";#N/A,#N/A,TRUE,"Rexburg Granules";#N/A,#N/A,TRUE,"Shelley Granules";#N/A,#N/A,TRUE,"All Hashbrowns";#N/A,#N/A,TRUE,"Blackfoot Hashbrowns";#N/A,#N/A,TRUE,"Plover Hashbrowns";#N/A,#N/A,TRUE,"All Pearls";#N/A,#N/A,TRUE,"Blackfoot Pearls";#N/A,#N/A,TRUE,"Rexburg Pearls";#N/A,#N/A,TRUE,"All Standard Slices";#N/A,#N/A,TRUE,"Blackfoot Standard Slices";#N/A,#N/A,TRUE,"Rexburg Standard Slices";#N/A,#N/A,TRUE,"Shelley Standard Slices";#N/A,#N/A,TRUE,"All Shreds";#N/A,#N/A,TRUE,"Blackfoot Shreds";#N/A,#N/A,TRUE,"Rexburg Shreds";#N/A,#N/A,TRUE,"Blackfoot Buds";#N/A,#N/A,TRUE,"Blackfoot Excel";#N/A,#N/A,TRUE,"Blackfoot Russet Frys";#N/A,#N/A,TRUE,"Rexburg Skin-on Slices";#N/A,#N/A,TRUE,"Shelley Thick Slices";#N/A,#N/A,TRUE,"Rexburg Juliennes";#N/A,#N/A,TRUE,"Rexburg Dices";#N/A,#N/A,TRUE,"Shelley Flakes";#N/A,#N/A,TRUE,"Plover Beans";#N/A,#N/A,TRUE,"Blackfoot Beans";#N/A,#N/A,TRUE,"All Lot Picks";#N/A,#N/A,TRUE,"Shelley Lot Picks";#N/A,#N/A,TRUE,"Rexburg Lot Picks";#N/A,#N/A,TRUE,"Blackfoot Lot Picks"}</definedName>
    <definedName name="WQEQWEDQW" hidden="1">{"FORNDV",#N/A,FALSE,"Sheet1"}</definedName>
    <definedName name="wqq" localSheetId="9" hidden="1">{"'Demand Units'!$Z$2:$AF$53"}</definedName>
    <definedName name="wqq" localSheetId="12" hidden="1">{"'Demand Units'!$Z$2:$AF$53"}</definedName>
    <definedName name="wqq" localSheetId="10" hidden="1">{"'Demand Units'!$Z$2:$AF$53"}</definedName>
    <definedName name="wqq" localSheetId="3" hidden="1">{"'Demand Units'!$Z$2:$AF$53"}</definedName>
    <definedName name="wqq" hidden="1">{"'Demand Units'!$Z$2:$AF$53"}</definedName>
    <definedName name="wqq_1" localSheetId="3" hidden="1">{"'Demand Units'!$Z$2:$AF$53"}</definedName>
    <definedName name="wqq_1" hidden="1">{"'Demand Units'!$Z$2:$AF$53"}</definedName>
    <definedName name="wr" hidden="1">{#N/A,#N/A,FALSE,"COMP"}</definedName>
    <definedName name="wrd.2._.pagers.3" hidden="1">{"Cover",#N/A,FALSE,"Cover";"Summary",#N/A,FALSE,"Summarpage"}</definedName>
    <definedName name="wre" hidden="1">{#N/A,#N/A,FALSE,"Quarterly Analysis";#N/A,#N/A,FALSE,"Sys Perf Issues $";#N/A,#N/A,FALSE,"Holdbacks";#N/A,#N/A,FALSE,"Extended Terms";#N/A,#N/A,FALSE,"Delinquent";#N/A,#N/A,FALSE,"China";#N/A,#N/A,FALSE,"Hong Kong";#N/A,#N/A,FALSE,"Korea";#N/A,#N/A,FALSE,"SE Asia";#N/A,#N/A,FALSE,"Overview";#N/A,#N/A,FALSE,"N.A. Action Plan";#N/A,#N/A,FALSE,"Pmt Terms";#N/A,#N/A,FALSE,"S.A. Action Plan";#N/A,#N/A,FALSE,"Çhina Del. Detail"}</definedName>
    <definedName name="WRI" hidden="1">{#N/A,#N/A,FALSE,"COMP"}</definedName>
    <definedName name="wrn.01Print._.Footstar._.Book." hidden="1">{"comments",#N/A,FALSE,"Comments";"YearGoal",#N/A,FALSE,"YearGoal";"yeargoal without",#N/A,FALSE,"YearGoal";"EPS",#N/A,FALSE,"EPS";"ss sales",#N/A,FALSE,"SS sales";"inventory",#N/A,FALSE,"Inventory";"capex2",#N/A,FALSE,"Capital";"forhistory",#N/A,FALSE,"forhistory";"ftqtf YTD",#N/A,FALSE,"FtQtF";"ftqtb YTD",#N/A,FALSE,"FtQtB";"ftsyr",#N/A,FALSE,"FtQtF";"ftsyrback",#N/A,FALSE,"FtQtB";"ftssf",#N/A,FALSE,"FtQtF";"ftssfback",#N/A,FALSE,"FtQtB";"ftsqtr",#N/A,FALSE,"FtQtF";"ftsqtrback",#N/A,FALSE,"FtQtB";"sqft",#N/A,FALSE,"Sq Ft";"athqtf ytd",#N/A,FALSE,"AthQtF";"athqtb ytd",#N/A,FALSE,"AthQtF";"athqtf y",#N/A,FALSE,"AthQtF";"athqtb y",#N/A,FALSE,"AthQtF";"athqtf sf",#N/A,FALSE,"AthQtF";"athqtb sf",#N/A,FALSE,"AthQtF";"athqtf qtr",#N/A,FALSE,"AthQtF";"athqtb qtr",#N/A,FALSE,"AthQtF";"faqtf YTD",#N/A,FALSE,"FaQtF";"faqtb YTD",#N/A,FALSE,"FaQtB";"fayr",#N/A,FALSE,"FaQtF";"fayrback",#N/A,FALSE,"FaQtB";"fasf",#N/A,FALSE,"FaQtF";"fasfback",#N/A,FALSE,"FaQtB";"faqtr",#N/A,FALSE,"FaQtF";"faqtrback",#N/A,FALSE,"FaQtB";"Feetqtf ytd",#N/A,FALSE,"FeetQtF";"Feetqtb ytd",#N/A,FALSE,"FeetQtF";"Feetqtf yr",#N/A,FALSE,"FeetQtF";"Feetqtb yr",#N/A,FALSE,"FeetQtF";"Feetqtf sf",#N/A,FALSE,"FeetQtF";"Feetqtb sf",#N/A,FALSE,"FeetQtF";"Feetqtf qtr",#N/A,FALSE,"FeetQtF";"Feetqtb qtr",#N/A,FALSE,"FeetQtF";"uprqtfYTD",#N/A,FALSE,"UprQtF";"uprqtbYTD",#N/A,FALSE,"UprQtF";"uprqtfY",#N/A,FALSE,"UprQtF";"uprqtbY",#N/A,FALSE,"UprQtF";"urpqtfSF",#N/A,FALSE,"UprQtF";"upqtbSF",#N/A,FALSE,"UprQtF";"uprqtfQTR",#N/A,FALSE,"UprQtF";"uprqtbQTR",#N/A,FALSE,"UprQtF"}</definedName>
    <definedName name="wrn.01Print._.Footstar._.Book._.2." hidden="1">{"meqtf YTD",#N/A,FALSE,"MeQtF";"meqtb YTD",#N/A,FALSE,"MeQtF";"melyr",#N/A,FALSE,"MeQtF";"melyrback",#N/A,FALSE,"MeQtF";"melsf",#N/A,FALSE,"MeQtF";"melsfback",#N/A,FALSE,"MeQtF";"melqtr",#N/A,FALSE,"MeQtF";"melqtrback",#N/A,FALSE,"MeQtF";"mel sumf yr",#N/A,FALSE,"Mel SumF";"mel sumb yr",#N/A,FALSE,"Mel SumF";"mel sumf sp",#N/A,FALSE,"Mel SumF";"mel sumb sp",#N/A,FALSE,"Mel SumF";"mel sumF fl",#N/A,FALSE,"Mel SumF";"mel sumb fl",#N/A,FALSE,"Mel SumF";"shqtf YTD",#N/A,FALSE,"ShQtF";"shqtb YTD",#N/A,FALSE,"ShQtF";"shoeyr",#N/A,FALSE,"ShQtF";"shoeyrback",#N/A,FALSE,"ShQtF";"shoesf",#N/A,FALSE,"ShQtF";"shoesfback",#N/A,FALSE,"ShQtF";"shoeqtr",#N/A,FALSE,"ShQtF";"shoeqtrback",#N/A,FALSE,"ShQtF";"KPay",#N/A,FALSE,"KPay";"szqtfYTD",#N/A,FALSE,"SZQtF";"szqtbYTD",#N/A,FALSE,"SZQtF";"szqtfY",#N/A,FALSE,"SZQtF";"szqtbY",#N/A,FALSE,"SZQtF";"szqtfSF",#N/A,FALSE,"SZQtF";"szqtbSF",#N/A,FALSE,"SZQtF";"szatfQTR",#N/A,FALSE,"SZQtF";"szqtbQTR",#N/A,FALSE,"SZQtF";"wsatfYTD",#N/A,FALSE,"WSQtF";"wsqtbYTD",#N/A,FALSE,"WSQtF";"wsqtfY",#N/A,FALSE,"WSQtF";"wsqtbY",#N/A,FALSE,"WSQtB";"wsqtfSF",#N/A,FALSE,"WSQtF";"wsqtbSF",#N/A,FALSE,"WSQtB";"wsqtfQTR",#N/A,FALSE,"WSQtF";"wsqtbQTR",#N/A,FALSE,"WSQtB";"cdatfy",#N/A,FALSE,"CdQtF";"cdqtby",#N/A,FALSE,"CdQtF";"cdatfsf",#N/A,FALSE,"CdQtF";"cdatbsf",#N/A,FALSE,"CdQtF";"cdqtfqtr",#N/A,FALSE,"CdQtF";"cdqtbqtr",#N/A,FALSE,"CdQtF";"analyst 4qtrs and year",#N/A,FALSE,"Analyst Est";"alcarsheet",#N/A,FALSE,"AlcarSheet"}</definedName>
    <definedName name="wrn.02PrintAppendix." hidden="1">{"footstar f",#N/A,FALSE,"Meldisco";"ftsback",#N/A,FALSE,"Meldisco";"AthleticF",#N/A,FALSE,"Athletic";"AthleticB",#N/A,FALSE,"Meldisco";"footaction f",#N/A,FALSE,"Meldisco";"d footaction b",#N/A,FALSE,"Meldisco";"feet f",#N/A,FALSE,"Meldisco";"feet b",#N/A,FALSE,"Meldisco";"Uprise",#N/A,FALSE,"Uprise";"upriseB",#N/A,FALSE,"UpriseB";"meldisco con f",#N/A,FALSE,"Meldisco";"b con b",#N/A,FALSE,"Meldisco";"meldisco shoe f",#N/A,FALSE,"Meldisco";"b shoe b",#N/A,FALSE,"Meldisco";"RiteAidF",#N/A,FALSE,"Meldisco";"RiteAidB",#N/A,FALSE,"Meldisco";"shoezone f",#N/A,FALSE,"Meldisco";"shoezone b",#N/A,FALSE,"Meldisco";"betterf",#N/A,FALSE,"Meldisco";"BetterB",#N/A,FALSE,"Meldisco";"wholesaleF",#N/A,FALSE,"Meldisco";"wholesaleB",#N/A,FALSE,"Meldisco";"CoreF",#N/A,FALSE,"Meldisco";"CoreB",#N/A,FALSE,"Meldisco";"BudgetF",#N/A,FALSE,"Meldisco";"BudgetB",#N/A,FALSE,"Meldisco";"cd",#N/A,FALSE,"Cd";"cdb",#N/A,FALSE,"CdB";"corp f",#N/A,FALSE,"Meldisco";"f corp b",#N/A,FALSE,"Meldisco"}</definedName>
    <definedName name="wrn.1footstar." hidden="1">{"footstar balance sheet",#N/A,FALSE,"FOOTSTAR";"footstar cash flow",#N/A,FALSE,"FOOTSTAR";"meld cons balance sheet",#N/A,FALSE,"MELD CONS";"meld cons cash flow",#N/A,FALSE,"MELD CONS";"footaction balance sheet",#N/A,FALSE,"FOOTACTION";"footaction cash flow",#N/A,FALSE,"FOOTACTION";"corporate balance sheet",#N/A,FALSE,"CORPORATE";"corporate cash flow",#N/A,FALSE,"CORPORATE";"thom mcan balance sheet",#N/A,FALSE,"MCAN";"thom mcan cash flow",#N/A,FALSE,"MCAN"}</definedName>
    <definedName name="wrn.2._.pagers." hidden="1">{"Cover",#N/A,FALSE,"Cover";"Summary",#N/A,FALSE,"Summarpage"}</definedName>
    <definedName name="wrn.2._.pagers.2" hidden="1">{"Cover",#N/A,FALSE,"Cover";"Summary",#N/A,FALSE,"Summarpage"}</definedName>
    <definedName name="wrn.96_model." hidden="1">{"qtr_is_94_95",#N/A,FALSE,"MA";"ann_is_96",#N/A,FALSE,"MA";"seg_sales_96",#N/A,FALSE,"MA";"seg_inc_96",#N/A,FALSE,"MA";"divisional_91_95",#N/A,FALSE,"MA";"ann_bs_96",#N/A,FALSE,"MA";"ann_cf_96",#N/A,FALSE,"MA"}</definedName>
    <definedName name="wrn.A_VALUATION." hidden="1">{#N/A,#N/A,FALSE,"A_D";#N/A,#N/A,FALSE,"WACC";#N/A,#N/A,FALSE,"DCF";#N/A,#N/A,FALSE,"A";#N/A,#N/A,FALSE,"LBO";#N/A,#N/A,FALSE,"C";#N/A,#N/A,FALSE,"impd";#N/A,#N/A,FALSE,"comps"}</definedName>
    <definedName name="wrn.Accr_Dil." hidden="1">{#N/A,#N/A,FALSE,"Debt Accr";#N/A,#N/A,FALSE,"Stock Accr";#N/A,#N/A,FALSE,"Debt Stock Accr"}</definedName>
    <definedName name="wrn.Aging._.and._.Trend._.Analysis." localSheetId="3" hidden="1">{#N/A,#N/A,FALSE,"Aging Summary";#N/A,#N/A,FALSE,"Ratio Analysis";#N/A,#N/A,FALSE,"Test 120 Day Accts";#N/A,#N/A,FALSE,"Tickmarks"}</definedName>
    <definedName name="wrn.Aging._.and._.Trend._.Analysis.">{#N/A,#N/A,FALSE,"Aging Summary";#N/A,#N/A,FALSE,"Ratio Analysis";#N/A,#N/A,FALSE,"Test 120 Day Accts";#N/A,#N/A,FALSE,"Tickmarks"}</definedName>
    <definedName name="wrn.alcar." hidden="1">{"alcar",#N/A,FALSE,"Alcar"}</definedName>
    <definedName name="wrn.All." localSheetId="3" hidden="1">{#N/A,#N/A,FALSE,"Structure";#N/A,#N/A,FALSE,"Shares";#N/A,#N/A,FALSE,"Market";#N/A,#N/A,FALSE,"Proj-Cal";#N/A,#N/A,FALSE,"Margins - GrossR&amp;D";#N/A,#N/A,FALSE,"Margins - sg&amp;a";#N/A,#N/A,FALSE,"Margins - Oper-net";#N/A,#N/A,FALSE,"Rev Grwth";#N/A,#N/A,FALSE,"Op Inc Grwth";#N/A,#N/A,FALSE,"Net Grwth";#N/A,#N/A,FALSE,"EPS Growth";#N/A,#N/A,FALSE,"Balance";#N/A,#N/A,FALSE,"TDFX";#N/A,#N/A,FALSE,"CUBE";#N/A,#N/A,FALSE,"TDDDF";#N/A,#N/A,FALSE,"DIMD";#N/A,#N/A,FALSE,"ELNT";#N/A,#N/A,FALSE,"ZRAN";#N/A,#N/A,FALSE,"FDJA";#N/A,#N/A,FALSE,"GNMC"}</definedName>
    <definedName name="wrn.All." hidden="1">{#N/A,#N/A,FALSE,"Structure";#N/A,#N/A,FALSE,"Shares";#N/A,#N/A,FALSE,"Market";#N/A,#N/A,FALSE,"Proj-Cal";#N/A,#N/A,FALSE,"Margins - GrossR&amp;D";#N/A,#N/A,FALSE,"Margins - sg&amp;a";#N/A,#N/A,FALSE,"Margins - Oper-net";#N/A,#N/A,FALSE,"Rev Grwth";#N/A,#N/A,FALSE,"Op Inc Grwth";#N/A,#N/A,FALSE,"Net Grwth";#N/A,#N/A,FALSE,"EPS Growth";#N/A,#N/A,FALSE,"Balance";#N/A,#N/A,FALSE,"TDFX";#N/A,#N/A,FALSE,"CUBE";#N/A,#N/A,FALSE,"TDDDF";#N/A,#N/A,FALSE,"DIMD";#N/A,#N/A,FALSE,"ELNT";#N/A,#N/A,FALSE,"ZRAN";#N/A,#N/A,FALSE,"FDJA";#N/A,#N/A,FALSE,"GNMC"}</definedName>
    <definedName name="wrn.all._.gulp._.sheets."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Inputs." hidden="1">{#N/A,#N/A,FALSE,"Primary";#N/A,#N/A,FALSE,"Secondary";#N/A,#N/A,FALSE,"Latent";#N/A,#N/A,FALSE,"Demand Inputs";#N/A,#N/A,FALSE,"Supply Addn";#N/A,#N/A,FALSE,"Mkt Pen"}</definedName>
    <definedName name="wrn.ALL._.PAGES." hidden="1">{#N/A,#N/A,FALSE,"puboff";#N/A,#N/A,FALSE,"financials";#N/A,#N/A,FALSE,"valuation";#N/A,#N/A,FALSE,"split"}</definedName>
    <definedName name="wrn.ALL._.SHEETS." hidden="1">{#N/A,#N/A,FALSE,"Adj Proj";#N/A,#N/A,FALSE,"Sheet1";#N/A,#N/A,FALSE,"LBO";#N/A,#N/A,FALSE,"LBOMER";#N/A,#N/A,FALSE,"WACC";#N/A,#N/A,FALSE,"DCF";#N/A,#N/A,FALSE,"DCFMER";#N/A,#N/A,FALSE,"Pooling";#N/A,#N/A,FALSE,"income";#N/A,#N/A,FALSE,"Offer"}</definedName>
    <definedName name="wrn.All._1" localSheetId="3" hidden="1">{#N/A,#N/A,FALSE,"Structure";#N/A,#N/A,FALSE,"Shares";#N/A,#N/A,FALSE,"Market";#N/A,#N/A,FALSE,"Proj-Cal";#N/A,#N/A,FALSE,"Margins - GrossR&amp;D";#N/A,#N/A,FALSE,"Margins - sg&amp;a";#N/A,#N/A,FALSE,"Margins - Oper-net";#N/A,#N/A,FALSE,"Rev Grwth";#N/A,#N/A,FALSE,"Op Inc Grwth";#N/A,#N/A,FALSE,"Net Grwth";#N/A,#N/A,FALSE,"EPS Growth";#N/A,#N/A,FALSE,"Balance";#N/A,#N/A,FALSE,"TDFX";#N/A,#N/A,FALSE,"CUBE";#N/A,#N/A,FALSE,"TDDDF";#N/A,#N/A,FALSE,"DIMD";#N/A,#N/A,FALSE,"ELNT";#N/A,#N/A,FALSE,"ZRAN";#N/A,#N/A,FALSE,"FDJA";#N/A,#N/A,FALSE,"GNMC"}</definedName>
    <definedName name="wrn.All._1" hidden="1">{#N/A,#N/A,FALSE,"Structure";#N/A,#N/A,FALSE,"Shares";#N/A,#N/A,FALSE,"Market";#N/A,#N/A,FALSE,"Proj-Cal";#N/A,#N/A,FALSE,"Margins - GrossR&amp;D";#N/A,#N/A,FALSE,"Margins - sg&amp;a";#N/A,#N/A,FALSE,"Margins - Oper-net";#N/A,#N/A,FALSE,"Rev Grwth";#N/A,#N/A,FALSE,"Op Inc Grwth";#N/A,#N/A,FALSE,"Net Grwth";#N/A,#N/A,FALSE,"EPS Growth";#N/A,#N/A,FALSE,"Balance";#N/A,#N/A,FALSE,"TDFX";#N/A,#N/A,FALSE,"CUBE";#N/A,#N/A,FALSE,"TDDDF";#N/A,#N/A,FALSE,"DIMD";#N/A,#N/A,FALSE,"ELNT";#N/A,#N/A,FALSE,"ZRAN";#N/A,#N/A,FALSE,"FDJA";#N/A,#N/A,FALSE,"GNMC"}</definedName>
    <definedName name="wrn.All_Models." hidden="1">{#N/A,#N/A,FALSE,"Summary";#N/A,#N/A,FALSE,"Projections";#N/A,#N/A,FALSE,"Mkt Mults";#N/A,#N/A,FALSE,"DCF";#N/A,#N/A,FALSE,"Accr Dil";#N/A,#N/A,FALSE,"PIC LBO";#N/A,#N/A,FALSE,"MULT10_4";#N/A,#N/A,FALSE,"CBI LBO"}</definedName>
    <definedName name="wrn.All_Sheets." hidden="1">{#N/A,#N/A,FALSE,"Projections";#N/A,#N/A,FALSE,"Contribution_Stock";#N/A,#N/A,FALSE,"PF_Combo_Stock";#N/A,#N/A,FALSE,"Projections";#N/A,#N/A,FALSE,"Contribution_Cash";#N/A,#N/A,FALSE,"PF_Combo_Cash";#N/A,#N/A,FALSE,"IPO_Cash"}</definedName>
    <definedName name="wrn.ALL2" localSheetId="3" hidden="1">{#N/A,#N/A,FALSE,"NE_MI_TX_OH_MS_VA_IA_AK";#N/A,#N/A,FALSE,"NE";#N/A,#N/A,FALSE,"MI_TX_OH_MS_VA_IA_AK";#N/A,#N/A,FALSE,"MI";#N/A,#N/A,FALSE,"TX";#N/A,#N/A,FALSE,"OH";#N/A,#N/A,FALSE,"MS";#N/A,#N/A,FALSE,"VA";#N/A,#N/A,FALSE,"IA";#N/A,#N/A,FALSE,"AK"}</definedName>
    <definedName name="wrn.ALL2" hidden="1">{#N/A,#N/A,FALSE,"NE_MI_TX_OH_MS_VA_IA_AK";#N/A,#N/A,FALSE,"NE";#N/A,#N/A,FALSE,"MI_TX_OH_MS_VA_IA_AK";#N/A,#N/A,FALSE,"MI";#N/A,#N/A,FALSE,"TX";#N/A,#N/A,FALSE,"OH";#N/A,#N/A,FALSE,"MS";#N/A,#N/A,FALSE,"VA";#N/A,#N/A,FALSE,"IA";#N/A,#N/A,FALSE,"AK"}</definedName>
    <definedName name="wrn.ALL2_1" localSheetId="3" hidden="1">{#N/A,#N/A,FALSE,"NE_MI_TX_OH_MS_VA_IA_AK";#N/A,#N/A,FALSE,"NE";#N/A,#N/A,FALSE,"MI_TX_OH_MS_VA_IA_AK";#N/A,#N/A,FALSE,"MI";#N/A,#N/A,FALSE,"TX";#N/A,#N/A,FALSE,"OH";#N/A,#N/A,FALSE,"MS";#N/A,#N/A,FALSE,"VA";#N/A,#N/A,FALSE,"IA";#N/A,#N/A,FALSE,"AK"}</definedName>
    <definedName name="wrn.ALL2_1" hidden="1">{#N/A,#N/A,FALSE,"NE_MI_TX_OH_MS_VA_IA_AK";#N/A,#N/A,FALSE,"NE";#N/A,#N/A,FALSE,"MI_TX_OH_MS_VA_IA_AK";#N/A,#N/A,FALSE,"MI";#N/A,#N/A,FALSE,"TX";#N/A,#N/A,FALSE,"OH";#N/A,#N/A,FALSE,"MS";#N/A,#N/A,FALSE,"VA";#N/A,#N/A,FALSE,"IA";#N/A,#N/A,FALSE,"AK"}</definedName>
    <definedName name="wrn.ALL3" localSheetId="3" hidden="1">{#N/A,#N/A,FALSE,"NE_MI_TX_OH_MS_VA_IA_AK";#N/A,#N/A,FALSE,"NE";#N/A,#N/A,FALSE,"MI_TX_OH_MS_VA_IA_AK";#N/A,#N/A,FALSE,"MI";#N/A,#N/A,FALSE,"TX";#N/A,#N/A,FALSE,"OH";#N/A,#N/A,FALSE,"MS";#N/A,#N/A,FALSE,"VA";#N/A,#N/A,FALSE,"IA";#N/A,#N/A,FALSE,"AK"}</definedName>
    <definedName name="wrn.ALL3" hidden="1">{#N/A,#N/A,FALSE,"NE_MI_TX_OH_MS_VA_IA_AK";#N/A,#N/A,FALSE,"NE";#N/A,#N/A,FALSE,"MI_TX_OH_MS_VA_IA_AK";#N/A,#N/A,FALSE,"MI";#N/A,#N/A,FALSE,"TX";#N/A,#N/A,FALSE,"OH";#N/A,#N/A,FALSE,"MS";#N/A,#N/A,FALSE,"VA";#N/A,#N/A,FALSE,"IA";#N/A,#N/A,FALSE,"AK"}</definedName>
    <definedName name="wrn.ALL3_1" localSheetId="3" hidden="1">{#N/A,#N/A,FALSE,"NE_MI_TX_OH_MS_VA_IA_AK";#N/A,#N/A,FALSE,"NE";#N/A,#N/A,FALSE,"MI_TX_OH_MS_VA_IA_AK";#N/A,#N/A,FALSE,"MI";#N/A,#N/A,FALSE,"TX";#N/A,#N/A,FALSE,"OH";#N/A,#N/A,FALSE,"MS";#N/A,#N/A,FALSE,"VA";#N/A,#N/A,FALSE,"IA";#N/A,#N/A,FALSE,"AK"}</definedName>
    <definedName name="wrn.ALL3_1" hidden="1">{#N/A,#N/A,FALSE,"NE_MI_TX_OH_MS_VA_IA_AK";#N/A,#N/A,FALSE,"NE";#N/A,#N/A,FALSE,"MI_TX_OH_MS_VA_IA_AK";#N/A,#N/A,FALSE,"MI";#N/A,#N/A,FALSE,"TX";#N/A,#N/A,FALSE,"OH";#N/A,#N/A,FALSE,"MS";#N/A,#N/A,FALSE,"VA";#N/A,#N/A,FALSE,"IA";#N/A,#N/A,FALSE,"AK"}</definedName>
    <definedName name="wrn.ALL4" localSheetId="3" hidden="1">{#N/A,#N/A,FALSE,"NE_MI_TX_OH_MS_VA_IA_AK";#N/A,#N/A,FALSE,"NE";#N/A,#N/A,FALSE,"MI_TX_OH_MS_VA_IA_AK";#N/A,#N/A,FALSE,"MI";#N/A,#N/A,FALSE,"TX";#N/A,#N/A,FALSE,"OH";#N/A,#N/A,FALSE,"MS";#N/A,#N/A,FALSE,"VA";#N/A,#N/A,FALSE,"IA";#N/A,#N/A,FALSE,"AK"}</definedName>
    <definedName name="wrn.ALL4" hidden="1">{#N/A,#N/A,FALSE,"NE_MI_TX_OH_MS_VA_IA_AK";#N/A,#N/A,FALSE,"NE";#N/A,#N/A,FALSE,"MI_TX_OH_MS_VA_IA_AK";#N/A,#N/A,FALSE,"MI";#N/A,#N/A,FALSE,"TX";#N/A,#N/A,FALSE,"OH";#N/A,#N/A,FALSE,"MS";#N/A,#N/A,FALSE,"VA";#N/A,#N/A,FALSE,"IA";#N/A,#N/A,FALSE,"AK"}</definedName>
    <definedName name="wrn.ALL4_1" localSheetId="3" hidden="1">{#N/A,#N/A,FALSE,"NE_MI_TX_OH_MS_VA_IA_AK";#N/A,#N/A,FALSE,"NE";#N/A,#N/A,FALSE,"MI_TX_OH_MS_VA_IA_AK";#N/A,#N/A,FALSE,"MI";#N/A,#N/A,FALSE,"TX";#N/A,#N/A,FALSE,"OH";#N/A,#N/A,FALSE,"MS";#N/A,#N/A,FALSE,"VA";#N/A,#N/A,FALSE,"IA";#N/A,#N/A,FALSE,"AK"}</definedName>
    <definedName name="wrn.ALL4_1" hidden="1">{#N/A,#N/A,FALSE,"NE_MI_TX_OH_MS_VA_IA_AK";#N/A,#N/A,FALSE,"NE";#N/A,#N/A,FALSE,"MI_TX_OH_MS_VA_IA_AK";#N/A,#N/A,FALSE,"MI";#N/A,#N/A,FALSE,"TX";#N/A,#N/A,FALSE,"OH";#N/A,#N/A,FALSE,"MS";#N/A,#N/A,FALSE,"VA";#N/A,#N/A,FALSE,"IA";#N/A,#N/A,FALSE,"AK"}</definedName>
    <definedName name="wrn.ALLbutPREMIUM." hidden="1">{#N/A,#N/A,FALSE,"Projections";#N/A,#N/A,FALSE,"AccrDil";#N/A,#N/A,FALSE,"PurchPriMult";#N/A,#N/A,FALSE,"Mults7_13";#N/A,#N/A,FALSE,"Mkt Mults";#N/A,#N/A,FALSE,"Acq Mults";#N/A,#N/A,FALSE,"StockPrices";#N/A,#N/A,FALSE,"Prem Paid";#N/A,#N/A,FALSE,"DCF";#N/A,#N/A,FALSE,"AUTO";#N/A,#N/A,FALSE,"Relative Trading";#N/A,#N/A,FALSE,"Mkt Val";#N/A,#N/A,FALSE,"Acq Val"}</definedName>
    <definedName name="wrn.AllModels." hidden="1">{#N/A,#N/A,FALSE,"AD_Purchase";#N/A,#N/A,FALSE,"Credit";#N/A,#N/A,FALSE,"PF Acquisition";#N/A,#N/A,FALSE,"PF Offering"}</definedName>
    <definedName name="wrn.allpages." hidden="1">{#N/A,#N/A,TRUE,"Historicals";#N/A,#N/A,TRUE,"Charts";#N/A,#N/A,TRUE,"Forecasts"}</definedName>
    <definedName name="wrn.Analyst._.Est." hidden="1">{"analyst 4qtrs and year",#N/A,FALSE,"Analyst Est"}</definedName>
    <definedName name="wrn.AnnualRentRoll" hidden="1">{"AnnualRentRoll",#N/A,FALSE,"RentRoll"}</definedName>
    <definedName name="wrn.AnnualRentRoll." hidden="1">{"AnnualRentRoll",#N/A,FALSE,"RentRoll"}</definedName>
    <definedName name="wrn.apt1." hidden="1">{#N/A,#N/A,FALSE,"Summary"}</definedName>
    <definedName name="wrn.AR._.Meeting._.Schedules." hidden="1">{#N/A,#N/A,FALSE,"Quarterly Analysis";#N/A,#N/A,FALSE,"Sys Perf Issues $";#N/A,#N/A,FALSE,"Holdbacks";#N/A,#N/A,FALSE,"Extended Terms";#N/A,#N/A,FALSE,"Delinquent";#N/A,#N/A,FALSE,"China";#N/A,#N/A,FALSE,"Hong Kong";#N/A,#N/A,FALSE,"Korea";#N/A,#N/A,FALSE,"SE Asia";#N/A,#N/A,FALSE,"Overview";#N/A,#N/A,FALSE,"N.A. Action Plan";#N/A,#N/A,FALSE,"Pmt Terms";#N/A,#N/A,FALSE,"S.A. Action Plan";#N/A,#N/A,FALSE,"Çhina Del. Detail"}</definedName>
    <definedName name="wrn.Athletic." hidden="1">{"AthleticF",#N/A,FALSE,"Athletic";"AthleticB",#N/A,FALSE,"Athletic"}</definedName>
    <definedName name="wrn.Athletic._.All." hidden="1">{"AthleticF",#N/A,FALSE,"FeetB";"AthleticB",#N/A,FALSE,"FeetB";"footaction f",#N/A,FALSE,"FeetB";"d footaction b",#N/A,FALSE,"FeetB";"feet f",#N/A,FALSE,"FeetB";"feet b",#N/A,FALSE,"FeetB";"Uprise",#N/A,FALSE,"UpriseB";"upriseB",#N/A,FALSE,"UpriseB"}</definedName>
    <definedName name="wrn.AthSS." hidden="1">{"athss",#N/A,FALSE,"AthSS";"athssB",#N/A,FALSE,"AthSS"}</definedName>
    <definedName name="wrn.B.SHEET." hidden="1">{#N/A,#N/A,FALSE,"COMICRO";#N/A,#N/A,FALSE,"BALSCH";#N/A,#N/A,FALSE,"GLASS";#N/A,#N/A,FALSE,"DEPRE";#N/A,#N/A,FALSE,"A&amp;MCUR";#N/A,#N/A,FALSE,"AGEANAlysis";#N/A,#N/A,FALSE,"CHECKS";#N/A,#N/A,FALSE,"CHECKS"}</definedName>
    <definedName name="wrn.Backup." localSheetId="3" hidden="1">{#N/A,#N/A,FALSE,"Balance";#N/A,#N/A,FALSE,"TDFX";#N/A,#N/A,FALSE,"TDDDF";#N/A,#N/A,FALSE,"ADI";#N/A,#N/A,FALSE,"CUBE";#N/A,#N/A,FALSE,"DIMD";#N/A,#N/A,FALSE,"ZRAN";#N/A,#N/A,FALSE,"GNMC"}</definedName>
    <definedName name="wrn.Backup." hidden="1">{#N/A,#N/A,FALSE,"Balance";#N/A,#N/A,FALSE,"TDFX";#N/A,#N/A,FALSE,"TDDDF";#N/A,#N/A,FALSE,"ADI";#N/A,#N/A,FALSE,"CUBE";#N/A,#N/A,FALSE,"DIMD";#N/A,#N/A,FALSE,"ZRAN";#N/A,#N/A,FALSE,"GNMC"}</definedName>
    <definedName name="wrn.Backup._1" localSheetId="3" hidden="1">{#N/A,#N/A,FALSE,"Balance";#N/A,#N/A,FALSE,"TDFX";#N/A,#N/A,FALSE,"TDDDF";#N/A,#N/A,FALSE,"ADI";#N/A,#N/A,FALSE,"CUBE";#N/A,#N/A,FALSE,"DIMD";#N/A,#N/A,FALSE,"ZRAN";#N/A,#N/A,FALSE,"GNMC"}</definedName>
    <definedName name="wrn.Backup._1" hidden="1">{#N/A,#N/A,FALSE,"Balance";#N/A,#N/A,FALSE,"TDFX";#N/A,#N/A,FALSE,"TDDDF";#N/A,#N/A,FALSE,"ADI";#N/A,#N/A,FALSE,"CUBE";#N/A,#N/A,FALSE,"DIMD";#N/A,#N/A,FALSE,"ZRAN";#N/A,#N/A,FALSE,"GNMC"}</definedName>
    <definedName name="wrn.Baker._.All." hidden="1">{"CoreF",#N/A,FALSE,"EPS";"CoreB",#N/A,FALSE,"EPS";"BudgetF",#N/A,FALSE,"EPS";"BudgetB",#N/A,FALSE,"EPS";"betterf",#N/A,FALSE,"Meldisco";"BetterB",#N/A,FALSE,"EPS"}</definedName>
    <definedName name="wrn.balance._.sheet." hidden="1">{"bs",#N/A,FALSE,"SCF"}</definedName>
    <definedName name="wrn.Balance._.Sheet._.Set." hidden="1">{"Balance Sheet",#N/A,FALSE,"bsheet";"Assets Schedule",#N/A,FALSE,"bsheet";"Notes",#N/A,FALSE,"bsheet";"Abstract",#N/A,FALSE,"bsheet";"Cash Flow",#N/A,FALSE,"bsheet";"groupings",#N/A,FALSE,"bsheet";"Stocks",#N/A,FALSE,"bsheet";"Trial",#N/A,FALSE,"bsheet"}</definedName>
    <definedName name="wrn.BANK._.PACKAGE." localSheetId="3" hidden="1">{#N/A,#N/A,FALSE,"RATIOS";#N/A,#N/A,FALSE,"FUNDS FLOW";#N/A,#N/A,FALSE,"INCOME TAXES";#N/A,#N/A,FALSE,"MI_TX_OH_MS_VA_IA_AK_+";#N/A,#N/A,FALSE,"MI";#N/A,#N/A,FALSE,"TX";#N/A,#N/A,FALSE,"OH";#N/A,#N/A,FALSE,"MS";#N/A,#N/A,FALSE,"VA";#N/A,#N/A,FALSE,"IA";#N/A,#N/A,FALSE,"AK";#N/A,#N/A,FALSE,"Q2_97";#N/A,#N/A,FALSE,"Q3_97";#N/A,#N/A,FALSE,"Q4_97";#N/A,#N/A,FALSE,"Q1_98";#N/A,#N/A,FALSE,"SUBSCRIBERS";#N/A,#N/A,FALSE,"Pen target"}</definedName>
    <definedName name="wrn.BANK._.PACKAGE." hidden="1">{#N/A,#N/A,FALSE,"RATIOS";#N/A,#N/A,FALSE,"FUNDS FLOW";#N/A,#N/A,FALSE,"INCOME TAXES";#N/A,#N/A,FALSE,"MI_TX_OH_MS_VA_IA_AK_+";#N/A,#N/A,FALSE,"MI";#N/A,#N/A,FALSE,"TX";#N/A,#N/A,FALSE,"OH";#N/A,#N/A,FALSE,"MS";#N/A,#N/A,FALSE,"VA";#N/A,#N/A,FALSE,"IA";#N/A,#N/A,FALSE,"AK";#N/A,#N/A,FALSE,"Q2_97";#N/A,#N/A,FALSE,"Q3_97";#N/A,#N/A,FALSE,"Q4_97";#N/A,#N/A,FALSE,"Q1_98";#N/A,#N/A,FALSE,"SUBSCRIBERS";#N/A,#N/A,FALSE,"Pen target"}</definedName>
    <definedName name="wrn.BANK._.PACKAGE._1" localSheetId="3" hidden="1">{#N/A,#N/A,FALSE,"RATIOS";#N/A,#N/A,FALSE,"FUNDS FLOW";#N/A,#N/A,FALSE,"INCOME TAXES";#N/A,#N/A,FALSE,"MI_TX_OH_MS_VA_IA_AK_+";#N/A,#N/A,FALSE,"MI";#N/A,#N/A,FALSE,"TX";#N/A,#N/A,FALSE,"OH";#N/A,#N/A,FALSE,"MS";#N/A,#N/A,FALSE,"VA";#N/A,#N/A,FALSE,"IA";#N/A,#N/A,FALSE,"AK";#N/A,#N/A,FALSE,"Q2_97";#N/A,#N/A,FALSE,"Q3_97";#N/A,#N/A,FALSE,"Q4_97";#N/A,#N/A,FALSE,"Q1_98";#N/A,#N/A,FALSE,"SUBSCRIBERS";#N/A,#N/A,FALSE,"Pen target"}</definedName>
    <definedName name="wrn.BANK._.PACKAGE._1" hidden="1">{#N/A,#N/A,FALSE,"RATIOS";#N/A,#N/A,FALSE,"FUNDS FLOW";#N/A,#N/A,FALSE,"INCOME TAXES";#N/A,#N/A,FALSE,"MI_TX_OH_MS_VA_IA_AK_+";#N/A,#N/A,FALSE,"MI";#N/A,#N/A,FALSE,"TX";#N/A,#N/A,FALSE,"OH";#N/A,#N/A,FALSE,"MS";#N/A,#N/A,FALSE,"VA";#N/A,#N/A,FALSE,"IA";#N/A,#N/A,FALSE,"AK";#N/A,#N/A,FALSE,"Q2_97";#N/A,#N/A,FALSE,"Q3_97";#N/A,#N/A,FALSE,"Q4_97";#N/A,#N/A,FALSE,"Q1_98";#N/A,#N/A,FALSE,"SUBSCRIBERS";#N/A,#N/A,FALSE,"Pen target"}</definedName>
    <definedName name="wrn.BaseYearDemand." hidden="1">{"Base Year Demand",#N/A,FALSE,"Demand-Base Year"}</definedName>
    <definedName name="wrn.Basic._.Report." localSheetId="9" hidden="1">{#N/A,#N/A,FALSE,"New Depr Sch-150% DB";#N/A,#N/A,FALSE,"Cash Flows RLP";#N/A,#N/A,FALSE,"IRR";#N/A,#N/A,FALSE,"Proforma IS";#N/A,#N/A,FALSE,"Assumptions"}</definedName>
    <definedName name="wrn.Basic._.Report." localSheetId="12" hidden="1">{#N/A,#N/A,FALSE,"New Depr Sch-150% DB";#N/A,#N/A,FALSE,"Cash Flows RLP";#N/A,#N/A,FALSE,"IRR";#N/A,#N/A,FALSE,"Proforma IS";#N/A,#N/A,FALSE,"Assumptions"}</definedName>
    <definedName name="wrn.Basic._.Report." localSheetId="10" hidden="1">{#N/A,#N/A,FALSE,"New Depr Sch-150% DB";#N/A,#N/A,FALSE,"Cash Flows RLP";#N/A,#N/A,FALSE,"IRR";#N/A,#N/A,FALSE,"Proforma IS";#N/A,#N/A,FALSE,"Assumptions"}</definedName>
    <definedName name="wrn.Basic._.Report." localSheetId="3" hidden="1">{#N/A,#N/A,FALSE,"New Depr Sch-150% DB";#N/A,#N/A,FALSE,"Cash Flows RLP";#N/A,#N/A,FALSE,"IRR";#N/A,#N/A,FALSE,"Proforma IS";#N/A,#N/A,FALSE,"Assumptions"}</definedName>
    <definedName name="wrn.Basic._.Report.">{#N/A,#N/A,FALSE,"New Depr Sch-150% DB";#N/A,#N/A,FALSE,"Cash Flows RLP";#N/A,#N/A,FALSE,"IRR";#N/A,#N/A,FALSE,"Proforma IS";#N/A,#N/A,FALSE,"Assumptions"}</definedName>
    <definedName name="wrn.basics." hidden="1">{#N/A,#N/A,FALSE,"TSUM";#N/A,#N/A,FALSE,"shares";#N/A,#N/A,FALSE,"earnout";#N/A,#N/A,FALSE,"Heaty";#N/A,#N/A,FALSE,"self-tend";#N/A,#N/A,FALSE,"self-sum"}</definedName>
    <definedName name="wrn.Better." hidden="1">{"betterf",#N/A,FALSE,"Meldisco";"BetterB",#N/A,FALSE,"B"}</definedName>
    <definedName name="wrn.BOARD._.BALANCE._.SHEETS." hidden="1">{"BOARD BALANCE SHEET",#N/A,FALSE,"Sheet1"}</definedName>
    <definedName name="wrn.board._.book." hidden="1">{#N/A,#N/A,FALSE,"INT INCOME";#N/A,#N/A,FALSE,"INT EXP"}</definedName>
    <definedName name="wrn.Board._.Package." hidden="1">{#N/A,#N/A,TRUE,"Summary";#N/A,#N/A,TRUE,"FY03 FY04 Comparison";#N/A,#N/A,TRUE,"GAAP Detail %";#N/A,#N/A,TRUE,"Qtrly BS";#N/A,#N/A,TRUE,"Qtrly Recon"}</definedName>
    <definedName name="wrn.bodyear." hidden="1">{"bodyear",#N/A,FALSE,"BODyear"}</definedName>
    <definedName name="wrn.bonus." hidden="1">{"bonus",#N/A,FALSE,"bonus";"bonusEP",#N/A,FALSE,"bonusEP";"bonusLG",#N/A,FALSE,"bonusLG";"bonusEpLG",#N/A,FALSE,"bonusEpLG"}</definedName>
    <definedName name="wrn.Both._.Outputs." hidden="1">{"LTV Output",#N/A,FALSE,"Output";"DCR Output",#N/A,FALSE,"Output"}</definedName>
    <definedName name="wrn.Budget." hidden="1">{"BudgetF",#N/A,FALSE,"B";"BudgetB",#N/A,FALSE,"B"}</definedName>
    <definedName name="wrn.Budget._.Detail." hidden="1">{#N/A,#N/A,FALSE,"Monthly P&amp;L";#N/A,#N/A,FALSE,"BS";#N/A,#N/A,FALSE,"Recon";#N/A,#N/A,FALSE,"INV Borr";#N/A,#N/A,FALSE,"Comparative Detail";#N/A,#N/A,FALSE,"Payroll";#N/A,#N/A,FALSE,"Advertising";#N/A,#N/A,FALSE,"Credit";#N/A,#N/A,FALSE,"OCC";#N/A,#N/A,FALSE,"Accrued"}</definedName>
    <definedName name="wrn.BudgetReprojection." hidden="1">{"BS",#N/A,FALSE,"REV96";"CashFlow",#N/A,FALSE,"REV96";"CashRec",#N/A,FALSE,"REV96";"Exhibit 1",#N/A,FALSE,"REV96";"Exhibit 3",#N/A,FALSE,"REV96";"Exhibit 5",#N/A,FALSE,"REV96"}</definedName>
    <definedName name="wrn.Bulk._.Operating._.Statements." hidden="1">{#N/A,#N/A,TRUE,"Cover";#N/A,#N/A,TRUE,"Contents";#N/A,#N/A,TRUE,"Total Company";#N/A,#N/A,TRUE,"Total Blackfoot (excl. Beans)";#N/A,#N/A,TRUE,"Total Moses Lake";#N/A,#N/A,TRUE,"Total Plover";#N/A,#N/A,TRUE,"Total Blackfoot Beans";#N/A,#N/A,TRUE,"Total Rexburg";#N/A,#N/A,TRUE,"Total Shelley";#N/A,#N/A,TRUE,"Granule Summary";#N/A,#N/A,TRUE,"Hashbrown Summary";#N/A,#N/A,TRUE,"Pearl Summary";#N/A,#N/A,TRUE,"Slice Summary";#N/A,#N/A,TRUE,"Shred Summary";#N/A,#N/A,TRUE,"All Granules";#N/A,#N/A,TRUE,"Blackfoot Granules";#N/A,#N/A,TRUE,"Moses Lake Granules";#N/A,#N/A,TRUE,"Plover Granules";#N/A,#N/A,TRUE,"Rexburg Granules";#N/A,#N/A,TRUE,"Shelley Granules";#N/A,#N/A,TRUE,"All Hashbrowns";#N/A,#N/A,TRUE,"Blackfoot Hashbrowns";#N/A,#N/A,TRUE,"Plover Hashbrowns";#N/A,#N/A,TRUE,"All Pearls";#N/A,#N/A,TRUE,"Blackfoot Pearls";#N/A,#N/A,TRUE,"Rexburg Pearls";#N/A,#N/A,TRUE,"All Standard Slices";#N/A,#N/A,TRUE,"Blackfoot Standard Slices";#N/A,#N/A,TRUE,"Rexburg Standard Slices";#N/A,#N/A,TRUE,"Shelley Standard Slices";#N/A,#N/A,TRUE,"All Shreds";#N/A,#N/A,TRUE,"Blackfoot Shreds";#N/A,#N/A,TRUE,"Rexburg Shreds";#N/A,#N/A,TRUE,"Blackfoot Buds";#N/A,#N/A,TRUE,"Blackfoot Excel";#N/A,#N/A,TRUE,"Blackfoot Russet Frys";#N/A,#N/A,TRUE,"Rexburg Skin-on Slices";#N/A,#N/A,TRUE,"Shelley Thick Slices";#N/A,#N/A,TRUE,"Rexburg Juliennes";#N/A,#N/A,TRUE,"Rexburg Dices";#N/A,#N/A,TRUE,"Shelley Flakes";#N/A,#N/A,TRUE,"Plover Beans";#N/A,#N/A,TRUE,"Blackfoot Beans";#N/A,#N/A,TRUE,"All Lot Picks";#N/A,#N/A,TRUE,"Shelley Lot Picks";#N/A,#N/A,TRUE,"Rexburg Lot Picks";#N/A,#N/A,TRUE,"Blackfoot Lot Picks"}</definedName>
    <definedName name="wrn.bullshit1." hidden="1">{#N/A,#N/A,FALSE,"Sheet1";#N/A,#N/A,FALSE,"Summary";#N/A,#N/A,FALSE,"proj1";#N/A,#N/A,FALSE,"proj2"}</definedName>
    <definedName name="wrn.Cash._.Flow._.Model." hidden="1">{#N/A,#N/A,TRUE,"CFLO Summary";#N/A,#N/A,TRUE,"BB Cert";#N/A,#N/A,TRUE,"Revenue";#N/A,#N/A,TRUE,"Expense";#N/A,#N/A,TRUE,"Proj Merch";#N/A,#N/A,TRUE,"Proj Exp";#N/A,#N/A,TRUE,"Availability";#N/A,#N/A,TRUE,"Checks OS";#N/A,#N/A,TRUE,"Covenant";#N/A,#N/A,TRUE,"Variances";#N/A,#N/A,TRUE,"Payroll";#N/A,#N/A,TRUE,"Rent";#N/A,#N/A,TRUE,"Sales Tax";#N/A,#N/A,TRUE,"Loans"}</definedName>
    <definedName name="wrn.Cash._.Flow._.Model._.BB._.old._.version." hidden="1">{#N/A,#N/A,TRUE,"CFLO Summary";#N/A,#N/A,TRUE,"Variances";#N/A,#N/A,TRUE,"BB Cert";#N/A,#N/A,TRUE,"Revenue";#N/A,#N/A,TRUE,"Expense";#N/A,#N/A,TRUE,"Frozen Summary";#N/A,#N/A,TRUE,"Covenant";#N/A,#N/A,TRUE,"Proj Merch";#N/A,#N/A,TRUE,"Proj Exp";#N/A,#N/A,TRUE,"Checks OS";#N/A,#N/A,TRUE,"Availability";#N/A,#N/A,TRUE,"Payroll";#N/A,#N/A,TRUE,"Rent";#N/A,#N/A,TRUE,"Loans";#N/A,#N/A,TRUE,"Sales Tax";#N/A,#N/A,TRUE,"Drivers";#N/A,#N/A,TRUE,"T60216 Merch";#N/A,#N/A,TRUE,"T60216 Expense";#N/A,#N/A,TRUE,"T60216 Wires"}</definedName>
    <definedName name="wrn.Cash._.Flow._.Model._.old._.model." hidden="1">{#N/A,#N/A,TRUE,"CFLO Summary";#N/A,#N/A,TRUE,"Variances";#N/A,#N/A,TRUE,"Revenue";#N/A,#N/A,TRUE,"Expense";#N/A,#N/A,TRUE,"T60216 Merch";#N/A,#N/A,TRUE,"T60216 Expense";#N/A,#N/A,TRUE,"T60216 Wires";#N/A,#N/A,TRUE,"T60216 Refunds";#N/A,#N/A,TRUE,"Payroll";#N/A,#N/A,TRUE,"Rent";#N/A,#N/A,TRUE,"Sales Tax";#N/A,#N/A,TRUE,"Loans";#N/A,#N/A,TRUE,"Drivers"}</definedName>
    <definedName name="wrn.CD." hidden="1">{"cd",#N/A,FALSE,"Cd";"cdb",#N/A,FALSE,"CdB"}</definedName>
    <definedName name="wrn.CHART." hidden="1">{"CHART",#N/A,FALSE,"Arch Communications"}</definedName>
    <definedName name="wrn.clientcopy." localSheetId="9"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2"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0"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ns" hidden="1">{"Annual",#N/A,FALSE,"FTS";"Divisional",#N/A,FALSE,"FTS";"Balance Sheet",#N/A,FALSE,"FTS";"Funds Flow",#N/A,FALSE,"FTS";"Quarterly Earnings",#N/A,FALSE,"FTS";"Quarterly Margins",#N/A,FALSE,"FTS";"Ratio Analysis",#N/A,FALSE,"FTS";"Q Sales",#N/A,FALSE,"FTS";"Q EBIT",#N/A,FALSE,"FTS";"Unit Analysis",#N/A,FALSE,"FTS";"Inventory Analysis",#N/A,FALSE,"FTS";"Valuation",#N/A,FALSE,"FTS";"Matrix",#N/A,FALSE,"FTS"}</definedName>
    <definedName name="wrn.COMBINED." hidden="1">{#N/A,#N/A,FALSE,"INPUTS";#N/A,#N/A,FALSE,"PROFORMA BSHEET";#N/A,#N/A,FALSE,"COMBINED";#N/A,#N/A,FALSE,"HIGH YIELD";#N/A,#N/A,FALSE,"COMB_GRAPHS"}</definedName>
    <definedName name="wrn.compilation." localSheetId="9" hidden="1">{#N/A,#N/A,FALSE,"TABLE OF CONTENTS";#N/A,#N/A,FALSE,"COMPLTR";#N/A,#N/A,FALSE,"BAL SHEET";#N/A,#N/A,FALSE,"INCOME STMNT";#N/A,#N/A,FALSE,"RETAINED E";#N/A,#N/A,FALSE,"NOTES";#N/A,#N/A,FALSE,"NOTES (2)";#N/A,#N/A,FALSE,"NOTES (3)";#N/A,#N/A,FALSE,"Supplemental";#N/A,#N/A,FALSE,"95contract"}</definedName>
    <definedName name="wrn.compilation." localSheetId="12" hidden="1">{#N/A,#N/A,FALSE,"TABLE OF CONTENTS";#N/A,#N/A,FALSE,"COMPLTR";#N/A,#N/A,FALSE,"BAL SHEET";#N/A,#N/A,FALSE,"INCOME STMNT";#N/A,#N/A,FALSE,"RETAINED E";#N/A,#N/A,FALSE,"NOTES";#N/A,#N/A,FALSE,"NOTES (2)";#N/A,#N/A,FALSE,"NOTES (3)";#N/A,#N/A,FALSE,"Supplemental";#N/A,#N/A,FALSE,"95contract"}</definedName>
    <definedName name="wrn.compilation." localSheetId="10" hidden="1">{#N/A,#N/A,FALSE,"TABLE OF CONTENTS";#N/A,#N/A,FALSE,"COMPLTR";#N/A,#N/A,FALSE,"BAL SHEET";#N/A,#N/A,FALSE,"INCOME STMNT";#N/A,#N/A,FALSE,"RETAINED E";#N/A,#N/A,FALSE,"NOTES";#N/A,#N/A,FALSE,"NOTES (2)";#N/A,#N/A,FALSE,"NOTES (3)";#N/A,#N/A,FALSE,"Supplemental";#N/A,#N/A,FALSE,"95contract"}</definedName>
    <definedName name="wrn.compilation." localSheetId="3" hidden="1">{#N/A,#N/A,FALSE,"TABLE OF CONTENTS";#N/A,#N/A,FALSE,"COMPLTR";#N/A,#N/A,FALSE,"BAL SHEET";#N/A,#N/A,FALSE,"INCOME STMNT";#N/A,#N/A,FALSE,"RETAINED E";#N/A,#N/A,FALSE,"NOTES";#N/A,#N/A,FALSE,"NOTES (2)";#N/A,#N/A,FALSE,"NOTES (3)";#N/A,#N/A,FALSE,"Supplemental";#N/A,#N/A,FALSE,"95contract"}</definedName>
    <definedName name="wrn.compilation." hidden="1">{#N/A,#N/A,FALSE,"TABLE OF CONTENTS";#N/A,#N/A,FALSE,"COMPLTR";#N/A,#N/A,FALSE,"BAL SHEET";#N/A,#N/A,FALSE,"INCOME STMNT";#N/A,#N/A,FALSE,"RETAINED E";#N/A,#N/A,FALSE,"NOTES";#N/A,#N/A,FALSE,"NOTES (2)";#N/A,#N/A,FALSE,"NOTES (3)";#N/A,#N/A,FALSE,"Supplemental";#N/A,#N/A,FALSE,"95contract"}</definedName>
    <definedName name="wrn.Complete."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wrn.Complete._.Report." localSheetId="9" hidden="1">{#N/A,#N/A,FALSE,"Assumptions";#N/A,#N/A,FALSE,"Proforma IS";#N/A,#N/A,FALSE,"Cash Flows RLP";#N/A,#N/A,FALSE,"IRR";#N/A,#N/A,FALSE,"New Depr Sch-150% DB";#N/A,#N/A,FALSE,"Comments"}</definedName>
    <definedName name="wrn.Complete._.Report." localSheetId="12" hidden="1">{#N/A,#N/A,FALSE,"Assumptions";#N/A,#N/A,FALSE,"Proforma IS";#N/A,#N/A,FALSE,"Cash Flows RLP";#N/A,#N/A,FALSE,"IRR";#N/A,#N/A,FALSE,"New Depr Sch-150% DB";#N/A,#N/A,FALSE,"Comments"}</definedName>
    <definedName name="wrn.Complete._.Report." localSheetId="10" hidden="1">{#N/A,#N/A,FALSE,"Assumptions";#N/A,#N/A,FALSE,"Proforma IS";#N/A,#N/A,FALSE,"Cash Flows RLP";#N/A,#N/A,FALSE,"IRR";#N/A,#N/A,FALSE,"New Depr Sch-150% DB";#N/A,#N/A,FALSE,"Comments"}</definedName>
    <definedName name="wrn.Complete._.Report." localSheetId="3" hidden="1">{#N/A,#N/A,FALSE,"Assumptions";#N/A,#N/A,FALSE,"Proforma IS";#N/A,#N/A,FALSE,"Cash Flows RLP";#N/A,#N/A,FALSE,"IRR";#N/A,#N/A,FALSE,"New Depr Sch-150% DB";#N/A,#N/A,FALSE,"Comments"}</definedName>
    <definedName name="wrn.Complete._.Report.">{#N/A,#N/A,FALSE,"Assumptions";#N/A,#N/A,FALSE,"Proforma IS";#N/A,#N/A,FALSE,"Cash Flows RLP";#N/A,#N/A,FALSE,"IRR";#N/A,#N/A,FALSE,"New Depr Sch-150% DB";#N/A,#N/A,FALSE,"Comments"}</definedName>
    <definedName name="wrn.Complete._.Spreadsheet." hidden="1">{"Complete Spreadsheet",#N/A,FALSE,"BASIC"}</definedName>
    <definedName name="wrn.Complete.2"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wrn.Complete.3" hidden="1">{"Cover",#N/A,FALSE,"Cover";"Summary",#N/A,FALSE,"Summarpage";"Assumptions",#N/A,FALSE,"Assumptions";"Earnings",#N/A,FALSE,"Earnings";"CF Oper.",#N/A,FALSE,"Earnings";"Balance Sheet",#N/A,FALSE,"balance";"Cash Flow",#N/A,FALSE,"cash flow";"Paper Production",#N/A,FALSE,"Paper";"Paper Earnings",#N/A,FALSE,"Paper";"Wood Production",#N/A,FALSE,"Wood Products";"Wood Earnings",#N/A,FALSE,"Wood Products";"Pulp Production",#N/A,FALSE,"Pulp";"Pulp Earnings",#N/A,FALSE,"Pulp"}</definedName>
    <definedName name="wrn.Computation._.3CD._.Details." hidden="1">{"Computation Tax",#N/A,FALSE,"43B";"Dep I.Tax",#N/A,FALSE,"43B";"I Tax Losses",#N/A,FALSE,"43B";"Annex-III 3CD",#N/A,FALSE,"43B";"Cash Payments",#N/A,FALSE,"43B";"43B",#N/A,FALSE,"43B"}</definedName>
    <definedName name="wrn.CoOp._.Comparison." hidden="1">{#N/A,#N/A,FALSE,"Co-Op Summary";#N/A,#N/A,FALSE,"PGrade-00PJ1-$1";#N/A,#N/A,FALSE,"Alliance-00PJ1-$1";#N/A,#N/A,FALSE,"PGrade-00PJ1-$2.15";#N/A,#N/A,FALSE,"Alliance-00PJ1-$2.15";#N/A,#N/A,FALSE,"PGrade-00PJ1-$3";#N/A,#N/A,FALSE,"Alliance-00PJ1-$3";#N/A,#N/A,FALSE,"PGrade-00PJ1-$4";#N/A,#N/A,FALSE,"Alliance-00PJ1-$4"}</definedName>
    <definedName name="wrn.Core." hidden="1">{"CoreF",#N/A,FALSE,"B";"CoreB",#N/A,FALSE,"B"}</definedName>
    <definedName name="wrn.Corp." hidden="1">{"corp f",#N/A,FALSE,"Corp";"f corp b",#N/A,FALSE,"F"}</definedName>
    <definedName name="wrn.corporate._.balance._.sheet." hidden="1">{"corporate balance sheet",#N/A,FALSE,"CORPORATE"}</definedName>
    <definedName name="wrn.corporate._.cash._.flow." hidden="1">{"corporate cash flow",#N/A,FALSE,"CORPORATE"}</definedName>
    <definedName name="wrn.corporate._.interest." hidden="1">{"corporate interest",#N/A,FALSE,"CORPORATE"}</definedName>
    <definedName name="wrn.cotop." hidden="1">{"ReportTop",#N/A,FALSE,"report top"}</definedName>
    <definedName name="wrn.Covenants." hidden="1">{#N/A,#N/A,FALSE,"Summary";#N/A,#N/A,FALSE,"Debt to EBITDA";#N/A,#N/A,FALSE,"Net Worth";#N/A,#N/A,FALSE,"Fixed Charge";#N/A,#N/A,FALSE,"Consol EBITDA"}</definedName>
    <definedName name="wrn.Customer._.with._.Site._.Equipment." hidden="1">{"Customer with Site Equipment",#N/A,FALSE,"BASIC"}</definedName>
    <definedName name="wrn.Customer._.with._.Site._.Pricing." hidden="1">{"Customer with Site Pricing",#N/A,FALSE,"BASIC"}</definedName>
    <definedName name="wrn.DCR._.Output." hidden="1">{"DCR Output",#N/A,FALSE,"Output"}</definedName>
    <definedName name="wrn.Demand._.Calcs." hidden="1">{#N/A,#N/A,FALSE,"Demand Calcs"}</definedName>
    <definedName name="wrn.Demand._.Inputs." hidden="1">{#N/A,#N/A,FALSE,"Demand Inputs"}</definedName>
    <definedName name="wrn.devdeal." hidden="1">{"top",#N/A,TRUE,"Detail";"next",#N/A,TRUE,"Detail";"then",#N/A,TRUE,"Detail";"and",#N/A,TRUE,"Detail";"inaddition",#N/A,TRUE,"Detail";"finally",#N/A,TRUE,"Detail"}</definedName>
    <definedName name="wrn.DG" hidden="1">{"Annual",#N/A,FALSE,"FTS";"Divisional",#N/A,FALSE,"FTS";"Balance Sheet",#N/A,FALSE,"FTS";"Funds Flow",#N/A,FALSE,"FTS";"Quarterly Earnings",#N/A,FALSE,"FTS";"Quarterly Margins",#N/A,FALSE,"FTS";"Ratio Analysis",#N/A,FALSE,"FTS";"Q Sales",#N/A,FALSE,"FTS";"Q EBIT",#N/A,FALSE,"FTS";"Unit Analysis",#N/A,FALSE,"FTS";"Inventory Analysis",#N/A,FALSE,"FTS";"Valuation",#N/A,FALSE,"FTS";"Matrix",#N/A,FALSE,"FTS"}</definedName>
    <definedName name="wrn.DG." hidden="1">{"Annual",#N/A,FALSE,"PETC";"Balance Sheet",#N/A,FALSE,"PETC";"Funds Flow",#N/A,FALSE,"PETC";"Quarterly Earnings",#N/A,FALSE,"PETC";"Quarterly Margins",#N/A,FALSE,"PETC";"Ratio Analysis",#N/A,FALSE,"PETC";"Q Sales",#N/A,FALSE,"PETC";"Unit Analysis",#N/A,FALSE,"PETC";"Inventory Analysis",#N/A,FALSE,"PETC";"Valuation",#N/A,FALSE,"PETC";"Comps",#N/A,FALSE,"PETC"}</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psandyear." hidden="1">{"YearGoal",#N/A,FALSE,"EPS";"yeargoal without",#N/A,FALSE,"EPS";"eps",#N/A,FALSE,"EPS"}</definedName>
    <definedName name="wrn.Equipment._.List." hidden="1">{"Equipment List",#N/A,FALSE,"BASIC"}</definedName>
    <definedName name="wrn.ESTIMATE._.BOOK." hidden="1">{"ftsqtrs",#N/A,FALSE,"Footstar Comp";"ftsmonth",#N/A,FALSE,"Footstar Comp";"fa qtrs",#N/A,FALSE,"Footaction Comp";"fa month",#N/A,FALSE,"Footaction Comp";"feet quarters",#N/A,FALSE,"Just for Feet Qtrs";"feet comparison",#N/A,FALSE,"Just for Feet Comp";"meld qtr",#N/A,FALSE,"Footaction Comp";"meld month",#N/A,FALSE,"Footaction Comp";"est vs last est",#N/A,FALSE,"FOOTSTAR";"footstar cash flow",#N/A,FALSE,"FOOTSTAR";"footaction cash flow",#N/A,FALSE,"FOOTACTION";"feet cf",#N/A,FALSE,"Just for Feet";"meld cons cash flow",#N/A,FALSE,"MELD CONS";"shoe month",#N/A,FALSE,"Foreign Comp";"PAY MONTH",#N/A,FALSE,"Foreign Comp";"EUROPE MONTH",#N/A,FALSE,"Foreign Comp";"inventory",#N/A,FALSE,"FOOTSTAR";"meld inv",#N/A,FALSE,"Sheet3";"footstar interest",#N/A,FALSE,"FOOTSTAR";#N/A,#N/A,FALSE,"Corp Comp";#N/A,#N/A,FALSE,"Elim Comp";#N/A,#N/A,FALSE,"McAn Comp"}</definedName>
    <definedName name="wrn.Eur." hidden="1">{"europe F",#N/A,FALSE,"B";"europe B",#N/A,FALSE,"B"}</definedName>
    <definedName name="wrn.excess._.rent." hidden="1">{"excess rent front",#N/A,FALSE,"Meldisco";"excess rent back",#N/A,FALSE,"B"}</definedName>
    <definedName name="wrn.ExitAndSalesAssumptions." hidden="1">{#N/A,#N/A,FALSE,"ExitStratigy"}</definedName>
    <definedName name="wrn.Fair._.Share._.Calcs." hidden="1">{#N/A,#N/A,FALSE,"Fair Share"}</definedName>
    <definedName name="wrn.fc." hidden="1">{"letter",#N/A,FALSE,"Letter";"amort",#N/A,FALSE,"Amort"}</definedName>
    <definedName name="wrn.Feet." hidden="1">{"feet f",#N/A,FALSE,"Feet";"feet b",#N/A,FALSE,"Feet"}</definedName>
    <definedName name="wrn.feet._.interest." hidden="1">{"Feet interest",#N/A,FALSE,"Just for Feet"}</definedName>
    <definedName name="wrn.filecopy." localSheetId="9"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2"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0"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ter." hidden="1">{#N/A,#N/A,FALSE,"Assump2";#N/A,#N/A,FALSE,"Income2";#N/A,#N/A,FALSE,"Balance2";#N/A,#N/A,FALSE,"DCF Filter";#N/A,#N/A,FALSE,"Trans Assump2";#N/A,#N/A,FALSE,"Combined Income2";#N/A,#N/A,FALSE,"Combined Balance2"}</definedName>
    <definedName name="wrn.final." hidden="1">{#N/A,#N/A,FALSE,"Cover";#N/A,#N/A,FALSE,"index";#N/A,#N/A,FALSE,"STOPSST";#N/A,#N/A,FALSE,"STOPSCN";#N/A,#N/A,FALSE,"INCENTIV";#N/A,#N/A,FALSE,"SLS-COS";#N/A,#N/A,FALSE,"ADVERT";#N/A,#N/A,FALSE,"New Accrue";#N/A,#N/A,FALSE,"OPENINGS";#N/A,#N/A,FALSE,"LAYAWAY"}</definedName>
    <definedName name="wrn.Final._.Output." hidden="1">{#N/A,#N/A,FALSE,"Final Output"}</definedName>
    <definedName name="wrn.FinPkg." localSheetId="9" hidden="1">{#N/A,#N/A,FALSE,"Cover";#N/A,#N/A,FALSE,"IncStmt";#N/A,#N/A,FALSE,"BalSheet";#N/A,#N/A,FALSE,"Cashflow";#N/A,#N/A,FALSE,"Notes"}</definedName>
    <definedName name="wrn.FinPkg." localSheetId="12" hidden="1">{#N/A,#N/A,FALSE,"Cover";#N/A,#N/A,FALSE,"IncStmt";#N/A,#N/A,FALSE,"BalSheet";#N/A,#N/A,FALSE,"Cashflow";#N/A,#N/A,FALSE,"Notes"}</definedName>
    <definedName name="wrn.FinPkg." localSheetId="10" hidden="1">{#N/A,#N/A,FALSE,"Cover";#N/A,#N/A,FALSE,"IncStmt";#N/A,#N/A,FALSE,"BalSheet";#N/A,#N/A,FALSE,"Cashflow";#N/A,#N/A,FALSE,"Notes"}</definedName>
    <definedName name="wrn.FinPkg." localSheetId="3" hidden="1">{#N/A,#N/A,FALSE,"Cover";#N/A,#N/A,FALSE,"IncStmt";#N/A,#N/A,FALSE,"BalSheet";#N/A,#N/A,FALSE,"Cashflow";#N/A,#N/A,FALSE,"Notes"}</definedName>
    <definedName name="wrn.FinPkg." hidden="1">{#N/A,#N/A,FALSE,"Cover";#N/A,#N/A,FALSE,"IncStmt";#N/A,#N/A,FALSE,"BalSheet";#N/A,#N/A,FALSE,"Cashflow";#N/A,#N/A,FALSE,"Notes"}</definedName>
    <definedName name="wrn.first2." hidden="1">{#N/A,#N/A,FALSE,"sum-don";#N/A,#N/A,FALSE,"inc-don"}</definedName>
    <definedName name="wrn.first3." hidden="1">{#N/A,#N/A,FALSE,"Summary";#N/A,#N/A,FALSE,"proj1";#N/A,#N/A,FALSE,"proj2"}</definedName>
    <definedName name="wrn.first4." hidden="1">{#N/A,#N/A,FALSE,"Summary";#N/A,#N/A,FALSE,"proj1";#N/A,#N/A,FALSE,"proj2";#N/A,#N/A,FALSE,"DCF"}</definedName>
    <definedName name="wrn.Footaction." hidden="1">{"footaction f",#N/A,FALSE,"Footaction";"d footaction b",#N/A,FALSE,"D"}</definedName>
    <definedName name="wrn.footaction._.balance._.sheet." hidden="1">{"footaction balance sheet",#N/A,FALSE,"FOOTACTION"}</definedName>
    <definedName name="wrn.footaction._.cash._.flow." hidden="1">{"footaction cash flow",#N/A,FALSE,"FOOTACTION"}</definedName>
    <definedName name="wrn.FOOTACTION._.INTEREST." hidden="1">{"FOOTACTION INTEREST",#N/A,FALSE,"FOOTACTION"}</definedName>
    <definedName name="wrn.footstar._.balance._.sheet." hidden="1">{"footstar balance sheet",#N/A,FALSE,"FOOTSTAR"}</definedName>
    <definedName name="wrn.footstar._.cash._.flow." hidden="1">{"footstar cash flow",#N/A,FALSE,"FOOTSTAR"}</definedName>
    <definedName name="wrn.footstar._.interest." hidden="1">{"footstar interest",#N/A,FALSE,"FOOTSTAR"}</definedName>
    <definedName name="wrn.foreign." hidden="1">{"foreign f",#N/A,FALSE,"Meldisco";"foreign b",#N/A,FALSE,"B"}</definedName>
    <definedName name="wrn.FORM1." hidden="1">{#N/A,#N/A,FALSE,"COMP"}</definedName>
    <definedName name="wrn.FORNDV." hidden="1">{"FORNDV",#N/A,FALSE,"Sheet1"}</definedName>
    <definedName name="wrn.Freq_Res." hidden="1">{#N/A,#N/A,TRUE,"FR_HC";#N/A,#N/A,TRUE,"FR_REST";#N/A,#N/A,TRUE,"FR_RETA";#N/A,#N/A,TRUE,"FR_TECSOF";#N/A,#N/A,TRUE,"FR_NETTEC";#N/A,#N/A,TRUE,"FR_CLISER"}</definedName>
    <definedName name="wrn.FRS." hidden="1">{"FRS f",#N/A,FALSE,"Meldisco";"FRS b",#N/A,FALSE,"Meldisco"}</definedName>
    <definedName name="wrn.FTS." hidden="1">{"Annual",#N/A,FALSE,"FTS";"Divisional",#N/A,FALSE,"FTS";"Balance Sheet",#N/A,FALSE,"FTS";"Funds Flow",#N/A,FALSE,"FTS";"Quarterly Earnings",#N/A,FALSE,"FTS";"Quarterly Margins",#N/A,FALSE,"FTS";"Ratio Analysis",#N/A,FALSE,"FTS";"Q Sales",#N/A,FALSE,"FTS";"Q EBIT",#N/A,FALSE,"FTS";"Unit Analysis",#N/A,FALSE,"FTS";"Inventory Analysis",#N/A,FALSE,"FTS";"Valuation",#N/A,FALSE,"FTS";"Matrix",#N/A,FALSE,"FTS"}</definedName>
    <definedName name="wrn.Ful._.Set." hidden="1">{"Bsheet",#N/A,FALSE,"Details";"P&amp;L",#N/A,FALSE,"Details";"Schedule",#N/A,FALSE,"Details";"Details",#N/A,FALSE,"Details"}</definedName>
    <definedName name="wrn.Full._.Set." hidden="1">{"Bsheet",#N/A,FALSE,"Details";"P&amp;l",#N/A,FALSE,"Details";"Schedule",#N/A,FALSE,"Details";"Details",#N/A,FALSE,"Details";"Annexue II",#N/A,FALSE,"Details";"Branch Bs",#N/A,FALSE,"Details";"Branch PL",#N/A,FALSE,"Details"}</definedName>
    <definedName name="wrn.Full._.view." hidden="1">{"Full view",#N/A,FALSE,"Market view";"Full view",#N/A,FALSE,"Market view"}</definedName>
    <definedName name="wrn.FUZ_REP." hidden="1">{"FUZ_INC_A",#N/A,FALSE,"NOBE";"FUZ_INC_Q",#N/A,FALSE,"NOBE";"FUZ_BAL_A",#N/A,FALSE,"NOBE";"FUZ_CASH_A",#N/A,FALSE,"NOBE";"FUZ_PROD_A",#N/A,FALSE,"NOBE"}</definedName>
    <definedName name="wrn.fuz_report." hidden="1">{"fuz_inc_a",#N/A,FALSE,"BKS";"fuz_inc_q",#N/A,FALSE,"BKS";"fuz_bal_a",#N/A,FALSE,"BKS";"fuz_cash_a",#N/A,FALSE,"BKS";"fuz_prod_a",#N/A,FALSE,"BKS";"fuz_div_a",#N/A,FALSE,"BKS";"fuz_div2_a",#N/A,FALSE,"BKS"}</definedName>
    <definedName name="wrn.FY05._.Budget." hidden="1">{#N/A,#N/A,FALSE,"Summary";#N/A,#N/A,FALSE,"FY03 FY04 Comparison";#N/A,#N/A,FALSE,"GAAP Detail $";#N/A,#N/A,FALSE,"GAAP Detail %";#N/A,#N/A,FALSE,"Qtrly BS";#N/A,#N/A,FALSE,"Qtrly Recon";#N/A,#N/A,FALSE,"Ex I";#N/A,#N/A,FALSE,"Ex II";#N/A,#N/A,FALSE,"Ex III";#N/A,#N/A,FALSE,"BS";#N/A,#N/A,FALSE,"Recon";#N/A,#N/A,FALSE,"SLSREC";#N/A,#N/A,FALSE,"SLSCOS";#N/A,#N/A,FALSE,"OCC";#N/A,#N/A,FALSE,"Depr";#N/A,#N/A,FALSE,"Interest";#N/A,#N/A,FALSE,"INV Borr";#N/A,#N/A,FALSE,"Monthly Spread";#N/A,#N/A,FALSE,"Credit";#N/A,#N/A,FALSE,"Other";#N/A,#N/A,FALSE,"Support Office";#N/A,#N/A,FALSE,"Advertising ";#N/A,#N/A,FALSE,"Payroll"}</definedName>
    <definedName name="wrn.GEER_report." hidden="1">{#N/A,#N/A,FALSE,"Table_Ass.";#N/A,#N/A,FALSE,"# of cust";#N/A,#N/A,FALSE,"Res_Report";#N/A,#N/A,FALSE,"Income Statement";"Qtr Cust",#N/A,FALSE,"Qtrly Proj"}</definedName>
    <definedName name="wrn.GJE_NBR_7_Print_Job." hidden="1">{"Accrual_Calculation",#N/A,FALSE,"Comp Calc";"SJE#7",#N/A,FALSE,"GJE"}</definedName>
    <definedName name="wrn.GRAPHS." hidden="1">{#N/A,#N/A,FALSE,"ACQ_GRAPHS";#N/A,#N/A,FALSE,"T_1 GRAPHS";#N/A,#N/A,FALSE,"T_2 GRAPHS";#N/A,#N/A,FALSE,"COMB_GRAPHS"}</definedName>
    <definedName name="wrn.gth." hidden="1">{#N/A,#N/A,FALSE,"Title Page";#N/A,#N/A,FALSE,"Summary Sheet"}</definedName>
    <definedName name="wrn.HEAT." hidden="1">{#N/A,#N/A,FALSE,"Heat";#N/A,#N/A,FALSE,"DCF";#N/A,#N/A,FALSE,"LBO";#N/A,#N/A,FALSE,"A";#N/A,#N/A,FALSE,"C";#N/A,#N/A,FALSE,"impd";#N/A,#N/A,FALSE,"Accr-Dilu"}</definedName>
    <definedName name="wrn.Hydraulic."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2." hidden="1">{#N/A,#N/A,FALSE,"HuscoCombined-Summ";#N/A,#N/A,FALSE,"HuscoCombined-Income";#N/A,#N/A,FALSE,"HuscoCombined-Offering";#N/A,#N/A,FALSE,"Husco-Income";#N/A,#N/A,FALSE,"TargetEngineer";#N/A,#N/A,FALSE,"TargetAcqCalc";#N/A,#N/A,FALSE,"Husco-Acq"}</definedName>
    <definedName name="wrn.imprim." hidden="1">{#N/A,#N/A,FALSE,"Feuil";#N/A,#N/A,FALSE,"Feuil (2)";#N/A,#N/A,FALSE,"Feuil (3)";#N/A,#N/A,FALSE,"Feuil (4)";#N/A,#N/A,FALSE,"Feuil (5)";#N/A,#N/A,FALSE,"Feuil (6)";#N/A,#N/A,FALSE,"Feuil (7)";#N/A,#N/A,FALSE,"Feuil (8)";#N/A,#N/A,FALSE,"Feuil (9)";#N/A,#N/A,FALSE,"Feuil (10)";#N/A,#N/A,FALSE,"Feuil (11)";#N/A,#N/A,FALSE,"Feuil (12)";#N/A,#N/A,FALSE,"Feuil (13)";#N/A,#N/A,FALSE,"Feuil (14)";#N/A,#N/A,FALSE,"Feuil (15)";#N/A,#N/A,FALSE,"Feuil (16)"}</definedName>
    <definedName name="wrn.Industry.xls." hidden="1">{#N/A,#N/A,FALSE,"Earnings";#N/A,#N/A,FALSE,"Overview";#N/A,#N/A,FALSE,"Summary";#N/A,#N/A,FALSE,"Summary II";#N/A,#N/A,FALSE,"R&amp;D";#N/A,#N/A,FALSE,"R&amp;D Forecast";#N/A,#N/A,FALSE,"Tax Adj";#N/A,#N/A,FALSE,"Goodwill";#N/A,#N/A,FALSE,"FX ";#N/A,#N/A,FALSE,"Consolidation";#N/A,#N/A,FALSE,"Provisions"}</definedName>
    <definedName name="wrn.Inputs." hidden="1">{#N/A,#N/A,FALSE,"Input"}</definedName>
    <definedName name="wrn.interest._.all." hidden="1">{"footstar interest",#N/A,FALSE,"FOOTSTAR";"meld cons interest",#N/A,FALSE,"FOOTSTAR";"FOOTACTION INTEREST",#N/A,FALSE,"FOOTSTAR";"corporate interest",#N/A,FALSE,"FOOTSTAR";"thom mcan interest",#N/A,FALSE,"FOOTSTAR"}</definedName>
    <definedName name="wrn.ipovalue." hidden="1">{#N/A,#N/A,FALSE,"puboff";#N/A,#N/A,FALSE,"valuation";#N/A,#N/A,FALSE,"finanalsis";#N/A,#N/A,FALSE,"split";#N/A,#N/A,FALSE,"ownership"}</definedName>
    <definedName name="wrn.ISCG._.model." hidden="1">{#N/A,#N/A,FALSE,"Second";#N/A,#N/A,FALSE,"ownership";#N/A,#N/A,FALSE,"Valuation";#N/A,#N/A,FALSE,"Eqiv";#N/A,#N/A,FALSE,"Mults";#N/A,#N/A,FALSE,"ISCG Graphics"}</definedName>
    <definedName name="wrn.IVTI_Rep." hidden="1">{#N/A,#N/A,FALSE,"Title Page";#N/A,#N/A,FALSE,"Summary Sheet";#N/A,#N/A,FALSE,"Fiscal Year Income Statement";#N/A,#N/A,FALSE,"Valuation Summary";#N/A,#N/A,FALSE,"Comps with IVT";#N/A,#N/A,FALSE,"Comps without IVT"}</definedName>
    <definedName name="wrn.JODM._.Graphs." hidden="1">{"graph",#N/A,FALSE,"WWJU";"graph",#N/A,FALSE,"WWSEM";"graph",#N/A,FALSE,"GOMJU";"graph",#N/A,FALSE,"GOMSEM";"graph",#N/A,FALSE,"NSJU";"graph",#N/A,FALSE,"NSSEM";"graph",#N/A,FALSE,"WAJU";"graph",#N/A,FALSE,"STOCKPRI";"graph",#N/A,FALSE,"CFTEV";"graph",#N/A,FALSE,"NAV-RCV";"graph",#N/A,FALSE,"CRUDEWW"}</definedName>
    <definedName name="wrn.Key._.Sheets." hidden="1">{#N/A,#N/A,TRUE,"US Crop02";#N/A,#N/A,TRUE,"US Utilization";#N/A,#N/A,TRUE,"ID Utilization";#N/A,#N/A,TRUE,"WA Utilization";#N/A,#N/A,TRUE,"WI Utilization "}</definedName>
    <definedName name="wrn.Latent._.Demand._.Inputs." hidden="1">{#N/A,#N/A,FALSE,"Latent"}</definedName>
    <definedName name="wrn.LoanInformation." hidden="1">{#N/A,#N/A,FALSE,"LoanAssumptions"}</definedName>
    <definedName name="wrn.lodging." hidden="1">{"p",#N/A,FALSE,"Sheet1";"p 2",#N/A,FALSE,"Sheet1";"p 3",#N/A,FALSE,"Sheet1"}</definedName>
    <definedName name="wrn.LTV._.Output." hidden="1">{"LTV Output",#N/A,FALSE,"Output"}</definedName>
    <definedName name="wrn.Maine." hidden="1">{"Assumptions",#N/A,TRUE,"Assumptions";"Income",#N/A,TRUE,"Income";"Balance",#N/A,TRUE,"Balance"}</definedName>
    <definedName name="wrn.Maine2."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anagement._.Detail._.Jack." hidden="1">{#N/A,#N/A,TRUE,"P 1-ACCOUNTING COPY";#N/A,#N/A,TRUE,"P 2-Quarterly Pricing";#N/A,#N/A,TRUE,"P 3-BF Proj";#N/A,#N/A,TRUE,"P 4-RX Proj";#N/A,#N/A,TRUE,"P 5-SH xIMC + IMC Raw Proj";#N/A,#N/A,TRUE,"P 6-ML Proj";#N/A,#N/A,TRUE,"P 7-PL Proj"}</definedName>
    <definedName name="wrn.Management._.Report." hidden="1">{#N/A,#N/A,TRUE,"P 1-Accounting Copy";#N/A,#N/A,TRUE,"Combined Sum";#N/A,#N/A,TRUE,"Idaho Sum";#N/A,#N/A,TRUE,"Washington Sum";#N/A,#N/A,TRUE,"Wisconsin Sum"}</definedName>
    <definedName name="wrn.Management._.Summary." hidden="1">{#N/A,#N/A,FALSE,"P 1-ACCOUNTING COPY";#N/A,#N/A,FALSE,"P 2-Quarterly Pricing"}</definedName>
    <definedName name="wrn.Mel._.by._.Div." hidden="1">{"meldisco shoe f",#N/A,FALSE,"Meldisco";"b shoe b",#N/A,FALSE,"Meldisco";"RiteAidF",#N/A,FALSE,"Meldisco";"RiteAidB",#N/A,FALSE,"Meldisco";"coref",#N/A,FALSE,"Meldisco";"CoreB",#N/A,FALSE,"Meldisco";"shoezone f",#N/A,FALSE,"Meldisco";"shoezone b",#N/A,FALSE,"Meldisco";"betterf",#N/A,FALSE,"Meldisco";"BetterB",#N/A,FALSE,"Meldisco";"wholesaleF",#N/A,FALSE,"Meldisco";"wholesaleB",#N/A,FALSE,"Meldisco"}</definedName>
    <definedName name="wrn.MEL._.CONS." hidden="1">{"meldisco con f",#N/A,FALSE,"Meldisco";"b con b",#N/A,FALSE,"B"}</definedName>
    <definedName name="wrn.meld._.balance._.sheet." hidden="1">{"meld balance sheet",#N/A,FALSE,"MELDISCO"}</definedName>
    <definedName name="wrn.meld._.both." hidden="1">{"meld balance sheet",#N/A,FALSE,"MELDISCO";"meld cash flow",#N/A,FALSE,"MELDISCO"}</definedName>
    <definedName name="wrn.meld._.cash._.flow." hidden="1">{"meld cash flow",#N/A,FALSE,"MELDISCO"}</definedName>
    <definedName name="wrn.meld._.cons._.balance._.sheet." hidden="1">{"meld cons balance sheet",#N/A,FALSE,"MELD CONS"}</definedName>
    <definedName name="wrn.meld._.cons._.cash._.flow." hidden="1">{"meld cons cash flow",#N/A,FALSE,"MELD CONS"}</definedName>
    <definedName name="wrn.meld._.cons._.interest." hidden="1">{"meld cons interest",#N/A,FALSE,"MELD CONS"}</definedName>
    <definedName name="wrn.meldisco._.interest." hidden="1">{"meld interest",#N/A,FALSE,"MELDISCO"}</definedName>
    <definedName name="wrn.merge." hidden="1">{#N/A,#N/A,FALSE,"IPO";#N/A,#N/A,FALSE,"DCF";#N/A,#N/A,FALSE,"LBO";#N/A,#N/A,FALSE,"MULT_VAL";#N/A,#N/A,FALSE,"Status Quo";#N/A,#N/A,FALSE,"Recap"}</definedName>
    <definedName name="wrn.MOBIL." hidden="1">{"quarter",#N/A,FALSE,"MOB"}</definedName>
    <definedName name="wrn.Monthly._.Financials." localSheetId="9"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wrn.Monthly._.Financials." localSheetId="12"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wrn.Monthly._.Financials." localSheetId="10"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wrn.Monthly._.Financials." localSheetId="3"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wrn.Monthly._.Financials." hidden="1">{"Worldwide - Budget",#N/A,FALSE,"Indus WW";"Worldwide Actuals",#N/A,FALSE,"Indus WW";"Worldwide Forecast",#N/A,FALSE,"Indus WW";"Worldwide Previous Forecast",#N/A,FALSE,"Indus WW";"Worldwide Budget vs. Actuals",#N/A,FALSE,"Indus WW";"Worldwide Current Mth vs. Prev. Mth",#N/A,FALSE,"Indus WW";"Worldwide Forecast vs. Actuals",#N/A,FALSE,"Indus WW";"Worldwide Prev. Forecast vs. Current Forecast",#N/A,FALSE,"Indus WW";"Worldwide Budget vs. Act+Forecast",#N/A,FALSE,"Indus WW";"Services Divn - Budget",#N/A,FALSE,"Services Divn";"Services Divn Actuals",#N/A,FALSE,"Services Divn";"Services Divn Forecast",#N/A,FALSE,"Services Divn";"Services Divn Previous Forecast",#N/A,FALSE,"Services Divn";"Services Divn Budget vs. Actuals",#N/A,FALSE,"Services Divn";"Services Divn Current Mth vs. Prev. Mth",#N/A,FALSE,"Services Divn";"Services Divn Forecast vs. Actuals",#N/A,FALSE,"Services Divn";"Services Divn Prev. Forecast vs. Current Forecast",#N/A,FALSE,"Services Divn";"Services Divn Budget vs. Act+Forecast",#N/A,FALSE,"Services Divn";"Solutions Divn - Budget",#N/A,FALSE,"Indus US Soln";"Solutions Divn Actuals",#N/A,FALSE,"Indus US Soln";"Solutions Divn Forecast",#N/A,FALSE,"Indus US Soln";"Solutions Divn Previous Forecast",#N/A,FALSE,"Indus US Soln";"Solutions Divn Budget vs. Actuals",#N/A,FALSE,"Indus US Soln";"Solutions Divn Current Mth vs. Prev. Mth",#N/A,FALSE,"Indus US Soln";"Solutions Divn Forecast vs. Actuals",#N/A,FALSE,"Indus US Soln";"Solutions Divn Prev. Forecast vs. Current Forecast",#N/A,FALSE,"Indus US Soln";"Pine ($) - Budget",#N/A,FALSE,"Pine ($)";"Solutions Divn Budget vs. Act+Forecast",#N/A,FALSE,"Indus US Soln";"Pine ($) Actuals",#N/A,FALSE,"Pine ($)";"Pine ($) Forecast",#N/A,FALSE,"Pine ($)";"Pine ($) Previous Forecast",#N/A,FALSE,"Pine ($)";"Pine ($) Budget vs. Actuals",#N/A,FALSE,"Pine ($)";"Pine ($) Current Mth vs. Prev. Mth",#N/A,FALSE,"Pine ($)";"Pine ($) Forecast vs. Actuals",#N/A,FALSE,"Pine ($)";"Pine ($) Prev. Forecast vs. Current Forecast",#N/A,FALSE,"Pine ($)";"Pine ($) Budget vs. Act+Forecast",#N/A,FALSE,"Pine ($)";"US Serv - Budget",#N/A,FALSE,"Indus US Serv";"US Serv Actuals",#N/A,FALSE,"Indus US Serv";"US Serv Forecast",#N/A,FALSE,"Indus US Serv";"US Serv Previous Forecast",#N/A,FALSE,"Indus US Serv";"US Serv Budget vs. Actuals",#N/A,FALSE,"Indus US Serv";"US Serv Current Mth vs. Prev. Mth",#N/A,FALSE,"Indus US Serv";"US Serv Forecast vs. Actuals",#N/A,FALSE,"Indus US Serv";"US Serv Prev. Forecast vs. Current Forecast",#N/A,FALSE,"Indus US Serv";"US Serv Budget vs. Act+Forecast",#N/A,FALSE,"Indus US Serv";"India ($) - Budget",#N/A,FALSE,"Indus India Cons ($)";"India ($) Actuals",#N/A,FALSE,"Indus India Cons ($)";"India ($) Forecast",#N/A,FALSE,"Indus India Cons ($)";"India ($) Previous Forecast",#N/A,FALSE,"Indus India Cons ($)";"India ($) Budget vs. Actuals",#N/A,FALSE,"Indus India Cons ($)";"India ($) Current Mth vs. Prev. Mth",#N/A,FALSE,"Indus India Cons ($)";"India ($) Forecast vs. Actuals",#N/A,FALSE,"Indus India Cons ($)";"India ($) Prev. Forecast vs. Current Forecast",#N/A,FALSE,"Indus India Cons ($)";"India ($) Budget vs. Act+Forecast",#N/A,FALSE,"Indus India Cons ($)";"Inc (Total) - Budget",#N/A,FALSE,"Indus inc (Total)";"Inc (Total) Actuals",#N/A,FALSE,"Indus inc (Total)";"Inc (Total) Forecast",#N/A,FALSE,"Indus inc (Total)";"Inc (Total) Previous Forecast",#N/A,FALSE,"Indus inc (Total)";"Inc (Total) Budget vs. Actuals",#N/A,FALSE,"Indus inc (Total)";"Inc (Total) Current Mth vs. Prev. Mth",#N/A,FALSE,"Indus inc (Total)";"Inc (Total) Forecast vs. Actuals",#N/A,FALSE,"Indus inc (Total)";"Inc (Total) Prev. Forecast vs. Current Forecast",#N/A,FALSE,"Indus inc (Total)";"Inc (Total) Budget vs. Act+Forecast",#N/A,FALSE,"Indus inc (Total)";"India (Rs.) - Budget",#N/A,FALSE,"Indus India Cons (Rs.)";"India (Rs.) Actuals",#N/A,FALSE,"Indus India Cons (Rs.)";"India (Rs.) Forecast",#N/A,FALSE,"Indus India Cons (Rs.)";"India (Rs.) Previous Forecast",#N/A,FALSE,"Indus India Cons (Rs.)";"India (Rs.) Budget vs. Actuals",#N/A,FALSE,"Indus India Cons (Rs.)";"India (Rs.) Current Mth vs. Prev. Mth",#N/A,FALSE,"Indus India Cons (Rs.)";"India (Rs.) Forecast vs. Actuals",#N/A,FALSE,"Indus India Cons (Rs.)";"India (Rs.) Prev. Forecast vs. Current Forecast",#N/A,FALSE,"Indus India Cons (Rs.)";"India (Rs.) Budget vs. Act+Forecast",#N/A,FALSE,"Indus India Cons (Rs.)";"Pine Rs. Budget",#N/A,FALSE,"Pine (Rs.)";"Pine (Rs.) Actual",#N/A,FALSE,"Pine (Rs.)";"Pine (Rs.) - Forecast",#N/A,FALSE,"Pine (Rs.)";"Pine (Rs.) - Previous Forecast",#N/A,FALSE,"Pine (Rs.)";"Pine (Rs.) Budget vs. Actuals",#N/A,FALSE,"Pine (Rs.)";"Pine (Rs.) Current Mth vs. Prev. Mth",#N/A,FALSE,"Pine (Rs.)";"Pine (Rs.) - Forecast vs. Actuals",#N/A,FALSE,"Pine (Rs.)";"Pine (Rs.) - Prev F/c vs. Current F/c",#N/A,FALSE,"Pine (Rs.)";"Pine (Rs.) - Budget vs. F/c+Act",#N/A,FALSE,"Pine (Rs.)"}</definedName>
    <definedName name="wrn.MonthlyRentRoll." hidden="1">{"MonthlyRentRoll",#N/A,FALSE,"RentRoll"}</definedName>
    <definedName name="wrn.msc._.sw._.feat._.summary." hidden="1">{"msc sw feat summary",#N/A,FALSE,"MSC SW Features v. 1.1."}</definedName>
    <definedName name="wrn.net._.int._.exp." hidden="1">{#N/A,#N/A,FALSE,"NET INT EXP"}</definedName>
    <definedName name="wrn.newest." hidden="1">{#N/A,#N/A,TRUE,"TS";#N/A,#N/A,TRUE,"Combo";#N/A,#N/A,TRUE,"FAIR";#N/A,#N/A,TRUE,"RBC";#N/A,#N/A,TRUE,"xxxx"}</definedName>
    <definedName name="wrn.Occupancy._.Calcs." hidden="1">{#N/A,#N/A,FALSE,"Occ. Calcs"}</definedName>
    <definedName name="wrn.OCS._.REPORT." hidden="1">{#N/A,#N/A,FALSE,"Cover";#N/A,#N/A,FALSE,"Index";#N/A,#N/A,FALSE,"Spec";#N/A,#N/A,FALSE,"Breakdown";#N/A,#N/A,FALSE,"Cost Plan"}</definedName>
    <definedName name="wrn.ONTK." hidden="1">{#N/A,#N/A,FALSE,"Title Page";#N/A,#N/A,FALSE,"Summary Sheet";#N/A,#N/A,FALSE,"Quarterly Income Statement";#N/A,#N/A,FALSE,"Proforma QTR Income Statement";#N/A,#N/A,FALSE,"Fiscal Year Income Statement";#N/A,#N/A,FALSE,"Valuation Summary";#N/A,#N/A,FALSE,"Comps Without";#N/A,#N/A,FALSE,"Comps With"}</definedName>
    <definedName name="wrn.Open._.to._.buy." hidden="1">{#N/A,#N/A,TRUE,"Summary";#N/A,#N/A,TRUE,"Act10000";#N/A,#N/A,TRUE,"Act0500";#N/A,#N/A,TRUE,"Act1000";#N/A,#N/A,TRUE,"Act1500";#N/A,#N/A,TRUE,"Act2000";#N/A,#N/A,TRUE,"Act2500";#N/A,#N/A,TRUE,"Act3000";#N/A,#N/A,TRUE,"Act3500";#N/A,#N/A,TRUE,"Act4000";#N/A,#N/A,TRUE,"Act4500";#N/A,#N/A,TRUE,"Act5000";#N/A,#N/A,TRUE,"Act5500";#N/A,#N/A,TRUE,"Act6000";#N/A,#N/A,TRUE,"Act6500";#N/A,#N/A,TRUE,"Act7000";#N/A,#N/A,TRUE,"Act7500";#N/A,#N/A,TRUE,"Act8000";#N/A,#N/A,TRUE,"Act8500";#N/A,#N/A,TRUE,"Act9000"}</definedName>
    <definedName name="wrn.Operating._.Models." hidden="1">{#N/A,#N/A,TRUE,"Eastern Market";#N/A,#N/A,TRUE,"Western Market";#N/A,#N/A,TRUE,"Sulphur Services";#N/A,#N/A,TRUE,"Global Business";#N/A,#N/A,TRUE,"Incremental Overhead";#N/A,#N/A,TRUE,"Acquired Business"}</definedName>
    <definedName name="wrn.OperatingAssumtions." hidden="1">{#N/A,#N/A,FALSE,"OperatingAssumptions"}</definedName>
    <definedName name="wrn.OTB04." hidden="1">{#N/A,#N/A,TRUE,"Summary";#N/A,#N/A,TRUE,"Act10000";#N/A,#N/A,TRUE,"Tot Diam";#N/A,#N/A,TRUE,"Act0500";#N/A,#N/A,TRUE,"Act1000";#N/A,#N/A,TRUE,"Act1500";#N/A,#N/A,TRUE,"Act2000";#N/A,#N/A,TRUE,"Act2500";#N/A,#N/A,TRUE,"Act3000";#N/A,#N/A,TRUE,"Tot Color";#N/A,#N/A,TRUE,"Act3500";#N/A,#N/A,TRUE,"Act4000";#N/A,#N/A,TRUE,"Act4500";#N/A,#N/A,TRUE,"Total Gold";#N/A,#N/A,TRUE,"Act5000";#N/A,#N/A,TRUE,"Act5500";#N/A,#N/A,TRUE,"Act6000";#N/A,#N/A,TRUE,"Act6500";#N/A,#N/A,TRUE,"Act7000";#N/A,#N/A,TRUE,"Act8000";#N/A,#N/A,TRUE,"Act9000"}</definedName>
    <definedName name="wrn.Outlook._.Report." hidden="1">{#N/A,#N/A,FALSE,"Outlook for Month ";#N/A,#N/A,FALSE,"Risk for Month ";#N/A,#N/A,FALSE,"Upside for Month"}</definedName>
    <definedName name="wrn.packer._.1."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ayless._.interest." hidden="1">{"payless interest",#N/A,FALSE,"PAYLESS"}</definedName>
    <definedName name="wrn.Penetration." hidden="1">{#N/A,#N/A,FALSE,"Mkt Pen"}</definedName>
    <definedName name="wrn.PETC." hidden="1">{"Annual",#N/A,FALSE,"PETC";"Balance Sheet",#N/A,FALSE,"PETC";"Funds Flow",#N/A,FALSE,"PETC";"Quarterly Earnings",#N/A,FALSE,"PETC";"Quarterly Margins",#N/A,FALSE,"PETC";"Ratio Analysis",#N/A,FALSE,"PETC";"Q Sales",#N/A,FALSE,"PETC";"Unit Analysis",#N/A,FALSE,"PETC";"Inventory Analysis",#N/A,FALSE,"PETC";"Valuation",#N/A,FALSE,"PETC";"Comps",#N/A,FALSE,"PETC"}</definedName>
    <definedName name="wrn.plan._.vs._.act._.by._.month." hidden="1">{"plan vs act by month",#N/A,FALSE,"actual vs forecast"}</definedName>
    <definedName name="wrn.plstatement." hidden="1">{#N/A,#N/A,FALSE,"Profit &amp; Loss statement"}</definedName>
    <definedName name="wrn.PLX." hidden="1">{"cred comp",#N/A,FALSE,"Comparable Credit Analysis";"IS",#N/A,FALSE,"IS";"Sensitivity",#N/A,FALSE,"Sensitivity";"BS",#N/A,FALSE,"BS";"Bond Summary",#N/A,FALSE,"B Summary";"AD",#N/A,FALSE,"Accretion";"NAV",#N/A,FALSE,"NAV";"SU",#N/A,FALSE,"S&amp;U";"acq. study",#N/A,FALSE,"Acq. Study";"F Charges",#N/A,FALSE,"Fixed Charges"}</definedName>
    <definedName name="wrn.Presentation." hidden="1">{#N/A,#N/A,TRUE,"Summary";"AnnualRentRoll",#N/A,TRUE,"RentRoll";#N/A,#N/A,TRUE,"ExitStratigy";#N/A,#N/A,TRUE,"OperatingAssumptions"}</definedName>
    <definedName name="wrn.Primary._.Competition." hidden="1">{#N/A,#N/A,FALSE,"Primary"}</definedName>
    <definedName name="wrn.print." localSheetId="9" hidden="1">{#N/A,#N/A,FALSE,"Japan 2003";#N/A,#N/A,FALSE,"Sheet2"}</definedName>
    <definedName name="wrn.print." localSheetId="12" hidden="1">{#N/A,#N/A,FALSE,"Japan 2003";#N/A,#N/A,FALSE,"Sheet2"}</definedName>
    <definedName name="wrn.print." localSheetId="10" hidden="1">{#N/A,#N/A,FALSE,"Japan 2003";#N/A,#N/A,FALSE,"Sheet2"}</definedName>
    <definedName name="wrn.print." localSheetId="3" hidden="1">{#N/A,#N/A,FALSE,"Japan 2003";#N/A,#N/A,FALSE,"Sheet2"}</definedName>
    <definedName name="wrn.print.">{#N/A,#N/A,FALSE,"Japan 2003";#N/A,#N/A,FALSE,"Sheet2"}</definedName>
    <definedName name="wrn.Print._.All." hidden="1">{"Str Model",#N/A,TRUE,"Store Model";"RevProj By QTR",#N/A,TRUE,"Rev Proj";"RevProj By Yr",#N/A,TRUE,"Rev Proj";"Qtr Model",#N/A,TRUE,"Model";"Bal Sheet",#N/A,TRUE,"Bal Sheet";"Cash Flow",#N/A,TRUE,"Cash Flow";"Yrly Model",#N/A,TRUE,"Income Year"}</definedName>
    <definedName name="wrn.Print._.Disk." localSheetId="9" hidden="1">{#N/A,#N/A,FALSE,"Intro";#N/A,#N/A,FALSE,"General Assumptions";#N/A,#N/A,FALSE,"Specific Assumptions";#N/A,#N/A,FALSE,"Value Growth";#N/A,#N/A,FALSE,"Dividend Yield";#N/A,#N/A,FALSE,"C Corporation Equivalent Yield";#N/A,#N/A,FALSE,"Dividend Growth";#N/A,#N/A,FALSE,"Holding Period";#N/A,#N/A,FALSE,"Required Return";#N/A,#N/A,FALSE,"Analysis of Prospective Returns";#N/A,#N/A,FALSE,"Multiple Scenario Analysis";#N/A,#N/A,FALSE,"Base QMDM";#N/A,#N/A,FALSE,"Tables";#N/A,#N/A,FALSE,"Special";#N/A,#N/A,FALSE,"Chart Data";#N/A,#N/A,FALSE,"QMDM-Analysis";#N/A,#N/A,FALSE,"QMDM-Components";#N/A,#N/A,FALSE,"Multi-Scenario QMDM";#N/A,#N/A,FALSE,"Scenario #1";#N/A,#N/A,FALSE,"Scenario #2"}</definedName>
    <definedName name="wrn.Print._.Disk." localSheetId="12" hidden="1">{#N/A,#N/A,FALSE,"Intro";#N/A,#N/A,FALSE,"General Assumptions";#N/A,#N/A,FALSE,"Specific Assumptions";#N/A,#N/A,FALSE,"Value Growth";#N/A,#N/A,FALSE,"Dividend Yield";#N/A,#N/A,FALSE,"C Corporation Equivalent Yield";#N/A,#N/A,FALSE,"Dividend Growth";#N/A,#N/A,FALSE,"Holding Period";#N/A,#N/A,FALSE,"Required Return";#N/A,#N/A,FALSE,"Analysis of Prospective Returns";#N/A,#N/A,FALSE,"Multiple Scenario Analysis";#N/A,#N/A,FALSE,"Base QMDM";#N/A,#N/A,FALSE,"Tables";#N/A,#N/A,FALSE,"Special";#N/A,#N/A,FALSE,"Chart Data";#N/A,#N/A,FALSE,"QMDM-Analysis";#N/A,#N/A,FALSE,"QMDM-Components";#N/A,#N/A,FALSE,"Multi-Scenario QMDM";#N/A,#N/A,FALSE,"Scenario #1";#N/A,#N/A,FALSE,"Scenario #2"}</definedName>
    <definedName name="wrn.Print._.Disk." localSheetId="10" hidden="1">{#N/A,#N/A,FALSE,"Intro";#N/A,#N/A,FALSE,"General Assumptions";#N/A,#N/A,FALSE,"Specific Assumptions";#N/A,#N/A,FALSE,"Value Growth";#N/A,#N/A,FALSE,"Dividend Yield";#N/A,#N/A,FALSE,"C Corporation Equivalent Yield";#N/A,#N/A,FALSE,"Dividend Growth";#N/A,#N/A,FALSE,"Holding Period";#N/A,#N/A,FALSE,"Required Return";#N/A,#N/A,FALSE,"Analysis of Prospective Returns";#N/A,#N/A,FALSE,"Multiple Scenario Analysis";#N/A,#N/A,FALSE,"Base QMDM";#N/A,#N/A,FALSE,"Tables";#N/A,#N/A,FALSE,"Special";#N/A,#N/A,FALSE,"Chart Data";#N/A,#N/A,FALSE,"QMDM-Analysis";#N/A,#N/A,FALSE,"QMDM-Components";#N/A,#N/A,FALSE,"Multi-Scenario QMDM";#N/A,#N/A,FALSE,"Scenario #1";#N/A,#N/A,FALSE,"Scenario #2"}</definedName>
    <definedName name="wrn.Print._.Disk." localSheetId="3" hidden="1">{#N/A,#N/A,FALSE,"Intro";#N/A,#N/A,FALSE,"General Assumptions";#N/A,#N/A,FALSE,"Specific Assumptions";#N/A,#N/A,FALSE,"Value Growth";#N/A,#N/A,FALSE,"Dividend Yield";#N/A,#N/A,FALSE,"C Corporation Equivalent Yield";#N/A,#N/A,FALSE,"Dividend Growth";#N/A,#N/A,FALSE,"Holding Period";#N/A,#N/A,FALSE,"Required Return";#N/A,#N/A,FALSE,"Analysis of Prospective Returns";#N/A,#N/A,FALSE,"Multiple Scenario Analysis";#N/A,#N/A,FALSE,"Base QMDM";#N/A,#N/A,FALSE,"Tables";#N/A,#N/A,FALSE,"Special";#N/A,#N/A,FALSE,"Chart Data";#N/A,#N/A,FALSE,"QMDM-Analysis";#N/A,#N/A,FALSE,"QMDM-Components";#N/A,#N/A,FALSE,"Multi-Scenario QMDM";#N/A,#N/A,FALSE,"Scenario #1";#N/A,#N/A,FALSE,"Scenario #2"}</definedName>
    <definedName name="wrn.Print._.Disk." hidden="1">{#N/A,#N/A,FALSE,"Intro";#N/A,#N/A,FALSE,"General Assumptions";#N/A,#N/A,FALSE,"Specific Assumptions";#N/A,#N/A,FALSE,"Value Growth";#N/A,#N/A,FALSE,"Dividend Yield";#N/A,#N/A,FALSE,"C Corporation Equivalent Yield";#N/A,#N/A,FALSE,"Dividend Growth";#N/A,#N/A,FALSE,"Holding Period";#N/A,#N/A,FALSE,"Required Return";#N/A,#N/A,FALSE,"Analysis of Prospective Returns";#N/A,#N/A,FALSE,"Multiple Scenario Analysis";#N/A,#N/A,FALSE,"Base QMDM";#N/A,#N/A,FALSE,"Tables";#N/A,#N/A,FALSE,"Special";#N/A,#N/A,FALSE,"Chart Data";#N/A,#N/A,FALSE,"QMDM-Analysis";#N/A,#N/A,FALSE,"QMDM-Components";#N/A,#N/A,FALSE,"Multi-Scenario QMDM";#N/A,#N/A,FALSE,"Scenario #1";#N/A,#N/A,FALSE,"Scenario #2"}</definedName>
    <definedName name="wrn.print._.graphs." hidden="1">{"cap_structure",#N/A,FALSE,"Graph-Mkt Cap";"price",#N/A,FALSE,"Graph-Price";"ebit",#N/A,FALSE,"Graph-EBITDA";"ebitda",#N/A,FALSE,"Graph-EBITDA"}</definedName>
    <definedName name="wrn.Print._.LBO._.Model." hidden="1">{"toc",#N/A,TRUE,"TOC";"summary",#N/A,TRUE,"Summary";"credit",#N/A,TRUE,"Model";"income",#N/A,TRUE,"Model";"balance",#N/A,TRUE,"Model";"cash",#N/A,TRUE,"Model";"capitalization",#N/A,TRUE,"Model";"margins",#N/A,TRUE,"Model";"acq_bal",#N/A,TRUE,"Model";"dep_amort",#N/A,TRUE,"Model";"tax",#N/A,TRUE,"Model";"dep_tax",#N/A,TRUE,"TOC";#N/A,#N/A,TRUE,"Expenses";"returns",#N/A,TRUE,"Model";"return_calc",#N/A,TRUE,"Returns"}</definedName>
    <definedName name="wrn.Print._.Model." hidden="1">{"Summary",#N/A,TRUE,"Model";"Returns I",#N/A,TRUE,"Model";"BS - Open",#N/A,TRUE,"Model";"Assumptions",#N/A,TRUE,"Model";"IS",#N/A,TRUE,"Model";"BS",#N/A,TRUE,"Model";"CF",#N/A,TRUE,"Model";"Debt",#N/A,TRUE,"Model";"Debt / Tax",#N/A,TRUE,"Model";"Returns II",#N/A,TRUE,"Model"}</definedName>
    <definedName name="wrn.print._.raw._.data._.entry." hidden="1">{"inputs raw data",#N/A,TRUE,"INPUT"}</definedName>
    <definedName name="wrn.print._.summary._.sheets." hidden="1">{"summary1",#N/A,TRUE,"Comps";"summary2",#N/A,TRUE,"Comps";"summary3",#N/A,TRUE,"Comps"}</definedName>
    <definedName name="wrn.Printout." hidden="1">{"page1",#N/A,FALSE,"Casual RLE";"page2",#N/A,FALSE,"Casual RLE"}</definedName>
    <definedName name="wrn.PROJECTED._.FINANCIAL._.STATEMENTS." hidden="1">{#N/A,#N/A,TRUE,"Balance Sheets";#N/A,#N/A,TRUE,"INCOME STATEMENT";#N/A,#N/A,TRUE,"CASH FLOWS"}</definedName>
    <definedName name="wrn.Projections." hidden="1">{#N/A,#N/A,FALSE,"Summary";#N/A,#N/A,FALSE,"FY00 FY01 Comparison";#N/A,#N/A,FALSE,"GAAP Detail $";#N/A,#N/A,FALSE,"Qtrly BS";#N/A,#N/A,FALSE,"Qtrly Recon";#N/A,#N/A,FALSE,"GAAP Detail %";#N/A,#N/A,FALSE,"Ex I";#N/A,#N/A,FALSE,"Ex II";#N/A,#N/A,FALSE,"Ex III";#N/A,#N/A,FALSE,"BS";#N/A,#N/A,FALSE,"Recon";#N/A,#N/A,FALSE,"SLSREC";#N/A,#N/A,FALSE,"SLSCOS";#N/A,#N/A,FALSE,"PR";#N/A,#N/A,FALSE,"Credit";#N/A,#N/A,FALSE,"OCC";#N/A,#N/A,FALSE,"Other";#N/A,#N/A,FALSE,"Depr";#N/A,#N/A,FALSE,"Support Office";#N/A,#N/A,FALSE,"Interest";#N/A,#N/A,FALSE,"INV Borr"}</definedName>
    <definedName name="wrn.Projections2." hidden="1">{#N/A,#N/A,FALSE,"Summary";#N/A,#N/A,FALSE,"FY07 FY06 Comparison";#N/A,#N/A,FALSE,"GAAP Detail %";#N/A,#N/A,FALSE,"GAAP Detail $";#N/A,#N/A,FALSE,"Qtrly BS";#N/A,#N/A,FALSE,"Qtrly Recon";#N/A,#N/A,FALSE,"Monthly P&amp;L";#N/A,#N/A,FALSE,"BS";#N/A,#N/A,FALSE,"Recon";#N/A,#N/A,FALSE,"SLSREC";#N/A,#N/A,FALSE,"SLSCOS";#N/A,#N/A,FALSE,"Credit";#N/A,#N/A,FALSE,"OCC";#N/A,#N/A,FALSE,"Depr";#N/A,#N/A,FALSE,"Support Office";#N/A,#N/A,FALSE,"Interest";#N/A,#N/A,FALSE,"INV Borr";#N/A,#N/A,FALSE,"Monthly Spread"}</definedName>
    <definedName name="wrn.PropertyInformation." hidden="1">{#N/A,#N/A,FALSE,"PropertyInfo"}</definedName>
    <definedName name="wrn.Pulp." hidden="1">{"Pulp Production",#N/A,FALSE,"Pulp";"Pulp Earnings",#N/A,FALSE,"Pulp"}</definedName>
    <definedName name="wrn.Pulp.2" hidden="1">{"Pulp Production",#N/A,FALSE,"Pulp";"Pulp Earnings",#N/A,FALSE,"Pulp"}</definedName>
    <definedName name="wrn.Pulp.3" hidden="1">{"Pulp Production",#N/A,FALSE,"Pulp";"Pulp Earnings",#N/A,FALSE,"Pulp"}</definedName>
    <definedName name="wrn.Pump." hidden="1">{#N/A,#N/A,FALSE,"Assump";#N/A,#N/A,FALSE,"Income";#N/A,#N/A,FALSE,"Balance";#N/A,#N/A,FALSE,"DCF Pump";#N/A,#N/A,FALSE,"Trans Assump";#N/A,#N/A,FALSE,"Combined Income";#N/A,#N/A,FALSE,"Combined Balance"}</definedName>
    <definedName name="wrn.Q._.Report." hidden="1">{"Quarterly Earnings",#N/A,FALSE,"FTS";"Quarterly Margins",#N/A,FALSE,"FTS";"Q Sales",#N/A,FALSE,"FTS";"Q EBIT",#N/A,FALSE,"FTS";"Unit Analysis",#N/A,FALSE,"FTS";"Inventory Analysis",#N/A,FALSE,"FTS"}</definedName>
    <definedName name="wrn.Quantity." hidden="1">{#N/A,#N/A,FALSE,"MONTHLY "}</definedName>
    <definedName name="wrn.Quarter._.end." hidden="1">{"sqft",#N/A,FALSE,"Sq Ft";"capex2",#N/A,FALSE,"Sq Ft";"YearGoal",#N/A,FALSE,"YearGoal";"yeargoal without",#N/A,FALSE,"YearGoal";"eps",#N/A,FALSE,"EPS";"ss sales sho frs mel",#N/A,FALSE,"SS sales";"ss sales fa jff ath fts",#N/A,FALSE,"SS sales";"analyst 4qtrs and year",#N/A,FALSE,"Analyst Est"}</definedName>
    <definedName name="wrn.Relevant." localSheetId="9" hidden="1">{#N/A,#N/A,FALSE,"Title Page";#N/A,#N/A,FALSE,"Conclusions";#N/A,#N/A,FALSE,"Assum.";#N/A,#N/A,FALSE,"Sun  DCF-WC-Dep";#N/A,#N/A,FALSE,"MarketValue";#N/A,#N/A,FALSE,"BalSheet";#N/A,#N/A,FALSE,"WACC";#N/A,#N/A,FALSE,"PC+ Info.";#N/A,#N/A,FALSE,"PC+Info_2"}</definedName>
    <definedName name="wrn.Relevant." localSheetId="12" hidden="1">{#N/A,#N/A,FALSE,"Title Page";#N/A,#N/A,FALSE,"Conclusions";#N/A,#N/A,FALSE,"Assum.";#N/A,#N/A,FALSE,"Sun  DCF-WC-Dep";#N/A,#N/A,FALSE,"MarketValue";#N/A,#N/A,FALSE,"BalSheet";#N/A,#N/A,FALSE,"WACC";#N/A,#N/A,FALSE,"PC+ Info.";#N/A,#N/A,FALSE,"PC+Info_2"}</definedName>
    <definedName name="wrn.Relevant." localSheetId="10" hidden="1">{#N/A,#N/A,FALSE,"Title Page";#N/A,#N/A,FALSE,"Conclusions";#N/A,#N/A,FALSE,"Assum.";#N/A,#N/A,FALSE,"Sun  DCF-WC-Dep";#N/A,#N/A,FALSE,"MarketValue";#N/A,#N/A,FALSE,"BalSheet";#N/A,#N/A,FALSE,"WACC";#N/A,#N/A,FALSE,"PC+ Info.";#N/A,#N/A,FALSE,"PC+Info_2"}</definedName>
    <definedName name="wrn.Relevant." localSheetId="3" hidden="1">{#N/A,#N/A,FALSE,"Title Page";#N/A,#N/A,FALSE,"Conclusions";#N/A,#N/A,FALSE,"Assum.";#N/A,#N/A,FALSE,"Sun  DCF-WC-Dep";#N/A,#N/A,FALSE,"MarketValue";#N/A,#N/A,FALSE,"BalSheet";#N/A,#N/A,FALSE,"WACC";#N/A,#N/A,FALSE,"PC+ Info.";#N/A,#N/A,FALSE,"PC+Info_2"}</definedName>
    <definedName name="wrn.Relevant." hidden="1">{#N/A,#N/A,FALSE,"Title Page";#N/A,#N/A,FALSE,"Conclusions";#N/A,#N/A,FALSE,"Assum.";#N/A,#N/A,FALSE,"Sun  DCF-WC-Dep";#N/A,#N/A,FALSE,"MarketValue";#N/A,#N/A,FALSE,"BalSheet";#N/A,#N/A,FALSE,"WACC";#N/A,#N/A,FALSE,"PC+ Info.";#N/A,#N/A,FALSE,"PC+Info_2"}</definedName>
    <definedName name="wrn.Relevant1." localSheetId="9" hidden="1">{#N/A,#N/A,FALSE,"Title Page";#N/A,#N/A,FALSE,"Conclusions";#N/A,#N/A,FALSE,"Assum.";#N/A,#N/A,FALSE,"Sun  DCF-WC-Dep";#N/A,#N/A,FALSE,"MarketValue";#N/A,#N/A,FALSE,"BalSheet";#N/A,#N/A,FALSE,"WACC";#N/A,#N/A,FALSE,"PC+ Info.";#N/A,#N/A,FALSE,"PC+Info_2"}</definedName>
    <definedName name="wrn.Relevant1." localSheetId="12" hidden="1">{#N/A,#N/A,FALSE,"Title Page";#N/A,#N/A,FALSE,"Conclusions";#N/A,#N/A,FALSE,"Assum.";#N/A,#N/A,FALSE,"Sun  DCF-WC-Dep";#N/A,#N/A,FALSE,"MarketValue";#N/A,#N/A,FALSE,"BalSheet";#N/A,#N/A,FALSE,"WACC";#N/A,#N/A,FALSE,"PC+ Info.";#N/A,#N/A,FALSE,"PC+Info_2"}</definedName>
    <definedName name="wrn.Relevant1." localSheetId="10" hidden="1">{#N/A,#N/A,FALSE,"Title Page";#N/A,#N/A,FALSE,"Conclusions";#N/A,#N/A,FALSE,"Assum.";#N/A,#N/A,FALSE,"Sun  DCF-WC-Dep";#N/A,#N/A,FALSE,"MarketValue";#N/A,#N/A,FALSE,"BalSheet";#N/A,#N/A,FALSE,"WACC";#N/A,#N/A,FALSE,"PC+ Info.";#N/A,#N/A,FALSE,"PC+Info_2"}</definedName>
    <definedName name="wrn.Relevant1." localSheetId="3" hidden="1">{#N/A,#N/A,FALSE,"Title Page";#N/A,#N/A,FALSE,"Conclusions";#N/A,#N/A,FALSE,"Assum.";#N/A,#N/A,FALSE,"Sun  DCF-WC-Dep";#N/A,#N/A,FALSE,"MarketValue";#N/A,#N/A,FALSE,"BalSheet";#N/A,#N/A,FALSE,"WACC";#N/A,#N/A,FALSE,"PC+ Info.";#N/A,#N/A,FALSE,"PC+Info_2"}</definedName>
    <definedName name="wrn.Relevant1." hidden="1">{#N/A,#N/A,FALSE,"Title Page";#N/A,#N/A,FALSE,"Conclusions";#N/A,#N/A,FALSE,"Assum.";#N/A,#N/A,FALSE,"Sun  DCF-WC-Dep";#N/A,#N/A,FALSE,"MarketValue";#N/A,#N/A,FALSE,"BalSheet";#N/A,#N/A,FALSE,"WACC";#N/A,#N/A,FALSE,"PC+ Info.";#N/A,#N/A,FALSE,"PC+Info_2"}</definedName>
    <definedName name="wrn.RELEVANTSHEETS." hidden="1">{#N/A,#N/A,FALSE,"AD_Purch";#N/A,#N/A,FALSE,"Projections";#N/A,#N/A,FALSE,"DCF";#N/A,#N/A,FALSE,"Mkt Val"}</definedName>
    <definedName name="wrn.report." hidden="1">{"summary",#N/A,FALSE,"2000 vs 1999";"detail",#N/A,FALSE,"2000 vs 1999"}</definedName>
    <definedName name="wrn.report.1" hidden="1">{"summary",#N/A,FALSE,"2000 vs 1999";"detail",#N/A,FALSE,"2000 vs 1999"}</definedName>
    <definedName name="wrn.report.2" hidden="1">{"summary",#N/A,FALSE,"2000 vs 1999";"detail",#N/A,FALSE,"2000 vs 1999"}</definedName>
    <definedName name="wrn.report.3" hidden="1">{"summary",#N/A,FALSE,"2000 vs 1999";"detail",#N/A,FALSE,"2000 vs 1999"}</definedName>
    <definedName name="wrn.report.4" hidden="1">{"summary",#N/A,FALSE,"2000 vs 1999";"detail",#N/A,FALSE,"2000 vs 1999"}</definedName>
    <definedName name="wrn.report.5" hidden="1">{"summary",#N/A,FALSE,"2000 vs 1999";"detail",#N/A,FALSE,"2000 vs 1999"}</definedName>
    <definedName name="wrn.report.6" hidden="1">{"summary",#N/A,FALSE,"2000 vs 1999";"detail",#N/A,FALSE,"2000 vs 1999"}</definedName>
    <definedName name="wrn.report.new" hidden="1">{"summary",#N/A,FALSE,"2000 vs 1999";"detail",#N/A,FALSE,"2000 vs 1999"}</definedName>
    <definedName name="wrn.report.new.1" hidden="1">{"summary",#N/A,FALSE,"2000 vs 1999";"detail",#N/A,FALSE,"2000 vs 1999"}</definedName>
    <definedName name="wrn.report.new.5" hidden="1">{"summary",#N/A,FALSE,"2000 vs 1999";"detail",#N/A,FALSE,"2000 vs 1999"}</definedName>
    <definedName name="wrn.report.new1" hidden="1">{"summary",#N/A,FALSE,"2000 vs 1999";"detail",#N/A,FALSE,"2000 vs 1999"}</definedName>
    <definedName name="wrn.report.new2" hidden="1">{"summary",#N/A,FALSE,"2000 vs 1999";"detail",#N/A,FALSE,"2000 vs 1999"}</definedName>
    <definedName name="wrn.report1" hidden="1">{"summary",#N/A,FALSE,"2000 vs 1999";"detail",#N/A,FALSE,"2000 vs 1999"}</definedName>
    <definedName name="wrn.report1." localSheetId="3" hidden="1">{#N/A,#N/A,TRUE,"EWAR";#N/A,#N/A,TRUE,"Sad";#N/A,#N/A,TRUE,"Yat";#N/A,#N/A,TRUE,"Nav";#N/A,#N/A,TRUE,"Mor";#N/A,#N/A,TRUE,"Geit"}</definedName>
    <definedName name="wrn.report1." hidden="1">{#N/A,#N/A,TRUE,"EWAR";#N/A,#N/A,TRUE,"Sad";#N/A,#N/A,TRUE,"Yat";#N/A,#N/A,TRUE,"Nav";#N/A,#N/A,TRUE,"Mor";#N/A,#N/A,TRUE,"Geit"}</definedName>
    <definedName name="wrn.Reports." hidden="1">{#N/A,#N/A,FALSE,"GAAP P&amp;L 96Q4 2MONTHS";#N/A,#N/A,FALSE,"GAAP P&amp;L 96Q4";#N/A,#N/A,FALSE,"12 Month YTD GAAP P&amp;L";#N/A,#N/A,FALSE,"GAAP P&amp;L 96Q4 Proforma";#N/A,#N/A,FALSE,"P&amp;L GAAP 96 ProForma";#N/A,#N/A,FALSE,"GAAP P&amp;L 96Q4 Proforma old";#N/A,#N/A,FALSE,"12 Month YTD GAAP P&amp;L ProFo";#N/A,#N/A,FALSE,"12 Month YTD GAAP P&amp;L ProFo OLD";#N/A,#N/A,FALSE,"P&amp;L GAAP 95";#N/A,#N/A,FALSE,"P&amp;L GAAP 95 ProForma";#N/A,#N/A,FALSE,"P&amp;L GAAP 96 Plan";#N/A,#N/A,FALSE,"P&amp;L GAAP 96 Plan ProForma";#N/A,#N/A,FALSE,"GAAP Detail %";#N/A,#N/A,FALSE,"GAAP Detail $";#N/A,#N/A,FALSE,"GAAP Detail % YTD";#N/A,#N/A,FALSE,"GAAP Detail $ YTD";#N/A,#N/A,FALSE,"GAAP Detail %";#N/A,#N/A,FALSE,"GAAP Detail $";#N/A,#N/A,FALSE,"P&amp;L GAAP 96";#N/A,#N/A,FALSE,"P&amp;L GAAP 96 ProForma";#N/A,#N/A,FALSE,"P&amp;L GAAP 96 ProForma OLD";#N/A,#N/A,FALSE,"P&amp;L GAAP 95 ProForma OLD";#N/A,#N/A,FALSE,"P&amp;L GAAP 95 ProForma";#N/A,#N/A,FALSE,"P&amp;L GAAP 96"}</definedName>
    <definedName name="wrn.Restricted._.Rpts." hidden="1">{"RptRY",#N/A,FALSE,"CDGy";"RptRQ",#N/A,FALSE,"CDGq";"RptRM",#N/A,FALSE,"CDGm"}</definedName>
    <definedName name="wrn.results." hidden="1">{#N/A,#N/A,TRUE,"BALSCH";#N/A,#N/A,TRUE,"COMICRO";#N/A,#N/A,TRUE,"CHECKS";#N/A,#N/A,TRUE,"GLASS";#N/A,#N/A,TRUE,"DEPRE";#N/A,#N/A,TRUE,"A&amp;MCUR";#N/A,#N/A,TRUE,"AGEANAlysis";#N/A,#N/A,TRUE,"CHECKS"}</definedName>
    <definedName name="wrn.Revs." localSheetId="9" hidden="1">{"Base_rev",#N/A,FALSE,"Proj_IS_Base";"Projrev",#N/A,FALSE,"Proj_IS_wOTLC";"Delta",#N/A,FALSE,"Delta Rev_PV"}</definedName>
    <definedName name="wrn.Revs." localSheetId="12" hidden="1">{"Base_rev",#N/A,FALSE,"Proj_IS_Base";"Projrev",#N/A,FALSE,"Proj_IS_wOTLC";"Delta",#N/A,FALSE,"Delta Rev_PV"}</definedName>
    <definedName name="wrn.Revs." localSheetId="10" hidden="1">{"Base_rev",#N/A,FALSE,"Proj_IS_Base";"Projrev",#N/A,FALSE,"Proj_IS_wOTLC";"Delta",#N/A,FALSE,"Delta Rev_PV"}</definedName>
    <definedName name="wrn.Revs." localSheetId="3" hidden="1">{"Base_rev",#N/A,FALSE,"Proj_IS_Base";"Projrev",#N/A,FALSE,"Proj_IS_wOTLC";"Delta",#N/A,FALSE,"Delta Rev_PV"}</definedName>
    <definedName name="wrn.Revs." hidden="1">{"Base_rev",#N/A,FALSE,"Proj_IS_Base";"Projrev",#N/A,FALSE,"Proj_IS_wOTLC";"Delta",#N/A,FALSE,"Delta Rev_PV"}</definedName>
    <definedName name="wrn.RiteAid." hidden="1">{"RiteAidF",#N/A,FALSE,"B";"RiteAidB",#N/A,FALSE,"B"}</definedName>
    <definedName name="wrn.Riverwood_comp_model." localSheetId="9" hidden="1">{#N/A,#N/A,FALSE,"Che-Ga";#N/A,#N/A,FALSE,"Iv-Sm";#N/A,#N/A,FALSE,"So-We";#N/A,#N/A,FALSE,"Me-Po";#N/A,#N/A,FALSE,"Be-Bo";#N/A,#N/A,FALSE,"Cha-Ki";#N/A,#N/A,FALSE,"In";#N/A,#N/A,FALSE,"Schedule 23";#N/A,#N/A,FALSE,"Schedule 22";#N/A,#N/A,FALSE,"WACC"}</definedName>
    <definedName name="wrn.Riverwood_comp_model." localSheetId="12" hidden="1">{#N/A,#N/A,FALSE,"Che-Ga";#N/A,#N/A,FALSE,"Iv-Sm";#N/A,#N/A,FALSE,"So-We";#N/A,#N/A,FALSE,"Me-Po";#N/A,#N/A,FALSE,"Be-Bo";#N/A,#N/A,FALSE,"Cha-Ki";#N/A,#N/A,FALSE,"In";#N/A,#N/A,FALSE,"Schedule 23";#N/A,#N/A,FALSE,"Schedule 22";#N/A,#N/A,FALSE,"WACC"}</definedName>
    <definedName name="wrn.Riverwood_comp_model." localSheetId="10" hidden="1">{#N/A,#N/A,FALSE,"Che-Ga";#N/A,#N/A,FALSE,"Iv-Sm";#N/A,#N/A,FALSE,"So-We";#N/A,#N/A,FALSE,"Me-Po";#N/A,#N/A,FALSE,"Be-Bo";#N/A,#N/A,FALSE,"Cha-Ki";#N/A,#N/A,FALSE,"In";#N/A,#N/A,FALSE,"Schedule 23";#N/A,#N/A,FALSE,"Schedule 22";#N/A,#N/A,FALSE,"WACC"}</definedName>
    <definedName name="wrn.Riverwood_comp_model." localSheetId="3" hidden="1">{#N/A,#N/A,FALSE,"Che-Ga";#N/A,#N/A,FALSE,"Iv-Sm";#N/A,#N/A,FALSE,"So-We";#N/A,#N/A,FALSE,"Me-Po";#N/A,#N/A,FALSE,"Be-Bo";#N/A,#N/A,FALSE,"Cha-Ki";#N/A,#N/A,FALSE,"In";#N/A,#N/A,FALSE,"Schedule 23";#N/A,#N/A,FALSE,"Schedule 22";#N/A,#N/A,FALSE,"WACC"}</definedName>
    <definedName name="wrn.Riverwood_comp_model." hidden="1">{#N/A,#N/A,FALSE,"Che-Ga";#N/A,#N/A,FALSE,"Iv-Sm";#N/A,#N/A,FALSE,"So-We";#N/A,#N/A,FALSE,"Me-Po";#N/A,#N/A,FALSE,"Be-Bo";#N/A,#N/A,FALSE,"Cha-Ki";#N/A,#N/A,FALSE,"In";#N/A,#N/A,FALSE,"Schedule 23";#N/A,#N/A,FALSE,"Schedule 22";#N/A,#N/A,FALSE,"WACC"}</definedName>
    <definedName name="wrn.RPT." hidden="1">{#N/A,#N/A,FALSE,"TOTFINAL";#N/A,#N/A,FALSE,"FINPLAN";#N/A,#N/A,FALSE,"TOTMOTADJ";#N/A,#N/A,FALSE,"tieEQ";#N/A,#N/A,FALSE,"G";#N/A,#N/A,FALSE,"ELIMS";#N/A,#N/A,FALSE,"NEXTEL ADJ";#N/A,#N/A,FALSE,"MIMS";#N/A,#N/A,FALSE,"LMPS";#N/A,#N/A,FALSE,"CNSS";#N/A,#N/A,FALSE,"CSS";#N/A,#N/A,FALSE,"MCG";#N/A,#N/A,FALSE,"AECS";#N/A,#N/A,FALSE,"SPS";#N/A,#N/A,FALSE,"CORP"}</definedName>
    <definedName name="wrn.Schedule._.Guide." hidden="1">{#N/A,#N/A,FALSE,"Sheet4";#N/A,#N/A,FALSE,"Sheet5"}</definedName>
    <definedName name="wrn.Secondary._.Competition." hidden="1">{#N/A,#N/A,FALSE,"Secondary"}</definedName>
    <definedName name="wrn.Shared." hidden="1">{"SharedF",#N/A,FALSE,"B";"SharedB",#N/A,FALSE,"B"}</definedName>
    <definedName name="wrn.Shoe._.Zone." hidden="1">{"shoezone f",#N/A,FALSE,"Meldisco";"shoezone b",#N/A,FALSE,"B"}</definedName>
    <definedName name="wrn.shoemart._.by._.month." hidden="1">{"meldisco shoe f",#N/A,FALSE,"Meldisco";"b shoe b",#N/A,FALSE,"Meldisco"}</definedName>
    <definedName name="wrn.Shoemart._.Gender." hidden="1">{"gender sp",#N/A,FALSE,"Gender";"gender fl",#N/A,FALSE,"Gender";"total for year",#N/A,FALSE,"Gender"}</definedName>
    <definedName name="wrn.SJE_NBR_1_Job." hidden="1">{"SJE_#1A",#N/A,FALSE,"SJE1A";"Payroll_Summary_Report",#N/A,FALSE,"Summary";"SJE_#1B",#N/A,FALSE,"SJE1B";"WC_Grouping",#N/A,FALSE,"WC Payroll"}</definedName>
    <definedName name="wrn.SJE11_Print_Job." hidden="1">{"SJE #11",#N/A,FALSE,"Sheet1"}</definedName>
    <definedName name="wrn.SJE12_PRINT_JOB." hidden="1">{"SJE#12",#N/A,FALSE,"Sheet1"}</definedName>
    <definedName name="wrn.SJE2_PRINTJOB." hidden="1">{"TAX_CALCULATION",#N/A,FALSE,"Accrual Calc";"SJE#2A",#N/A,FALSE,"Accrual GJE";"SJE#2B",#N/A,FALSE,"Reversal GJE"}</definedName>
    <definedName name="wrn.sje22." hidden="1">{"sje #22",#N/A,FALSE,"SJE #22";"calc",#N/A,FALSE,"CALC"}</definedName>
    <definedName name="wrn.SJE3_Print_Job." hidden="1">{"Accrual_Calc",#N/A,FALSE,"JE DETAIL";"SJE#3A",#N/A,FALSE,"JE DETAIL";"SJE#3B",#N/A,FALSE,"JE DETAIL"}</definedName>
    <definedName name="wrn.SJE4_PRINT_JOB." hidden="1">{"sje#4",#N/A,FALSE,"Sheet1"}</definedName>
    <definedName name="wrn.SJE4A_PRINT_JOB." hidden="1">{"SJE#4A",#N/A,FALSE,"Sheet1"}</definedName>
    <definedName name="wrn.SJE5_PRINT_JOB." hidden="1">{"SJE#5",#N/A,FALSE,"Sheet1"}</definedName>
    <definedName name="wrn.spec._.and._.Eur." hidden="1">{"Specialty F",#N/A,FALSE,"Meldisco";"Specialty B",#N/A,FALSE,"Meldisco";"europe F",#N/A,FALSE,"Meldisco";"europe B",#N/A,FALSE,"Meldisco"}</definedName>
    <definedName name="wrn.sss." hidden="1">{#N/A,#N/A,TRUE,"pd_SSS";#N/A,#N/A,TRUE,"fo_SSS";#N/A,#N/A,TRUE,"eqpt_SSS";#N/A,#N/A,TRUE,"ftrs_SSS"}</definedName>
    <definedName name="wrn.STETSON.">{"Page1",#N/A,FALSE,"ASSUMPTIONS";"Page2",#N/A,FALSE,"MER-CODE";"page3",#N/A,FALSE,"MER-ALONE";"page4",#N/A,FALSE,"MER-COMB";"page5",#N/A,FALSE,"exec dtl";"page6",#N/A,FALSE,"count";#N/A,#N/A,FALSE,"MergerSum";"page6",#N/A,FALSE,"MergerSum";"page7",#N/A,FALSE,"benfts escaltn";"page8",#N/A,FALSE,"ben_load";"page9",#N/A,FALSE,"Labor Inputs";"page10",#N/A,FALSE,"Reduction Comparison";"page11",#N/A,FALSE,"Cypress labor";"page12",#N/A,FALSE,"ROCKET labor";"page13",#N/A,FALSE,"EXEC";"page14",#N/A,FALSE,"LEG";"page15",#N/A,FALSE,"XREL";"page16",#N/A,FALSE,"FIN";"page17",#N/A,FALSE,"HR";"page18",#N/A,FALSE,"IR";"page19",#N/A,FALSE,"A&amp;S";"page20",#N/A,FALSE,"RET";"page21",#N/A,FALSE,"CUS";"page22",#N/A,FALSE,"PRO";"page23",#N/A,FALSE,"TRANS";"page24",#N/A,FALSE,"DIST";"page25",#N/A,FALSE,"EST";"page26",#N/A,FALSE,"COAL";"page27",#N/A,FALSE,"OIL &amp; GAS";"page28",#N/A,FALSE,"GAS SUPPLY";"page29",#N/A,FALSE,"NUC";"page30",#N/A,FALSE,"NONREG"}</definedName>
    <definedName name="wrn.Stock." localSheetId="9" hidden="1">{#N/A,#N/A,FALSE,"Common Stock";#N/A,#N/A,FALSE,"Preferred A";#N/A,#N/A,FALSE,"Accretion A";#N/A,#N/A,FALSE,"Preferred B";#N/A,#N/A,FALSE,"Accretion B"}</definedName>
    <definedName name="wrn.Stock." localSheetId="12" hidden="1">{#N/A,#N/A,FALSE,"Common Stock";#N/A,#N/A,FALSE,"Preferred A";#N/A,#N/A,FALSE,"Accretion A";#N/A,#N/A,FALSE,"Preferred B";#N/A,#N/A,FALSE,"Accretion B"}</definedName>
    <definedName name="wrn.Stock." localSheetId="10" hidden="1">{#N/A,#N/A,FALSE,"Common Stock";#N/A,#N/A,FALSE,"Preferred A";#N/A,#N/A,FALSE,"Accretion A";#N/A,#N/A,FALSE,"Preferred B";#N/A,#N/A,FALSE,"Accretion B"}</definedName>
    <definedName name="wrn.Stock." localSheetId="3" hidden="1">{#N/A,#N/A,FALSE,"Common Stock";#N/A,#N/A,FALSE,"Preferred A";#N/A,#N/A,FALSE,"Accretion A";#N/A,#N/A,FALSE,"Preferred B";#N/A,#N/A,FALSE,"Accretion B"}</definedName>
    <definedName name="wrn.Stock." hidden="1">{#N/A,#N/A,FALSE,"Common Stock";#N/A,#N/A,FALSE,"Preferred A";#N/A,#N/A,FALSE,"Accretion A";#N/A,#N/A,FALSE,"Preferred B";#N/A,#N/A,FALSE,"Accretion B"}</definedName>
    <definedName name="wrn.stock1" localSheetId="9" hidden="1">{#N/A,#N/A,FALSE,"Common Stock";#N/A,#N/A,FALSE,"Preferred A";#N/A,#N/A,FALSE,"Accretion A";#N/A,#N/A,FALSE,"Preferred B";#N/A,#N/A,FALSE,"Accretion B"}</definedName>
    <definedName name="wrn.stock1" localSheetId="12" hidden="1">{#N/A,#N/A,FALSE,"Common Stock";#N/A,#N/A,FALSE,"Preferred A";#N/A,#N/A,FALSE,"Accretion A";#N/A,#N/A,FALSE,"Preferred B";#N/A,#N/A,FALSE,"Accretion B"}</definedName>
    <definedName name="wrn.stock1" localSheetId="10" hidden="1">{#N/A,#N/A,FALSE,"Common Stock";#N/A,#N/A,FALSE,"Preferred A";#N/A,#N/A,FALSE,"Accretion A";#N/A,#N/A,FALSE,"Preferred B";#N/A,#N/A,FALSE,"Accretion B"}</definedName>
    <definedName name="wrn.stock1" localSheetId="3" hidden="1">{#N/A,#N/A,FALSE,"Common Stock";#N/A,#N/A,FALSE,"Preferred A";#N/A,#N/A,FALSE,"Accretion A";#N/A,#N/A,FALSE,"Preferred B";#N/A,#N/A,FALSE,"Accretion B"}</definedName>
    <definedName name="wrn.stock1" hidden="1">{#N/A,#N/A,FALSE,"Common Stock";#N/A,#N/A,FALSE,"Preferred A";#N/A,#N/A,FALSE,"Accretion A";#N/A,#N/A,FALSE,"Preferred B";#N/A,#N/A,FALSE,"Accretion B"}</definedName>
    <definedName name="wrn.sum." localSheetId="9" hidden="1">{"Opsys",#N/A,FALSE,"NPV_OPsys";"NT",#N/A,FALSE,"NPV_NT";"DevP",#N/A,FALSE,"NPV_DevPdt";"Office",#N/A,FALSE,"NPV_Office"}</definedName>
    <definedName name="wrn.sum." localSheetId="12" hidden="1">{"Opsys",#N/A,FALSE,"NPV_OPsys";"NT",#N/A,FALSE,"NPV_NT";"DevP",#N/A,FALSE,"NPV_DevPdt";"Office",#N/A,FALSE,"NPV_Office"}</definedName>
    <definedName name="wrn.sum." localSheetId="10" hidden="1">{"Opsys",#N/A,FALSE,"NPV_OPsys";"NT",#N/A,FALSE,"NPV_NT";"DevP",#N/A,FALSE,"NPV_DevPdt";"Office",#N/A,FALSE,"NPV_Office"}</definedName>
    <definedName name="wrn.sum." localSheetId="3" hidden="1">{"Opsys",#N/A,FALSE,"NPV_OPsys";"NT",#N/A,FALSE,"NPV_NT";"DevP",#N/A,FALSE,"NPV_DevPdt";"Office",#N/A,FALSE,"NPV_Office"}</definedName>
    <definedName name="wrn.sum." hidden="1">{"Opsys",#N/A,FALSE,"NPV_OPsys";"NT",#N/A,FALSE,"NPV_NT";"DevP",#N/A,FALSE,"NPV_DevPdt";"Office",#N/A,FALSE,"NPV_Office"}</definedName>
    <definedName name="wrn.Summary." hidden="1">{#N/A,#N/A,FALSE,"Summary"}</definedName>
    <definedName name="wrn.Supply._.Additions." hidden="1">{#N/A,#N/A,FALSE,"Supply Addn"}</definedName>
    <definedName name="wrn.thom._.mcan._.balance._.sheet." hidden="1">{"thom mcan balance sheet",#N/A,FALSE,"MCAN"}</definedName>
    <definedName name="wrn.thom._.mcan._.cash._.flow." hidden="1">{"thom mcan cash flow",#N/A,FALSE,"MCAN"}</definedName>
    <definedName name="wrn.thom._.mcan._.interest." hidden="1">{"thom mcan interest",#N/A,FALSE,"MCAN"}</definedName>
    <definedName name="wrn.TOOL."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tal." hidden="1">{#N/A,#N/A,FALSE,"Trans-Sum";#N/A,#N/A,FALSE,"Accr-Dilu2";#N/A,#N/A,FALSE,"Contribution";#N/A,#N/A,FALSE,"Combined";#N/A,#N/A,FALSE,"ASTF";#N/A,#N/A,FALSE,"BRA";#N/A,#N/A,FALSE,"Bra_C";#N/A,#N/A,FALSE,"AcqMults";#N/A,#N/A,FALSE,"CompMults";#N/A,#N/A,FALSE,"DCF";#N/A,#N/A,FALSE,"WACC";#N/A,#N/A,FALSE,"LBO";#N/A,#N/A,FALSE,"Summary";#N/A,#N/A,FALSE,"StructSum"}</definedName>
    <definedName name="wrn.TransPrcd_123." hidden="1">{#N/A,#N/A,TRUE,"TransPrcd 1";#N/A,#N/A,TRUE,"TransPrcd 2";#N/A,#N/A,TRUE,"TransPrcd 3"}</definedName>
    <definedName name="wrn.Uprise." hidden="1">{"Uprise",#N/A,FALSE,"Uprise";"upriseB",#N/A,FALSE,"Uprise"}</definedName>
    <definedName name="wrn.VALUATION." hidden="1">{#N/A,#N/A,FALSE,"Pooling";#N/A,#N/A,FALSE,"income";#N/A,#N/A,FALSE,"valuation"}</definedName>
    <definedName name="wrn.vd." hidden="1">{#N/A,#N/A,TRUE,"BT M200 da 10x20"}</definedName>
    <definedName name="wrn.Wholesale." hidden="1">{"wholesaleF",#N/A,FALSE,"Meldisco";"wholesaleB",#N/A,FALSE,"Meldisco"}</definedName>
    <definedName name="wrn.wicor." hidden="1">{#N/A,#N/A,FALSE,"FACTSHEETS";#N/A,#N/A,FALSE,"pump";#N/A,#N/A,FALSE,"filter"}</definedName>
    <definedName name="wrn.Year._.only._.all." hidden="1">{"ftsyr",#N/A,FALSE,"Meldisco";"ftsyrback",#N/A,FALSE,"Meldisco";"fayr",#N/A,FALSE,"Meldisco";"fayrback",#N/A,FALSE,"Meldisco";"Feetqtf yr",#N/A,FALSE,"FeetQtF";"Feetqtb yr",#N/A,FALSE,"FeetQtF";"melyr",#N/A,FALSE,"Meldisco";"melyrback",#N/A,FALSE,"Meldisco";"SHOEYR",#N/A,FALSE,"Meldisco";"SHOEYRBACK",#N/A,FALSE,"Meldisco";"corpyr",#N/A,FALSE,"Meldisco";"corpyrback",#N/A,FALSE,"Meldisco"}</definedName>
    <definedName name="wrn.z._.For._.Tom._.Review." hidden="1">{"comments",#N/A,FALSE,"Comments";"YearGoal",#N/A,FALSE,"Comments";"yeargoal without",#N/A,FALSE,"YearGoal";"eps",#N/A,FALSE,"Comments";"footaction f",#N/A,FALSE,"Footaction";"d footaction b",#N/A,FALSE,"D";"feet f",#N/A,FALSE,"Footstar";"feet b",#N/A,FALSE,"Footstar";"corp f",#N/A,FALSE,"Corp";"f corp b",#N/A,FALSE,"F";"meldisco shoe f",#N/A,FALSE,"Comments";"b shoe b",#N/A,FALSE,"B";"RiteAidF",#N/A,FALSE,"Meldisco";"RiteAidB",#N/A,FALSE,"Meldisco"}</definedName>
    <definedName name="wrn1.FORM1." hidden="1">{#N/A,#N/A,FALSE,"COMP"}</definedName>
    <definedName name="wrn2.FORM1." hidden="1">{#N/A,#N/A,FALSE,"COMP"}</definedName>
    <definedName name="wrn2.stock" localSheetId="9" hidden="1">{#N/A,#N/A,FALSE,"Common Stock";#N/A,#N/A,FALSE,"Preferred A";#N/A,#N/A,FALSE,"Accretion A";#N/A,#N/A,FALSE,"Preferred B";#N/A,#N/A,FALSE,"Accretion B"}</definedName>
    <definedName name="wrn2.stock" localSheetId="12" hidden="1">{#N/A,#N/A,FALSE,"Common Stock";#N/A,#N/A,FALSE,"Preferred A";#N/A,#N/A,FALSE,"Accretion A";#N/A,#N/A,FALSE,"Preferred B";#N/A,#N/A,FALSE,"Accretion B"}</definedName>
    <definedName name="wrn2.stock" localSheetId="10" hidden="1">{#N/A,#N/A,FALSE,"Common Stock";#N/A,#N/A,FALSE,"Preferred A";#N/A,#N/A,FALSE,"Accretion A";#N/A,#N/A,FALSE,"Preferred B";#N/A,#N/A,FALSE,"Accretion B"}</definedName>
    <definedName name="wrn2.stock" localSheetId="3" hidden="1">{#N/A,#N/A,FALSE,"Common Stock";#N/A,#N/A,FALSE,"Preferred A";#N/A,#N/A,FALSE,"Accretion A";#N/A,#N/A,FALSE,"Preferred B";#N/A,#N/A,FALSE,"Accretion B"}</definedName>
    <definedName name="wrn2.stock" hidden="1">{#N/A,#N/A,FALSE,"Common Stock";#N/A,#N/A,FALSE,"Preferred A";#N/A,#N/A,FALSE,"Accretion A";#N/A,#N/A,FALSE,"Preferred B";#N/A,#N/A,FALSE,"Accretion B"}</definedName>
    <definedName name="wrn2.stock2" localSheetId="9" hidden="1">{#N/A,#N/A,FALSE,"Common Stock";#N/A,#N/A,FALSE,"Preferred A";#N/A,#N/A,FALSE,"Accretion A";#N/A,#N/A,FALSE,"Preferred B";#N/A,#N/A,FALSE,"Accretion B"}</definedName>
    <definedName name="wrn2.stock2" localSheetId="12" hidden="1">{#N/A,#N/A,FALSE,"Common Stock";#N/A,#N/A,FALSE,"Preferred A";#N/A,#N/A,FALSE,"Accretion A";#N/A,#N/A,FALSE,"Preferred B";#N/A,#N/A,FALSE,"Accretion B"}</definedName>
    <definedName name="wrn2.stock2" localSheetId="10" hidden="1">{#N/A,#N/A,FALSE,"Common Stock";#N/A,#N/A,FALSE,"Preferred A";#N/A,#N/A,FALSE,"Accretion A";#N/A,#N/A,FALSE,"Preferred B";#N/A,#N/A,FALSE,"Accretion B"}</definedName>
    <definedName name="wrn2.stock2" localSheetId="3" hidden="1">{#N/A,#N/A,FALSE,"Common Stock";#N/A,#N/A,FALSE,"Preferred A";#N/A,#N/A,FALSE,"Accretion A";#N/A,#N/A,FALSE,"Preferred B";#N/A,#N/A,FALSE,"Accretion B"}</definedName>
    <definedName name="wrn2.stock2" hidden="1">{#N/A,#N/A,FALSE,"Common Stock";#N/A,#N/A,FALSE,"Preferred A";#N/A,#N/A,FALSE,"Accretion A";#N/A,#N/A,FALSE,"Preferred B";#N/A,#N/A,FALSE,"Accretion B"}</definedName>
    <definedName name="wrn3.FORM1." hidden="1">{#N/A,#N/A,FALSE,"COMP"}</definedName>
    <definedName name="wrn3.stock" localSheetId="9" hidden="1">{#N/A,#N/A,FALSE,"Common Stock";#N/A,#N/A,FALSE,"Preferred A";#N/A,#N/A,FALSE,"Accretion A";#N/A,#N/A,FALSE,"Preferred B";#N/A,#N/A,FALSE,"Accretion B"}</definedName>
    <definedName name="wrn3.stock" localSheetId="12" hidden="1">{#N/A,#N/A,FALSE,"Common Stock";#N/A,#N/A,FALSE,"Preferred A";#N/A,#N/A,FALSE,"Accretion A";#N/A,#N/A,FALSE,"Preferred B";#N/A,#N/A,FALSE,"Accretion B"}</definedName>
    <definedName name="wrn3.stock" localSheetId="10" hidden="1">{#N/A,#N/A,FALSE,"Common Stock";#N/A,#N/A,FALSE,"Preferred A";#N/A,#N/A,FALSE,"Accretion A";#N/A,#N/A,FALSE,"Preferred B";#N/A,#N/A,FALSE,"Accretion B"}</definedName>
    <definedName name="wrn3.stock" localSheetId="3" hidden="1">{#N/A,#N/A,FALSE,"Common Stock";#N/A,#N/A,FALSE,"Preferred A";#N/A,#N/A,FALSE,"Accretion A";#N/A,#N/A,FALSE,"Preferred B";#N/A,#N/A,FALSE,"Accretion B"}</definedName>
    <definedName name="wrn3.stock" hidden="1">{#N/A,#N/A,FALSE,"Common Stock";#N/A,#N/A,FALSE,"Preferred A";#N/A,#N/A,FALSE,"Accretion A";#N/A,#N/A,FALSE,"Preferred B";#N/A,#N/A,FALSE,"Accretion B"}</definedName>
    <definedName name="wvu.ADD._.GRAN._.USAGE." hidden="1">{TRUE,TRUE,0.25,-14,481.5,276.75,FALSE,FALSE,TRUE,FALSE,0,1,2,53,54,1,1,4,TRUE,TRUE,3,TRUE,1,TRUE,75,"Swvu.ADD._.GRAN._.USAGE.","ACwvu.ADD._.GRAN._.USAGE.",1,FALSE,FALSE,0.5,0.5,1,1,2,"","&amp;L&amp;D&amp;C&amp;F   Page &amp;p of &amp;n&amp;R&amp;T",TRUE,FALSE,FALSE,FALSE,2,100,#N/A,#N/A,"=R53C1:R79C15",FALSE,#N/A,#N/A,FALSE,FALSE}</definedName>
    <definedName name="wvu.ADDITIVES._.IN." hidden="1">{TRUE,TRUE,0.25,-14,481.5,276.75,FALSE,FALSE,TRUE,FALSE,0,1,3,1,3,2,2,4,TRUE,TRUE,3,TRUE,1,TRUE,75,"Swvu.ADDITIVES._.IN.","ACwvu.ADDITIVES._.IN.",1,FALSE,FALSE,0.5,0.5,1,1,2,"","&amp;L&amp;D&amp;C&amp;F   Page &amp;p of &amp;n&amp;R&amp;T",TRUE,FALSE,FALSE,FALSE,2,100,#N/A,#N/A,"=R2C4:R51C25","=C1:C3",#N/A,#N/A,FALSE,FALSE}</definedName>
    <definedName name="wvu.CREWING." hidden="1">{TRUE,TRUE,0.25,-14,481.5,276.75,FALSE,FALSE,TRUE,FALSE,0,1,12,123,124,3,1,4,TRUE,TRUE,3,TRUE,1,TRUE,75,"Swvu.CREWING.","ACwvu.CREWING.",1,FALSE,FALSE,0.5,0.5,1,1,2,"","&amp;L&amp;D&amp;C&amp;F   Page &amp;p of &amp;n&amp;R&amp;T",TRUE,FALSE,FALSE,FALSE,1,100,#N/A,#N/A,"=R123C4:R136C25","=C1:C3",#N/A,#N/A,FALSE,FALSE}</definedName>
    <definedName name="wvu.FIXED._.COSTS." hidden="1">{TRUE,TRUE,0.25,-14,481.5,276.75,FALSE,FALSE,TRUE,FALSE,0,1,2,210,213,1,3,4,TRUE,TRUE,3,TRUE,1,TRUE,75,"Swvu.FIXED._.COSTS.","ACwvu.FIXED._.COSTS.",1,FALSE,FALSE,0.5,0.5,1,1,2,"","&amp;L&amp;D&amp;C&amp;F   Page &amp;p of &amp;n&amp;R&amp;T",TRUE,FALSE,FALSE,FALSE,1,100,#N/A,#N/A,"=R210C1:R302C14",FALSE,#N/A,#N/A,FALSE,FALSE}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PROC_TECH_SUPPLIES." hidden="1">{TRUE,TRUE,0.25,-14,481.5,276.75,FALSE,FALSE,TRUE,FALSE,0,1,2,138,139,1,1,4,TRUE,TRUE,3,TRUE,1,TRUE,75,"Swvu.PROC_TECH_SUPPLIES.","ACwvu.PROC_TECH_SUPPLIES.",1,FALSE,FALSE,0.5,0.5,1,1,2,"","&amp;L&amp;D&amp;C&amp;F   Page &amp;p of &amp;n&amp;R&amp;T",TRUE,FALSE,FALSE,FALSE,1,100,#N/A,#N/A,"=R138C1:R178C15",FALSE,#N/A,#N/A,FALSE,FALSE}</definedName>
    <definedName name="wvu.REGULAR." hidden="1">{TRUE,TRUE,0.25,-14,481.5,255,FALSE,FALSE,TRUE,TRUE,0,1,14,1,2,1,1,4,TRUE,TRUE,3,FALSE,1,TRUE,100,"Swvu.REGULAR.","ACwvu.REGULAR.",1,FALSE,FALSE,0.1,0.1,1,1,2,"","&amp;L&amp;D&amp;C&amp;F   Page &amp;p of &amp;n&amp;R&amp;T",TRUE,FALSE,FALSE,FALSE,1,#N/A,1,1,"=R1C1:R43C19",FALSE,"Rwvu.REGULAR.",#N/A,FALSE,FALSE}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THRU_PROD_OPDAYS." hidden="1">{TRUE,TRUE,0.25,-14,481.5,276.75,FALSE,FALSE,TRUE,FALSE,0,1,2,81,82,1,1,4,TRUE,TRUE,3,TRUE,1,TRUE,75,"Swvu.THRU_PROD_OPDAYS.","ACwvu.THRU_PROD_OPDAYS.",1,FALSE,FALSE,0.5,0.5,1,1,2,"","&amp;L&amp;D&amp;C&amp;F   Page &amp;p of &amp;n&amp;R&amp;T",TRUE,FALSE,FALSE,FALSE,1,100,#N/A,#N/A,"=R81C1:R120C14",FALSE,#N/A,#N/A,FALSE,FALSE}</definedName>
    <definedName name="wvu.UTILITIES." hidden="1">{TRUE,TRUE,0.25,-14,481.5,276.75,FALSE,FALSE,TRUE,FALSE,0,1,2,181,183,1,2,4,TRUE,TRUE,3,TRUE,1,TRUE,75,"Swvu.UTILITIES.","ACwvu.UTILITIES.",1,FALSE,FALSE,0.5,0.5,1,1,2,"","&amp;L&amp;D&amp;C&amp;F   Page &amp;p of &amp;n&amp;R&amp;T",TRUE,FALSE,FALSE,FALSE,1,100,#N/A,#N/A,"=R181C1:R208C15",FALSE,#N/A,#N/A,FALSE,FALSE}</definedName>
    <definedName name="ww" hidden="1">{"meldisco con f",#N/A,FALSE,"Meldisco";"b con b",#N/A,FALSE,"B"}</definedName>
    <definedName name="ww.Rele" localSheetId="9" hidden="1">{#N/A,#N/A,FALSE,"Title Page";#N/A,#N/A,FALSE,"Conclusions";#N/A,#N/A,FALSE,"Assum.";#N/A,#N/A,FALSE,"Sun  DCF-WC-Dep";#N/A,#N/A,FALSE,"MarketValue";#N/A,#N/A,FALSE,"BalSheet";#N/A,#N/A,FALSE,"WACC";#N/A,#N/A,FALSE,"PC+ Info.";#N/A,#N/A,FALSE,"PC+Info_2"}</definedName>
    <definedName name="ww.Rele" localSheetId="12" hidden="1">{#N/A,#N/A,FALSE,"Title Page";#N/A,#N/A,FALSE,"Conclusions";#N/A,#N/A,FALSE,"Assum.";#N/A,#N/A,FALSE,"Sun  DCF-WC-Dep";#N/A,#N/A,FALSE,"MarketValue";#N/A,#N/A,FALSE,"BalSheet";#N/A,#N/A,FALSE,"WACC";#N/A,#N/A,FALSE,"PC+ Info.";#N/A,#N/A,FALSE,"PC+Info_2"}</definedName>
    <definedName name="ww.Rele" localSheetId="10" hidden="1">{#N/A,#N/A,FALSE,"Title Page";#N/A,#N/A,FALSE,"Conclusions";#N/A,#N/A,FALSE,"Assum.";#N/A,#N/A,FALSE,"Sun  DCF-WC-Dep";#N/A,#N/A,FALSE,"MarketValue";#N/A,#N/A,FALSE,"BalSheet";#N/A,#N/A,FALSE,"WACC";#N/A,#N/A,FALSE,"PC+ Info.";#N/A,#N/A,FALSE,"PC+Info_2"}</definedName>
    <definedName name="ww.Rele" localSheetId="3" hidden="1">{#N/A,#N/A,FALSE,"Title Page";#N/A,#N/A,FALSE,"Conclusions";#N/A,#N/A,FALSE,"Assum.";#N/A,#N/A,FALSE,"Sun  DCF-WC-Dep";#N/A,#N/A,FALSE,"MarketValue";#N/A,#N/A,FALSE,"BalSheet";#N/A,#N/A,FALSE,"WACC";#N/A,#N/A,FALSE,"PC+ Info.";#N/A,#N/A,FALSE,"PC+Info_2"}</definedName>
    <definedName name="ww.Rele" hidden="1">{#N/A,#N/A,FALSE,"Title Page";#N/A,#N/A,FALSE,"Conclusions";#N/A,#N/A,FALSE,"Assum.";#N/A,#N/A,FALSE,"Sun  DCF-WC-Dep";#N/A,#N/A,FALSE,"MarketValue";#N/A,#N/A,FALSE,"BalSheet";#N/A,#N/A,FALSE,"WACC";#N/A,#N/A,FALSE,"PC+ Info.";#N/A,#N/A,FALSE,"PC+Info_2"}</definedName>
    <definedName name="www" hidden="1">{"betterf",#N/A,FALSE,"Meldisco";"BetterB",#N/A,FALSE,"B"}</definedName>
    <definedName name="www.REGULAR" hidden="1">{TRUE,TRUE,0.25,-14,481.5,255,FALSE,FALSE,TRUE,TRUE,0,1,14,1,2,1,1,4,TRUE,TRUE,3,FALSE,1,TRUE,100,"Swvu.REGULAR.","ACwvu.REGULAR.",1,FALSE,FALSE,0.1,0.1,1,1,2,"","&amp;L&amp;D&amp;C&amp;F   Page &amp;p of &amp;n&amp;R&amp;T",TRUE,FALSE,FALSE,FALSE,1,#N/A,1,1,"=R1C1:R43C19",FALSE,"Rwvu.REGULAR.",#N/A,FALSE,FALSE}</definedName>
    <definedName name="wyh" localSheetId="9" hidden="1">{"'Demand Units'!$Z$2:$AF$53"}</definedName>
    <definedName name="wyh" localSheetId="12" hidden="1">{"'Demand Units'!$Z$2:$AF$53"}</definedName>
    <definedName name="wyh" localSheetId="10" hidden="1">{"'Demand Units'!$Z$2:$AF$53"}</definedName>
    <definedName name="wyh" localSheetId="3" hidden="1">{"'Demand Units'!$Z$2:$AF$53"}</definedName>
    <definedName name="wyh" hidden="1">{"'Demand Units'!$Z$2:$AF$53"}</definedName>
    <definedName name="wyh_1" localSheetId="3" hidden="1">{"'Demand Units'!$Z$2:$AF$53"}</definedName>
    <definedName name="wyh_1" hidden="1">{"'Demand Units'!$Z$2:$AF$53"}</definedName>
    <definedName name="XREF_COLUMN_1" hidden="1">#REF!</definedName>
    <definedName name="XREF_COLUMN_2" hidden="1">#REF!</definedName>
    <definedName name="XREF_COLUMN_3" hidden="1">#REF!</definedName>
    <definedName name="XREF_COLUMN_4" hidden="1">#REF!</definedName>
    <definedName name="XREF_COLUMN_5" hidden="1">#REF!</definedName>
    <definedName name="XREF_COLUMN_6" hidden="1">#REF!</definedName>
    <definedName name="XRefActiveRow" hidden="1">#REF!</definedName>
    <definedName name="XRefColumnsCount" hidden="1">18</definedName>
    <definedName name="XRefCopy1" hidden="1">#REF!</definedName>
    <definedName name="XRefCopy10" hidden="1">#REF!</definedName>
    <definedName name="XRefCopy10Row" hidden="1">#REF!</definedName>
    <definedName name="XRefCopy13" localSheetId="3" hidden="1">#REF!</definedName>
    <definedName name="XRefCopy13" hidden="1">#REF!</definedName>
    <definedName name="XRefCopy13Row" localSheetId="3" hidden="1">#REF!</definedName>
    <definedName name="XRefCopy13Row" hidden="1">#REF!</definedName>
    <definedName name="XRefCopy14" localSheetId="3" hidden="1">#REF!</definedName>
    <definedName name="XRefCopy14" hidden="1">#REF!</definedName>
    <definedName name="XRefCopy14Row" localSheetId="3" hidden="1">#REF!</definedName>
    <definedName name="XRefCopy14Row" hidden="1">#REF!</definedName>
    <definedName name="XRefCopy15" hidden="1">#REF!</definedName>
    <definedName name="XRefCopy15Row" localSheetId="3" hidden="1">#REF!</definedName>
    <definedName name="XRefCopy15Row" hidden="1">#REF!</definedName>
    <definedName name="XRefCopy16" hidden="1">#REF!</definedName>
    <definedName name="XRefCopy16Row" hidden="1">#REF!</definedName>
    <definedName name="XRefCopy19" hidden="1">#REF!</definedName>
    <definedName name="XRefCopy19Row" hidden="1">#REF!</definedName>
    <definedName name="XRefCopy1Row" hidden="1">#REF!</definedName>
    <definedName name="XRefCopy2" hidden="1">#REF!</definedName>
    <definedName name="XRefCopy23Row" hidden="1">#REF!</definedName>
    <definedName name="XRefCopy24" hidden="1">#REF!</definedName>
    <definedName name="XRefCopy24Row" hidden="1">#REF!</definedName>
    <definedName name="XRefCopy2Row" hidden="1">#REF!</definedName>
    <definedName name="XRefCopy3" hidden="1">#REF!</definedName>
    <definedName name="XRefCopy38" hidden="1">#REF!</definedName>
    <definedName name="XRefCopy39" hidden="1">#REF!</definedName>
    <definedName name="XRefCopy3Row" hidden="1">#REF!</definedName>
    <definedName name="XRefCopy4" hidden="1">#REF!</definedName>
    <definedName name="XRefCopy42" hidden="1">#REF!</definedName>
    <definedName name="XRefCopy43" hidden="1">#REF!</definedName>
    <definedName name="XRefCopy44" hidden="1">#REF!</definedName>
    <definedName name="XRefCopy45" hidden="1">#REF!</definedName>
    <definedName name="XRefCopy48" hidden="1">#REF!</definedName>
    <definedName name="XRefCopy4Row" localSheetId="3" hidden="1">#REF!</definedName>
    <definedName name="XRefCopy4Row" hidden="1">#REF!</definedName>
    <definedName name="XRefCopy5" hidden="1">#REF!</definedName>
    <definedName name="XRefCopy52" hidden="1">#REF!</definedName>
    <definedName name="XRefCopy5Row" hidden="1">#REF!</definedName>
    <definedName name="XRefCopy6" hidden="1">#REF!</definedName>
    <definedName name="XRefCopy6Row" hidden="1">#REF!</definedName>
    <definedName name="XRefCopy7" hidden="1">#REF!</definedName>
    <definedName name="XRefCopy7Row" localSheetId="3" hidden="1">#REF!</definedName>
    <definedName name="XRefCopy7Row" hidden="1">#REF!</definedName>
    <definedName name="XRefCopy8" hidden="1">#REF!</definedName>
    <definedName name="XRefCopy8Row" hidden="1">#REF!</definedName>
    <definedName name="XRefCopy9" hidden="1">#REF!</definedName>
    <definedName name="XRefCopyRangeCount" hidden="1">60</definedName>
    <definedName name="XRefPaste1" hidden="1">#REF!</definedName>
    <definedName name="XRefPaste10Row" hidden="1">#REF!</definedName>
    <definedName name="XRefPaste11Row" hidden="1">#REF!</definedName>
    <definedName name="XRefPaste12Row" localSheetId="3" hidden="1">#REF!</definedName>
    <definedName name="XRefPaste12Row" hidden="1">#REF!</definedName>
    <definedName name="XRefPaste13" hidden="1">#REF!</definedName>
    <definedName name="XRefPaste13Row" localSheetId="3" hidden="1">#REF!</definedName>
    <definedName name="XRefPaste13Row" hidden="1">#REF!</definedName>
    <definedName name="XRefPaste14Row" localSheetId="3" hidden="1">#REF!</definedName>
    <definedName name="XRefPaste14Row" hidden="1">#REF!</definedName>
    <definedName name="XRefPaste15" hidden="1">#REF!</definedName>
    <definedName name="XRefPaste15Row" hidden="1">#REF!</definedName>
    <definedName name="XRefPaste16" hidden="1">#REF!</definedName>
    <definedName name="XRefPaste17" hidden="1">#REF!</definedName>
    <definedName name="XRefPaste17Row" hidden="1">#REF!</definedName>
    <definedName name="XRefPaste18" hidden="1">#REF!</definedName>
    <definedName name="XRefPaste19" hidden="1">#REF!</definedName>
    <definedName name="XRefPaste19Row" hidden="1">#REF!</definedName>
    <definedName name="XRefPaste1Row" hidden="1">#REF!</definedName>
    <definedName name="XRefPaste2" hidden="1">#REF!</definedName>
    <definedName name="XRefPaste20" hidden="1">#REF!</definedName>
    <definedName name="XRefPaste2Row" hidden="1">#REF!</definedName>
    <definedName name="XRefPaste3" hidden="1">#REF!</definedName>
    <definedName name="XRefPaste33" hidden="1">#REF!</definedName>
    <definedName name="XRefPaste34" hidden="1">#REF!</definedName>
    <definedName name="XRefPaste35" hidden="1">#REF!</definedName>
    <definedName name="XRefPaste36" hidden="1">#REF!</definedName>
    <definedName name="XRefPaste37" hidden="1">#REF!</definedName>
    <definedName name="XRefPaste38" hidden="1">#REF!</definedName>
    <definedName name="XRefPaste39" hidden="1">#REF!</definedName>
    <definedName name="XRefPaste3Row" hidden="1">#REF!</definedName>
    <definedName name="XRefPaste4" hidden="1">#REF!</definedName>
    <definedName name="XRefPaste40" hidden="1">#REF!</definedName>
    <definedName name="XRefPaste4Row" hidden="1">#REF!</definedName>
    <definedName name="XRefPaste5Row" hidden="1">#REF!</definedName>
    <definedName name="XRefPaste6" hidden="1">#REF!</definedName>
    <definedName name="XRefPaste6Row" localSheetId="3"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RangeCount" hidden="1">22</definedName>
    <definedName name="xxx" hidden="1">#REF!</definedName>
    <definedName name="xxxx" hidden="1">#REF!</definedName>
    <definedName name="xxy" hidden="1">{"PRINT WK",#N/A,FALSE,"wk";"PRINT ASSP",#N/A,FALSE,"assump"}</definedName>
    <definedName name="xzz" localSheetId="9" hidden="1">{"'Demand Units'!$Z$2:$AF$53"}</definedName>
    <definedName name="xzz" localSheetId="12" hidden="1">{"'Demand Units'!$Z$2:$AF$53"}</definedName>
    <definedName name="xzz" localSheetId="10" hidden="1">{"'Demand Units'!$Z$2:$AF$53"}</definedName>
    <definedName name="xzz" localSheetId="3" hidden="1">{"'Demand Units'!$Z$2:$AF$53"}</definedName>
    <definedName name="xzz" hidden="1">{"'Demand Units'!$Z$2:$AF$53"}</definedName>
    <definedName name="xzz_1" localSheetId="3" hidden="1">{"'Demand Units'!$Z$2:$AF$53"}</definedName>
    <definedName name="xzz_1" hidden="1">{"'Demand Units'!$Z$2:$AF$53"}</definedName>
    <definedName name="ydrz" localSheetId="9" hidden="1">1/EUReXToPTE</definedName>
    <definedName name="ydrz" localSheetId="11" hidden="1">1/EUReXToPTE</definedName>
    <definedName name="ydrz" localSheetId="12" hidden="1">1/EUReXToPTE</definedName>
    <definedName name="ydrz" hidden="1">1/EUReXToPTE</definedName>
    <definedName name="YEARHIGH" hidden="1">"YEARHIGH"</definedName>
    <definedName name="YEARLOW" hidden="1">"YEARLOW"</definedName>
    <definedName name="YHAU" localSheetId="9" hidden="1">{"'Demand Units'!$Z$2:$AF$53"}</definedName>
    <definedName name="YHAU" localSheetId="12" hidden="1">{"'Demand Units'!$Z$2:$AF$53"}</definedName>
    <definedName name="YHAU" localSheetId="10" hidden="1">{"'Demand Units'!$Z$2:$AF$53"}</definedName>
    <definedName name="YHAU" localSheetId="3" hidden="1">{"'Demand Units'!$Z$2:$AF$53"}</definedName>
    <definedName name="YHAU" hidden="1">{"'Demand Units'!$Z$2:$AF$53"}</definedName>
    <definedName name="YHAU_1" localSheetId="3" hidden="1">{"'Demand Units'!$Z$2:$AF$53"}</definedName>
    <definedName name="YHAU_1" hidden="1">{"'Demand Units'!$Z$2:$AF$53"}</definedName>
    <definedName name="yjj" localSheetId="9" hidden="1">{"'Demand Units'!$Z$2:$AF$53"}</definedName>
    <definedName name="yjj" localSheetId="12" hidden="1">{"'Demand Units'!$Z$2:$AF$53"}</definedName>
    <definedName name="yjj" localSheetId="10" hidden="1">{"'Demand Units'!$Z$2:$AF$53"}</definedName>
    <definedName name="yjj" localSheetId="3" hidden="1">{"'Demand Units'!$Z$2:$AF$53"}</definedName>
    <definedName name="yjj" hidden="1">{"'Demand Units'!$Z$2:$AF$53"}</definedName>
    <definedName name="yjj_1" localSheetId="3" hidden="1">{"'Demand Units'!$Z$2:$AF$53"}</definedName>
    <definedName name="yjj_1" hidden="1">{"'Demand Units'!$Z$2:$AF$53"}</definedName>
    <definedName name="yttn" localSheetId="9" hidden="1">{"'Demand Units'!$Z$2:$AF$53"}</definedName>
    <definedName name="yttn" localSheetId="12" hidden="1">{"'Demand Units'!$Z$2:$AF$53"}</definedName>
    <definedName name="yttn" localSheetId="10" hidden="1">{"'Demand Units'!$Z$2:$AF$53"}</definedName>
    <definedName name="yttn" localSheetId="3" hidden="1">{"'Demand Units'!$Z$2:$AF$53"}</definedName>
    <definedName name="yttn" hidden="1">{"'Demand Units'!$Z$2:$AF$53"}</definedName>
    <definedName name="yttn_1" localSheetId="3" hidden="1">{"'Demand Units'!$Z$2:$AF$53"}</definedName>
    <definedName name="yttn_1" hidden="1">{"'Demand Units'!$Z$2:$AF$53"}</definedName>
    <definedName name="yx" localSheetId="9" hidden="1">1/EUReXToFRF</definedName>
    <definedName name="yx" localSheetId="11" hidden="1">1/EUReXToFRF</definedName>
    <definedName name="yx" localSheetId="12" hidden="1">1/EUReXToFRF</definedName>
    <definedName name="yx" hidden="1">1/EUReXToFRF</definedName>
    <definedName name="yxx" localSheetId="9" hidden="1">1/EUReXToIEP</definedName>
    <definedName name="yxx" localSheetId="11" hidden="1">1/EUReXToIEP</definedName>
    <definedName name="yxx" localSheetId="12" hidden="1">1/EUReXToIEP</definedName>
    <definedName name="yxx" hidden="1">1/EUReXToIEP</definedName>
    <definedName name="yy" hidden="1">{"excess rent front",#N/A,FALSE,"Meldisco";"excess rent back",#N/A,FALSE,"B"}</definedName>
    <definedName name="yyy" localSheetId="9" hidden="1">{"'Demand Units'!$Z$2:$AF$53"}</definedName>
    <definedName name="yyy" localSheetId="12" hidden="1">{"'Demand Units'!$Z$2:$AF$53"}</definedName>
    <definedName name="yyy" localSheetId="10" hidden="1">{"'Demand Units'!$Z$2:$AF$53"}</definedName>
    <definedName name="yyy" localSheetId="3" hidden="1">{"'Demand Units'!$Z$2:$AF$53"}</definedName>
    <definedName name="yyy" hidden="1">{"'Demand Units'!$Z$2:$AF$53"}</definedName>
    <definedName name="yyy_1" localSheetId="3" hidden="1">{"'Demand Units'!$Z$2:$AF$53"}</definedName>
    <definedName name="yyy_1" hidden="1">{"'Demand Units'!$Z$2:$AF$53"}</definedName>
    <definedName name="Z_0C5EAA0C_649D_49BB_932F_B1623B020CAB_.wvu.Cols" localSheetId="3" hidden="1">#REF!,#REF!</definedName>
    <definedName name="Z_0C5EAA0C_649D_49BB_932F_B1623B020CAB_.wvu.Cols" hidden="1">#REF!,#REF!</definedName>
    <definedName name="Z_0C5EAA0C_649D_49BB_932F_B1623B020CAB_.wvu.PrintArea" localSheetId="3" hidden="1">#REF!</definedName>
    <definedName name="Z_0C5EAA0C_649D_49BB_932F_B1623B020CAB_.wvu.PrintArea" hidden="1">#REF!</definedName>
    <definedName name="Z_0C5EAA0C_649D_49BB_932F_B1623B020CAB_.wvu.PrintTitles" localSheetId="3" hidden="1">#REF!,#REF!</definedName>
    <definedName name="Z_0C5EAA0C_649D_49BB_932F_B1623B020CAB_.wvu.PrintTitles" hidden="1">#REF!,#REF!</definedName>
    <definedName name="Z_0C5EAA0C_649D_49BB_932F_B1623B020CAB_.wvu.Rows" localSheetId="3" hidden="1">#REF!,#REF!</definedName>
    <definedName name="Z_0C5EAA0C_649D_49BB_932F_B1623B020CAB_.wvu.Rows" hidden="1">#REF!,#REF!</definedName>
    <definedName name="Z_1037DF27_8500_4AB2_B2BB_4D18C7B1C779_.wvu.PrintTitles" localSheetId="3" hidden="1">#REF!,#REF!</definedName>
    <definedName name="Z_1037DF27_8500_4AB2_B2BB_4D18C7B1C779_.wvu.PrintTitles" hidden="1">#REF!,#REF!</definedName>
    <definedName name="Z_14630C72_F5A7_427C_8277_844AD49AAA2B_.wvu.FilterData" localSheetId="9" hidden="1">#REF!</definedName>
    <definedName name="Z_14630C72_F5A7_427C_8277_844AD49AAA2B_.wvu.FilterData" localSheetId="12" hidden="1">#REF!</definedName>
    <definedName name="Z_14630C72_F5A7_427C_8277_844AD49AAA2B_.wvu.FilterData" localSheetId="10" hidden="1">#REF!</definedName>
    <definedName name="Z_14630C72_F5A7_427C_8277_844AD49AAA2B_.wvu.FilterData" localSheetId="3" hidden="1">#REF!</definedName>
    <definedName name="Z_14630C72_F5A7_427C_8277_844AD49AAA2B_.wvu.FilterData" hidden="1">#REF!</definedName>
    <definedName name="Z_2F5C3FD9_C8E7_4E40_AA1F_860552691881_.wvu.FilterData" localSheetId="9" hidden="1">#REF!</definedName>
    <definedName name="Z_2F5C3FD9_C8E7_4E40_AA1F_860552691881_.wvu.FilterData" localSheetId="12" hidden="1">#REF!</definedName>
    <definedName name="Z_2F5C3FD9_C8E7_4E40_AA1F_860552691881_.wvu.FilterData" localSheetId="10" hidden="1">#REF!</definedName>
    <definedName name="Z_2F5C3FD9_C8E7_4E40_AA1F_860552691881_.wvu.FilterData" localSheetId="3" hidden="1">#REF!</definedName>
    <definedName name="Z_2F5C3FD9_C8E7_4E40_AA1F_860552691881_.wvu.FilterData" hidden="1">#REF!</definedName>
    <definedName name="Z_4F01A1FD_FABC_4FA0_B8D9_613ADEC73232_.wvu.PrintTitles" localSheetId="3" hidden="1">#REF!,#REF!</definedName>
    <definedName name="Z_4F01A1FD_FABC_4FA0_B8D9_613ADEC73232_.wvu.PrintTitles" hidden="1">#REF!,#REF!</definedName>
    <definedName name="Z_5C27F847_707C_41C0_B927_CA22513402A2_.wvu.PrintArea" localSheetId="3" hidden="1">#REF!</definedName>
    <definedName name="Z_5C27F847_707C_41C0_B927_CA22513402A2_.wvu.PrintArea" hidden="1">#REF!</definedName>
    <definedName name="Z_5C27F847_707C_41C0_B927_CA22513402A2_.wvu.PrintTitles" localSheetId="3" hidden="1">#REF!,#REF!</definedName>
    <definedName name="Z_5C27F847_707C_41C0_B927_CA22513402A2_.wvu.PrintTitles" hidden="1">#REF!,#REF!</definedName>
    <definedName name="Z_7FACB149_A508_4CF6_8D93_CCDF6FDBF387_.wvu.PrintTitles" localSheetId="3" hidden="1">#REF!,#REF!</definedName>
    <definedName name="Z_7FACB149_A508_4CF6_8D93_CCDF6FDBF387_.wvu.PrintTitles" hidden="1">#REF!,#REF!</definedName>
    <definedName name="Z_870DA93B_C7EC_11D1_935A_00A0C95F1362_.wvu.PrintArea" localSheetId="9" hidden="1">#REF!</definedName>
    <definedName name="Z_870DA93B_C7EC_11D1_935A_00A0C95F1362_.wvu.PrintArea" localSheetId="12" hidden="1">#REF!</definedName>
    <definedName name="Z_870DA93B_C7EC_11D1_935A_00A0C95F1362_.wvu.PrintArea" localSheetId="10" hidden="1">#REF!</definedName>
    <definedName name="Z_870DA93B_C7EC_11D1_935A_00A0C95F1362_.wvu.PrintArea" localSheetId="3" hidden="1">#REF!</definedName>
    <definedName name="Z_870DA93B_C7EC_11D1_935A_00A0C95F1362_.wvu.PrintArea" hidden="1">#REF!</definedName>
    <definedName name="Z_D0CECA77_0472_4ED1_A706_CC87F635C446_.wvu.PrintTitles" localSheetId="3" hidden="1">#REF!,#REF!</definedName>
    <definedName name="Z_D0CECA77_0472_4ED1_A706_CC87F635C446_.wvu.PrintTitles" hidden="1">#REF!,#REF!</definedName>
    <definedName name="Z_E0DEFC65_ED08_443E_BACA_9D8D2A88F398_.wvu.PrintArea" localSheetId="3" hidden="1">#REF!</definedName>
    <definedName name="Z_E0DEFC65_ED08_443E_BACA_9D8D2A88F398_.wvu.PrintArea" hidden="1">#REF!</definedName>
    <definedName name="Z_E0DEFC65_ED08_443E_BACA_9D8D2A88F398_.wvu.PrintTitles" localSheetId="3" hidden="1">#REF!,#REF!</definedName>
    <definedName name="Z_E0DEFC65_ED08_443E_BACA_9D8D2A88F398_.wvu.PrintTitles" hidden="1">#REF!,#REF!</definedName>
    <definedName name="Z_F3936445_0B63_4DB1_B6EA_7747C762ADD7_.wvu.PrintTitles" localSheetId="3" hidden="1">#REF!,#REF!</definedName>
    <definedName name="Z_F3936445_0B63_4DB1_B6EA_7747C762ADD7_.wvu.PrintTitles" hidden="1">#REF!,#REF!</definedName>
    <definedName name="zzz" localSheetId="9" hidden="1">{"'Demand Units'!$Z$2:$AF$53"}</definedName>
    <definedName name="zzz" localSheetId="12" hidden="1">{"'Demand Units'!$Z$2:$AF$53"}</definedName>
    <definedName name="zzz" localSheetId="10" hidden="1">{"'Demand Units'!$Z$2:$AF$53"}</definedName>
    <definedName name="zzz" localSheetId="3" hidden="1">{"'Demand Units'!$Z$2:$AF$53"}</definedName>
    <definedName name="zzz" hidden="1">{"'Demand Units'!$Z$2:$AF$53"}</definedName>
    <definedName name="zzz.com" localSheetId="9" hidden="1">{#N/A,#N/A,FALSE,"Title Page";#N/A,#N/A,FALSE,"Conclusions";#N/A,#N/A,FALSE,"Assum.";#N/A,#N/A,FALSE,"Sun  DCF-WC-Dep";#N/A,#N/A,FALSE,"MarketValue";#N/A,#N/A,FALSE,"BalSheet";#N/A,#N/A,FALSE,"WACC";#N/A,#N/A,FALSE,"PC+ Info.";#N/A,#N/A,FALSE,"PC+Info_2"}</definedName>
    <definedName name="zzz.com" localSheetId="12" hidden="1">{#N/A,#N/A,FALSE,"Title Page";#N/A,#N/A,FALSE,"Conclusions";#N/A,#N/A,FALSE,"Assum.";#N/A,#N/A,FALSE,"Sun  DCF-WC-Dep";#N/A,#N/A,FALSE,"MarketValue";#N/A,#N/A,FALSE,"BalSheet";#N/A,#N/A,FALSE,"WACC";#N/A,#N/A,FALSE,"PC+ Info.";#N/A,#N/A,FALSE,"PC+Info_2"}</definedName>
    <definedName name="zzz.com" localSheetId="10" hidden="1">{#N/A,#N/A,FALSE,"Title Page";#N/A,#N/A,FALSE,"Conclusions";#N/A,#N/A,FALSE,"Assum.";#N/A,#N/A,FALSE,"Sun  DCF-WC-Dep";#N/A,#N/A,FALSE,"MarketValue";#N/A,#N/A,FALSE,"BalSheet";#N/A,#N/A,FALSE,"WACC";#N/A,#N/A,FALSE,"PC+ Info.";#N/A,#N/A,FALSE,"PC+Info_2"}</definedName>
    <definedName name="zzz.com" localSheetId="3" hidden="1">{#N/A,#N/A,FALSE,"Title Page";#N/A,#N/A,FALSE,"Conclusions";#N/A,#N/A,FALSE,"Assum.";#N/A,#N/A,FALSE,"Sun  DCF-WC-Dep";#N/A,#N/A,FALSE,"MarketValue";#N/A,#N/A,FALSE,"BalSheet";#N/A,#N/A,FALSE,"WACC";#N/A,#N/A,FALSE,"PC+ Info.";#N/A,#N/A,FALSE,"PC+Info_2"}</definedName>
    <definedName name="zzz.com" hidden="1">{#N/A,#N/A,FALSE,"Title Page";#N/A,#N/A,FALSE,"Conclusions";#N/A,#N/A,FALSE,"Assum.";#N/A,#N/A,FALSE,"Sun  DCF-WC-Dep";#N/A,#N/A,FALSE,"MarketValue";#N/A,#N/A,FALSE,"BalSheet";#N/A,#N/A,FALSE,"WACC";#N/A,#N/A,FALSE,"PC+ Info.";#N/A,#N/A,FALSE,"PC+Info_2"}</definedName>
    <definedName name="zzz_1" localSheetId="3" hidden="1">{"'Demand Units'!$Z$2:$AF$53"}</definedName>
    <definedName name="zzz_1" hidden="1">{"'Demand Units'!$Z$2:$AF$53"}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4" l="1"/>
  <c r="E10" i="4" s="1"/>
  <c r="F10" i="4" s="1"/>
  <c r="G10" i="4" s="1"/>
  <c r="H10" i="4" s="1"/>
  <c r="F11" i="4"/>
  <c r="G11" i="4"/>
  <c r="E14" i="56"/>
  <c r="I2" i="53" l="1"/>
  <c r="H2" i="53"/>
  <c r="Q6" i="53"/>
  <c r="Q8" i="53" s="1"/>
  <c r="K10" i="48"/>
  <c r="K9" i="48"/>
  <c r="K6" i="48"/>
  <c r="K12" i="48" s="1"/>
  <c r="K5" i="48"/>
  <c r="J10" i="48"/>
  <c r="J9" i="48"/>
  <c r="J8" i="48"/>
  <c r="J7" i="48"/>
  <c r="J17" i="48" s="1"/>
  <c r="J6" i="48"/>
  <c r="J5" i="48"/>
  <c r="G5" i="4"/>
  <c r="D29" i="37"/>
  <c r="H29" i="37"/>
  <c r="G29" i="37"/>
  <c r="C6" i="62"/>
  <c r="C5" i="62"/>
  <c r="G6" i="61"/>
  <c r="F6" i="61"/>
  <c r="E6" i="61"/>
  <c r="D6" i="61"/>
  <c r="C6" i="61"/>
  <c r="C4" i="62"/>
  <c r="H22" i="37"/>
  <c r="G22" i="37"/>
  <c r="F22" i="37"/>
  <c r="E22" i="37"/>
  <c r="D22" i="37"/>
  <c r="D23" i="37" s="1"/>
  <c r="F8" i="4"/>
  <c r="G8" i="4" s="1"/>
  <c r="H8" i="4" s="1"/>
  <c r="E8" i="4"/>
  <c r="C10" i="28"/>
  <c r="I27" i="34"/>
  <c r="H27" i="34"/>
  <c r="G27" i="34"/>
  <c r="F27" i="34"/>
  <c r="E27" i="34"/>
  <c r="I19" i="17" s="1"/>
  <c r="J19" i="17" s="1"/>
  <c r="K19" i="17" s="1"/>
  <c r="L19" i="17" s="1"/>
  <c r="M19" i="17" s="1"/>
  <c r="D27" i="34"/>
  <c r="B29" i="34"/>
  <c r="F6" i="34"/>
  <c r="G6" i="34" s="1"/>
  <c r="H6" i="34" s="1"/>
  <c r="I6" i="34" s="1"/>
  <c r="H31" i="26"/>
  <c r="H35" i="26" s="1"/>
  <c r="E15" i="56" s="1"/>
  <c r="G31" i="26"/>
  <c r="G35" i="26" s="1"/>
  <c r="F31" i="26"/>
  <c r="F35" i="26" s="1"/>
  <c r="H17" i="17"/>
  <c r="I17" i="17" s="1"/>
  <c r="J17" i="17" s="1"/>
  <c r="G17" i="17"/>
  <c r="F17" i="17"/>
  <c r="E17" i="17"/>
  <c r="D17" i="17"/>
  <c r="C17" i="17"/>
  <c r="H16" i="17"/>
  <c r="I16" i="17" s="1"/>
  <c r="J16" i="17" s="1"/>
  <c r="K16" i="17" s="1"/>
  <c r="G16" i="17"/>
  <c r="F16" i="17"/>
  <c r="E16" i="17"/>
  <c r="D16" i="17"/>
  <c r="C16" i="17"/>
  <c r="I46" i="53"/>
  <c r="I47" i="53"/>
  <c r="E11" i="60" s="1"/>
  <c r="I48" i="53"/>
  <c r="I49" i="53"/>
  <c r="I50" i="53"/>
  <c r="I51" i="53"/>
  <c r="H51" i="53"/>
  <c r="H50" i="53"/>
  <c r="H49" i="53"/>
  <c r="H48" i="53"/>
  <c r="H47" i="53"/>
  <c r="D11" i="60" s="1"/>
  <c r="H46" i="53"/>
  <c r="K16" i="48"/>
  <c r="K15" i="48"/>
  <c r="K14" i="48"/>
  <c r="E11" i="59" s="1"/>
  <c r="K13" i="48"/>
  <c r="I61" i="4"/>
  <c r="B58" i="4"/>
  <c r="C43" i="17"/>
  <c r="D43" i="17"/>
  <c r="E43" i="17"/>
  <c r="F43" i="17"/>
  <c r="G43" i="17"/>
  <c r="G44" i="17"/>
  <c r="F44" i="17"/>
  <c r="E44" i="17"/>
  <c r="D44" i="17"/>
  <c r="C44" i="17"/>
  <c r="B44" i="17"/>
  <c r="G45" i="17"/>
  <c r="F45" i="17"/>
  <c r="E45" i="17"/>
  <c r="D45" i="17"/>
  <c r="C45" i="17"/>
  <c r="C25" i="26"/>
  <c r="D25" i="26"/>
  <c r="E25" i="26"/>
  <c r="F25" i="26"/>
  <c r="G25" i="26"/>
  <c r="H25" i="26"/>
  <c r="F61" i="4" s="1"/>
  <c r="C26" i="26"/>
  <c r="D26" i="26"/>
  <c r="E26" i="26"/>
  <c r="F26" i="26"/>
  <c r="G26" i="26"/>
  <c r="H26" i="26"/>
  <c r="I26" i="26" s="1"/>
  <c r="J26" i="26" s="1"/>
  <c r="K26" i="26" s="1"/>
  <c r="L26" i="26" s="1"/>
  <c r="M26" i="26" s="1"/>
  <c r="C27" i="26"/>
  <c r="D27" i="26"/>
  <c r="E27" i="26"/>
  <c r="F27" i="26"/>
  <c r="G27" i="26"/>
  <c r="H27" i="26"/>
  <c r="I62" i="4" s="1"/>
  <c r="B25" i="28"/>
  <c r="M5" i="28"/>
  <c r="L5" i="28"/>
  <c r="K5" i="28"/>
  <c r="J5" i="28"/>
  <c r="I5" i="28"/>
  <c r="H5" i="28"/>
  <c r="G5" i="28"/>
  <c r="F5" i="28"/>
  <c r="E5" i="28"/>
  <c r="D5" i="28"/>
  <c r="C5" i="28"/>
  <c r="G38" i="17"/>
  <c r="F38" i="17"/>
  <c r="F10" i="28" s="1"/>
  <c r="E38" i="17"/>
  <c r="D38" i="17"/>
  <c r="C38" i="17"/>
  <c r="G37" i="17"/>
  <c r="F37" i="17"/>
  <c r="E37" i="17"/>
  <c r="D37" i="17"/>
  <c r="C37" i="17"/>
  <c r="B16" i="37"/>
  <c r="B15" i="37"/>
  <c r="H10" i="37"/>
  <c r="G10" i="37"/>
  <c r="F10" i="37"/>
  <c r="E10" i="37"/>
  <c r="D10" i="37"/>
  <c r="H9" i="37"/>
  <c r="G9" i="37"/>
  <c r="F9" i="37"/>
  <c r="E9" i="37"/>
  <c r="D9" i="37"/>
  <c r="C26" i="37"/>
  <c r="F29" i="37" s="1"/>
  <c r="C32" i="37"/>
  <c r="H35" i="37" s="1"/>
  <c r="E32" i="26"/>
  <c r="E31" i="26" s="1"/>
  <c r="E35" i="26" s="1"/>
  <c r="D32" i="26"/>
  <c r="D31" i="26" s="1"/>
  <c r="D35" i="26" s="1"/>
  <c r="C32" i="26"/>
  <c r="C31" i="26" s="1"/>
  <c r="C35" i="26" s="1"/>
  <c r="E36" i="4" l="1"/>
  <c r="E37" i="4" s="1"/>
  <c r="E34" i="4"/>
  <c r="E33" i="4" s="1"/>
  <c r="K17" i="48"/>
  <c r="J12" i="48"/>
  <c r="J14" i="48"/>
  <c r="D11" i="59" s="1"/>
  <c r="J16" i="48"/>
  <c r="J13" i="48"/>
  <c r="J15" i="48"/>
  <c r="D35" i="37"/>
  <c r="D32" i="37" s="1"/>
  <c r="I33" i="26" s="1"/>
  <c r="E35" i="37"/>
  <c r="F35" i="37"/>
  <c r="E29" i="37"/>
  <c r="G35" i="37"/>
  <c r="D26" i="37"/>
  <c r="I32" i="26" s="1"/>
  <c r="I16" i="26"/>
  <c r="E23" i="37"/>
  <c r="G15" i="17"/>
  <c r="G61" i="4"/>
  <c r="H61" i="4"/>
  <c r="E62" i="4"/>
  <c r="D61" i="4"/>
  <c r="F62" i="4"/>
  <c r="D62" i="4"/>
  <c r="G62" i="4"/>
  <c r="E61" i="4"/>
  <c r="H62" i="4"/>
  <c r="E15" i="17"/>
  <c r="F15" i="17"/>
  <c r="C15" i="17"/>
  <c r="D15" i="17"/>
  <c r="H15" i="17"/>
  <c r="J15" i="17"/>
  <c r="K17" i="17"/>
  <c r="L17" i="17" s="1"/>
  <c r="M17" i="17" s="1"/>
  <c r="I15" i="17"/>
  <c r="L16" i="17"/>
  <c r="G10" i="28"/>
  <c r="D10" i="28"/>
  <c r="E10" i="28"/>
  <c r="D14" i="28"/>
  <c r="D34" i="37"/>
  <c r="D28" i="37"/>
  <c r="E28" i="37" l="1"/>
  <c r="I31" i="26"/>
  <c r="I35" i="26" s="1"/>
  <c r="E26" i="37"/>
  <c r="J32" i="26" s="1"/>
  <c r="J16" i="26"/>
  <c r="F23" i="37"/>
  <c r="I37" i="17"/>
  <c r="M16" i="17"/>
  <c r="M15" i="17" s="1"/>
  <c r="L15" i="17"/>
  <c r="K15" i="17"/>
  <c r="F14" i="28"/>
  <c r="E14" i="28"/>
  <c r="E32" i="37"/>
  <c r="F28" i="37"/>
  <c r="H12" i="26"/>
  <c r="D60" i="4" s="1"/>
  <c r="G12" i="26"/>
  <c r="F12" i="26"/>
  <c r="E12" i="26"/>
  <c r="D12" i="26"/>
  <c r="H11" i="26"/>
  <c r="I11" i="26" s="1"/>
  <c r="J11" i="26" s="1"/>
  <c r="K11" i="26" s="1"/>
  <c r="L11" i="26" s="1"/>
  <c r="M11" i="26" s="1"/>
  <c r="G11" i="26"/>
  <c r="F11" i="26"/>
  <c r="E11" i="26"/>
  <c r="D11" i="26"/>
  <c r="H10" i="26"/>
  <c r="D59" i="4" s="1"/>
  <c r="G10" i="26"/>
  <c r="F10" i="26"/>
  <c r="E10" i="26"/>
  <c r="D10" i="26"/>
  <c r="H9" i="26"/>
  <c r="D58" i="4" s="1"/>
  <c r="G9" i="26"/>
  <c r="F9" i="26"/>
  <c r="E9" i="26"/>
  <c r="F13" i="28" s="1"/>
  <c r="D9" i="26"/>
  <c r="H8" i="26"/>
  <c r="G8" i="26"/>
  <c r="I44" i="17" s="1"/>
  <c r="F8" i="26"/>
  <c r="E8" i="26"/>
  <c r="D8" i="26"/>
  <c r="C12" i="26"/>
  <c r="C11" i="26"/>
  <c r="C10" i="26"/>
  <c r="C9" i="26"/>
  <c r="H39" i="26"/>
  <c r="G39" i="26"/>
  <c r="F39" i="26"/>
  <c r="E39" i="26"/>
  <c r="D39" i="26"/>
  <c r="C39" i="26"/>
  <c r="H38" i="26"/>
  <c r="G38" i="26"/>
  <c r="G41" i="26" s="1"/>
  <c r="F38" i="26"/>
  <c r="E38" i="26"/>
  <c r="D38" i="26"/>
  <c r="D41" i="26" s="1"/>
  <c r="C38" i="26"/>
  <c r="B38" i="26"/>
  <c r="D24" i="28"/>
  <c r="B31" i="26"/>
  <c r="B24" i="28" s="1"/>
  <c r="F29" i="26"/>
  <c r="C29" i="26"/>
  <c r="D29" i="26"/>
  <c r="B27" i="26"/>
  <c r="B62" i="4" s="1"/>
  <c r="B26" i="26"/>
  <c r="B25" i="26"/>
  <c r="H19" i="26"/>
  <c r="I19" i="26" s="1"/>
  <c r="J19" i="26" s="1"/>
  <c r="K19" i="26" s="1"/>
  <c r="L19" i="26" s="1"/>
  <c r="M19" i="26" s="1"/>
  <c r="G19" i="26"/>
  <c r="F19" i="26"/>
  <c r="E19" i="26"/>
  <c r="D19" i="26"/>
  <c r="C19" i="26"/>
  <c r="H18" i="26"/>
  <c r="G18" i="26"/>
  <c r="H18" i="28" s="1"/>
  <c r="F18" i="26"/>
  <c r="G18" i="28" s="1"/>
  <c r="E18" i="26"/>
  <c r="D18" i="26"/>
  <c r="E18" i="28" s="1"/>
  <c r="C18" i="26"/>
  <c r="H17" i="26"/>
  <c r="I17" i="26" s="1"/>
  <c r="G17" i="26"/>
  <c r="F17" i="26"/>
  <c r="E17" i="26"/>
  <c r="D17" i="26"/>
  <c r="E19" i="28" s="1"/>
  <c r="C17" i="26"/>
  <c r="H16" i="26"/>
  <c r="C20" i="37" s="1"/>
  <c r="M38" i="17" s="1"/>
  <c r="M10" i="28" s="1"/>
  <c r="G16" i="26"/>
  <c r="G21" i="26" s="1"/>
  <c r="F16" i="26"/>
  <c r="E16" i="26"/>
  <c r="E20" i="28" s="1"/>
  <c r="E21" i="28" s="1"/>
  <c r="D16" i="26"/>
  <c r="B19" i="26"/>
  <c r="B18" i="26"/>
  <c r="B17" i="26"/>
  <c r="B16" i="26"/>
  <c r="C16" i="26"/>
  <c r="B12" i="26"/>
  <c r="B60" i="4" s="1"/>
  <c r="B11" i="26"/>
  <c r="B10" i="26"/>
  <c r="B59" i="4" s="1"/>
  <c r="C8" i="26"/>
  <c r="C30" i="28" s="1"/>
  <c r="D29" i="28" s="1"/>
  <c r="H6" i="26"/>
  <c r="G6" i="26"/>
  <c r="G6" i="28" s="1"/>
  <c r="F6" i="26"/>
  <c r="F6" i="28" s="1"/>
  <c r="E6" i="26"/>
  <c r="E6" i="28" s="1"/>
  <c r="D6" i="26"/>
  <c r="D6" i="28" s="1"/>
  <c r="C6" i="26"/>
  <c r="C6" i="28" s="1"/>
  <c r="H29" i="17"/>
  <c r="G29" i="17"/>
  <c r="F29" i="17"/>
  <c r="E29" i="17"/>
  <c r="D29" i="17"/>
  <c r="H28" i="17"/>
  <c r="I28" i="17" s="1"/>
  <c r="J28" i="17" s="1"/>
  <c r="K28" i="17" s="1"/>
  <c r="L28" i="17" s="1"/>
  <c r="M28" i="17" s="1"/>
  <c r="G28" i="17"/>
  <c r="F28" i="17"/>
  <c r="E28" i="17"/>
  <c r="D28" i="17"/>
  <c r="H27" i="17"/>
  <c r="G27" i="17"/>
  <c r="F27" i="17"/>
  <c r="E27" i="17"/>
  <c r="D27" i="17"/>
  <c r="H26" i="17"/>
  <c r="G26" i="17"/>
  <c r="F26" i="17"/>
  <c r="E26" i="17"/>
  <c r="D26" i="17"/>
  <c r="C29" i="17"/>
  <c r="C27" i="17"/>
  <c r="C28" i="17"/>
  <c r="C26" i="17"/>
  <c r="H24" i="17"/>
  <c r="G24" i="17"/>
  <c r="F24" i="17"/>
  <c r="E24" i="17"/>
  <c r="D24" i="17"/>
  <c r="C24" i="17"/>
  <c r="H23" i="17"/>
  <c r="G23" i="17"/>
  <c r="F23" i="17"/>
  <c r="E23" i="17"/>
  <c r="D23" i="17"/>
  <c r="C23" i="17"/>
  <c r="G20" i="17"/>
  <c r="F20" i="17"/>
  <c r="F14" i="17" s="1"/>
  <c r="E20" i="17"/>
  <c r="E14" i="17" s="1"/>
  <c r="D20" i="17"/>
  <c r="C20" i="17"/>
  <c r="G19" i="17"/>
  <c r="G14" i="17" s="1"/>
  <c r="F19" i="17"/>
  <c r="E19" i="17"/>
  <c r="D19" i="17"/>
  <c r="D14" i="17" s="1"/>
  <c r="C19" i="17"/>
  <c r="C14" i="17" s="1"/>
  <c r="G9" i="17"/>
  <c r="G11" i="17" s="1"/>
  <c r="F9" i="17"/>
  <c r="F11" i="17" s="1"/>
  <c r="E9" i="17"/>
  <c r="E11" i="17" s="1"/>
  <c r="D9" i="17"/>
  <c r="D11" i="17" s="1"/>
  <c r="C9" i="17"/>
  <c r="C11" i="17" s="1"/>
  <c r="C12" i="17" s="1"/>
  <c r="H6" i="17"/>
  <c r="I6" i="17" s="1"/>
  <c r="G6" i="17"/>
  <c r="F6" i="17"/>
  <c r="E6" i="17"/>
  <c r="D6" i="17"/>
  <c r="C6" i="17"/>
  <c r="N10" i="42"/>
  <c r="M10" i="42"/>
  <c r="L10" i="42"/>
  <c r="K10" i="42"/>
  <c r="J10" i="42"/>
  <c r="C15" i="34"/>
  <c r="C34" i="34"/>
  <c r="C33" i="34"/>
  <c r="C32" i="34"/>
  <c r="C31" i="34"/>
  <c r="C29" i="34"/>
  <c r="M28" i="42"/>
  <c r="L28" i="42"/>
  <c r="K28" i="42"/>
  <c r="J28" i="42"/>
  <c r="N25" i="42"/>
  <c r="M25" i="42"/>
  <c r="L25" i="42"/>
  <c r="K25" i="42"/>
  <c r="J25" i="42"/>
  <c r="M24" i="42"/>
  <c r="L24" i="42"/>
  <c r="K24" i="42"/>
  <c r="J24" i="42"/>
  <c r="M23" i="42"/>
  <c r="L23" i="42"/>
  <c r="K23" i="42"/>
  <c r="J23" i="42"/>
  <c r="N20" i="42"/>
  <c r="M20" i="42"/>
  <c r="L20" i="42"/>
  <c r="K20" i="42"/>
  <c r="J20" i="42"/>
  <c r="M9" i="42"/>
  <c r="L9" i="42"/>
  <c r="K9" i="42"/>
  <c r="J9" i="42"/>
  <c r="M6" i="42"/>
  <c r="L6" i="42"/>
  <c r="K6" i="42"/>
  <c r="J6" i="42"/>
  <c r="M3" i="42"/>
  <c r="L3" i="42"/>
  <c r="K3" i="42"/>
  <c r="J3" i="42"/>
  <c r="G7" i="43"/>
  <c r="G8" i="43" s="1"/>
  <c r="B8" i="43"/>
  <c r="C8" i="43"/>
  <c r="D8" i="43"/>
  <c r="E8" i="43"/>
  <c r="F8" i="43"/>
  <c r="G10" i="43"/>
  <c r="B11" i="43"/>
  <c r="B18" i="43" s="1"/>
  <c r="B69" i="43" s="1"/>
  <c r="C11" i="43"/>
  <c r="D11" i="43"/>
  <c r="E11" i="43"/>
  <c r="F11" i="43"/>
  <c r="G11" i="43"/>
  <c r="E15" i="43"/>
  <c r="G20" i="43"/>
  <c r="G21" i="43"/>
  <c r="G24" i="43" s="1"/>
  <c r="G33" i="43" s="1"/>
  <c r="G68" i="43" s="1"/>
  <c r="G22" i="43"/>
  <c r="G23" i="43"/>
  <c r="B24" i="43"/>
  <c r="C24" i="43"/>
  <c r="D24" i="43"/>
  <c r="E24" i="43"/>
  <c r="F24" i="43"/>
  <c r="G26" i="43"/>
  <c r="G31" i="43" s="1"/>
  <c r="G27" i="43"/>
  <c r="G28" i="43"/>
  <c r="D29" i="43"/>
  <c r="F29" i="43"/>
  <c r="G29" i="43"/>
  <c r="C31" i="43"/>
  <c r="C33" i="43"/>
  <c r="G37" i="43"/>
  <c r="G42" i="43"/>
  <c r="B43" i="43"/>
  <c r="B15" i="43" s="1"/>
  <c r="B16" i="43" s="1"/>
  <c r="C43" i="43"/>
  <c r="D43" i="43"/>
  <c r="D15" i="43" s="1"/>
  <c r="E43" i="43"/>
  <c r="F43" i="43"/>
  <c r="F15" i="43" s="1"/>
  <c r="G43" i="43"/>
  <c r="G15" i="43" s="1"/>
  <c r="G47" i="43"/>
  <c r="G48" i="43"/>
  <c r="B49" i="43"/>
  <c r="C49" i="43"/>
  <c r="C15" i="43" s="1"/>
  <c r="C16" i="43" s="1"/>
  <c r="D49" i="43"/>
  <c r="D14" i="43" s="1"/>
  <c r="D16" i="43" s="1"/>
  <c r="D18" i="43" s="1"/>
  <c r="E49" i="43"/>
  <c r="E14" i="43" s="1"/>
  <c r="E16" i="43" s="1"/>
  <c r="F49" i="43"/>
  <c r="F14" i="43" s="1"/>
  <c r="F16" i="43" s="1"/>
  <c r="G49" i="43"/>
  <c r="G14" i="43" s="1"/>
  <c r="G53" i="43"/>
  <c r="G56" i="43"/>
  <c r="B60" i="43"/>
  <c r="C60" i="43"/>
  <c r="D60" i="43"/>
  <c r="D30" i="43" s="1"/>
  <c r="E60" i="43"/>
  <c r="E30" i="43" s="1"/>
  <c r="F60" i="43"/>
  <c r="F30" i="43" s="1"/>
  <c r="G60" i="43"/>
  <c r="G30" i="43" s="1"/>
  <c r="G64" i="43"/>
  <c r="B65" i="43"/>
  <c r="B29" i="43" s="1"/>
  <c r="B31" i="43" s="1"/>
  <c r="B33" i="43" s="1"/>
  <c r="B68" i="43" s="1"/>
  <c r="C65" i="43"/>
  <c r="D65" i="43"/>
  <c r="E65" i="43"/>
  <c r="E29" i="43" s="1"/>
  <c r="F65" i="43"/>
  <c r="G65" i="43"/>
  <c r="G67" i="43"/>
  <c r="C68" i="43"/>
  <c r="G77" i="42"/>
  <c r="G11" i="42" s="1"/>
  <c r="H22" i="17" s="1"/>
  <c r="F77" i="42"/>
  <c r="E77" i="42"/>
  <c r="E11" i="42" s="1"/>
  <c r="D77" i="42"/>
  <c r="D11" i="42" s="1"/>
  <c r="C77" i="42"/>
  <c r="C11" i="42" s="1"/>
  <c r="D22" i="17" s="1"/>
  <c r="D21" i="17" s="1"/>
  <c r="B77" i="42"/>
  <c r="B11" i="42" s="1"/>
  <c r="G69" i="42"/>
  <c r="G67" i="42"/>
  <c r="G15" i="42" s="1"/>
  <c r="F67" i="42"/>
  <c r="F15" i="42" s="1"/>
  <c r="E67" i="42"/>
  <c r="E15" i="42" s="1"/>
  <c r="D67" i="42"/>
  <c r="D15" i="42" s="1"/>
  <c r="L15" i="42" s="1"/>
  <c r="C67" i="42"/>
  <c r="C15" i="42" s="1"/>
  <c r="B67" i="42"/>
  <c r="B15" i="42" s="1"/>
  <c r="G28" i="42"/>
  <c r="H45" i="17" s="1"/>
  <c r="G24" i="42"/>
  <c r="H44" i="17" s="1"/>
  <c r="G23" i="42"/>
  <c r="H43" i="17" s="1"/>
  <c r="G20" i="42"/>
  <c r="H38" i="17" s="1"/>
  <c r="H10" i="28" s="1"/>
  <c r="H20" i="28" s="1"/>
  <c r="G14" i="42"/>
  <c r="H37" i="17" s="1"/>
  <c r="F11" i="42"/>
  <c r="N11" i="42" s="1"/>
  <c r="G10" i="42"/>
  <c r="H20" i="17" s="1"/>
  <c r="G9" i="42"/>
  <c r="N9" i="42" s="1"/>
  <c r="G6" i="42"/>
  <c r="F4" i="42"/>
  <c r="N13" i="42" s="1"/>
  <c r="E4" i="42"/>
  <c r="M13" i="42" s="1"/>
  <c r="D4" i="42"/>
  <c r="L13" i="42" s="1"/>
  <c r="C4" i="42"/>
  <c r="K12" i="42" s="1"/>
  <c r="B4" i="42"/>
  <c r="J12" i="42" s="1"/>
  <c r="G3" i="42"/>
  <c r="G4" i="42" s="1"/>
  <c r="O23" i="42" s="1"/>
  <c r="B1" i="37"/>
  <c r="D8" i="37"/>
  <c r="E8" i="37"/>
  <c r="F8" i="37"/>
  <c r="G8" i="37"/>
  <c r="H8" i="37"/>
  <c r="D11" i="37"/>
  <c r="E11" i="37"/>
  <c r="F11" i="37"/>
  <c r="G11" i="37"/>
  <c r="H11" i="37"/>
  <c r="B14" i="37"/>
  <c r="B17" i="37"/>
  <c r="B1" i="34"/>
  <c r="A5" i="34"/>
  <c r="A6" i="34" s="1"/>
  <c r="A7" i="34" s="1"/>
  <c r="A10" i="34" s="1"/>
  <c r="A11" i="34" s="1"/>
  <c r="B31" i="34"/>
  <c r="B32" i="34" s="1"/>
  <c r="B33" i="34" s="1"/>
  <c r="B34" i="34" s="1"/>
  <c r="B35" i="34" s="1"/>
  <c r="B36" i="34" s="1"/>
  <c r="B37" i="34" s="1"/>
  <c r="B38" i="34" s="1"/>
  <c r="B39" i="34" s="1"/>
  <c r="B1" i="28"/>
  <c r="B1" i="17"/>
  <c r="B1" i="26"/>
  <c r="A7" i="26"/>
  <c r="A8" i="26" s="1"/>
  <c r="A9" i="26" s="1"/>
  <c r="A13" i="26" s="1"/>
  <c r="A14" i="26" s="1"/>
  <c r="A15" i="26" s="1"/>
  <c r="A16" i="26" s="1"/>
  <c r="A20" i="26" s="1"/>
  <c r="A21" i="26" s="1"/>
  <c r="A22" i="26" s="1"/>
  <c r="A23" i="26" s="1"/>
  <c r="A24" i="26" s="1"/>
  <c r="A25" i="26" s="1"/>
  <c r="A28" i="26" s="1"/>
  <c r="A29" i="26" s="1"/>
  <c r="A30" i="26" s="1"/>
  <c r="A31" i="26" s="1"/>
  <c r="A34" i="26" s="1"/>
  <c r="A35" i="26" s="1"/>
  <c r="A36" i="26" s="1"/>
  <c r="A37" i="26" s="1"/>
  <c r="A38" i="26" s="1"/>
  <c r="A39" i="26" s="1"/>
  <c r="A40" i="26" s="1"/>
  <c r="A41" i="26" s="1"/>
  <c r="A42" i="26" s="1"/>
  <c r="A43" i="26" s="1"/>
  <c r="A44" i="26" s="1"/>
  <c r="E24" i="28"/>
  <c r="F24" i="28"/>
  <c r="B1" i="53"/>
  <c r="B1" i="60"/>
  <c r="B6" i="60"/>
  <c r="B7" i="60"/>
  <c r="C9" i="60"/>
  <c r="B1" i="48"/>
  <c r="B1" i="59"/>
  <c r="C9" i="59"/>
  <c r="B1" i="38"/>
  <c r="B1" i="4"/>
  <c r="C27" i="4"/>
  <c r="G25" i="4"/>
  <c r="H25" i="4" s="1"/>
  <c r="D26" i="4"/>
  <c r="E26" i="4" s="1"/>
  <c r="F26" i="4" s="1"/>
  <c r="G26" i="4" s="1"/>
  <c r="H26" i="4" s="1"/>
  <c r="G32" i="4"/>
  <c r="F32" i="4" s="1"/>
  <c r="I32" i="4"/>
  <c r="J32" i="4" s="1"/>
  <c r="C50" i="4"/>
  <c r="C52" i="4"/>
  <c r="B61" i="4"/>
  <c r="B1" i="61"/>
  <c r="B1" i="56"/>
  <c r="D12" i="56"/>
  <c r="F12" i="31"/>
  <c r="F26" i="37" l="1"/>
  <c r="K32" i="26" s="1"/>
  <c r="G23" i="37"/>
  <c r="K16" i="26"/>
  <c r="H21" i="17"/>
  <c r="I6" i="26"/>
  <c r="H6" i="28"/>
  <c r="D57" i="4"/>
  <c r="F19" i="28"/>
  <c r="G13" i="28"/>
  <c r="D21" i="26"/>
  <c r="D23" i="26" s="1"/>
  <c r="G19" i="28"/>
  <c r="I18" i="26"/>
  <c r="H13" i="28"/>
  <c r="H19" i="28"/>
  <c r="D63" i="4"/>
  <c r="F20" i="28"/>
  <c r="I19" i="28"/>
  <c r="J17" i="26"/>
  <c r="F14" i="26"/>
  <c r="D18" i="28"/>
  <c r="G20" i="28"/>
  <c r="D13" i="28"/>
  <c r="I29" i="28"/>
  <c r="D20" i="28"/>
  <c r="D21" i="28" s="1"/>
  <c r="H21" i="28"/>
  <c r="D19" i="28"/>
  <c r="F18" i="28"/>
  <c r="H41" i="26"/>
  <c r="I38" i="26"/>
  <c r="J38" i="26" s="1"/>
  <c r="K38" i="26" s="1"/>
  <c r="L38" i="26" s="1"/>
  <c r="M38" i="26" s="1"/>
  <c r="D14" i="26"/>
  <c r="E13" i="28"/>
  <c r="G24" i="28"/>
  <c r="M15" i="42"/>
  <c r="N23" i="42"/>
  <c r="O11" i="42"/>
  <c r="O15" i="42"/>
  <c r="N6" i="42"/>
  <c r="N12" i="42"/>
  <c r="L14" i="42"/>
  <c r="B16" i="42"/>
  <c r="J16" i="42" s="1"/>
  <c r="N63" i="42"/>
  <c r="M11" i="42"/>
  <c r="F22" i="17"/>
  <c r="F21" i="17" s="1"/>
  <c r="D16" i="42"/>
  <c r="L16" i="42" s="1"/>
  <c r="E22" i="17"/>
  <c r="E21" i="17" s="1"/>
  <c r="L11" i="42"/>
  <c r="L12" i="42"/>
  <c r="J14" i="42"/>
  <c r="J11" i="42"/>
  <c r="M12" i="42"/>
  <c r="K14" i="42"/>
  <c r="N15" i="42"/>
  <c r="O22" i="42"/>
  <c r="O63" i="42"/>
  <c r="G22" i="17"/>
  <c r="G21" i="17" s="1"/>
  <c r="C30" i="17"/>
  <c r="H9" i="17"/>
  <c r="I9" i="17" s="1"/>
  <c r="D16" i="37" s="1"/>
  <c r="I12" i="26" s="1"/>
  <c r="E60" i="4" s="1"/>
  <c r="J13" i="42"/>
  <c r="M14" i="42"/>
  <c r="O24" i="42"/>
  <c r="N59" i="42"/>
  <c r="O10" i="42"/>
  <c r="C16" i="42"/>
  <c r="K16" i="42" s="1"/>
  <c r="N3" i="42"/>
  <c r="E11" i="34"/>
  <c r="F11" i="34" s="1"/>
  <c r="G11" i="34" s="1"/>
  <c r="K13" i="42"/>
  <c r="N14" i="42"/>
  <c r="O12" i="42"/>
  <c r="O25" i="42"/>
  <c r="O59" i="42"/>
  <c r="J15" i="42"/>
  <c r="O13" i="42"/>
  <c r="N51" i="42"/>
  <c r="C22" i="17"/>
  <c r="C21" i="17" s="1"/>
  <c r="K11" i="42"/>
  <c r="N28" i="42"/>
  <c r="K15" i="42"/>
  <c r="O14" i="42"/>
  <c r="O27" i="42"/>
  <c r="O51" i="42"/>
  <c r="H19" i="17"/>
  <c r="H14" i="17" s="1"/>
  <c r="N24" i="42"/>
  <c r="O20" i="42"/>
  <c r="O28" i="42"/>
  <c r="D27" i="4"/>
  <c r="C51" i="4"/>
  <c r="C42" i="4"/>
  <c r="E30" i="17"/>
  <c r="E25" i="17" s="1"/>
  <c r="E32" i="17" s="1"/>
  <c r="D30" i="17"/>
  <c r="G30" i="17"/>
  <c r="G25" i="17" s="1"/>
  <c r="J6" i="17"/>
  <c r="D5" i="37"/>
  <c r="H30" i="17"/>
  <c r="H25" i="17" s="1"/>
  <c r="F30" i="17"/>
  <c r="I26" i="17"/>
  <c r="F32" i="37"/>
  <c r="K33" i="26" s="1"/>
  <c r="J33" i="26"/>
  <c r="J31" i="26" s="1"/>
  <c r="J35" i="26" s="1"/>
  <c r="G14" i="28"/>
  <c r="G26" i="37"/>
  <c r="L32" i="26" s="1"/>
  <c r="D43" i="26"/>
  <c r="E29" i="26"/>
  <c r="E43" i="26" s="1"/>
  <c r="C41" i="26"/>
  <c r="G14" i="26"/>
  <c r="G23" i="26" s="1"/>
  <c r="E41" i="26"/>
  <c r="F41" i="26"/>
  <c r="E21" i="26"/>
  <c r="C21" i="26"/>
  <c r="F21" i="26"/>
  <c r="F23" i="26" s="1"/>
  <c r="H21" i="26"/>
  <c r="H14" i="26"/>
  <c r="E14" i="26"/>
  <c r="J38" i="17"/>
  <c r="J10" i="28" s="1"/>
  <c r="K38" i="17"/>
  <c r="K10" i="28" s="1"/>
  <c r="L38" i="17"/>
  <c r="L10" i="28" s="1"/>
  <c r="C14" i="26"/>
  <c r="C23" i="26" s="1"/>
  <c r="F43" i="26"/>
  <c r="G12" i="17"/>
  <c r="D12" i="17"/>
  <c r="F12" i="17"/>
  <c r="E12" i="17"/>
  <c r="E18" i="43"/>
  <c r="G16" i="43"/>
  <c r="G18" i="43" s="1"/>
  <c r="G69" i="43" s="1"/>
  <c r="E31" i="43"/>
  <c r="E33" i="43" s="1"/>
  <c r="E68" i="43" s="1"/>
  <c r="F31" i="43"/>
  <c r="F33" i="43" s="1"/>
  <c r="F68" i="43" s="1"/>
  <c r="D31" i="43"/>
  <c r="D33" i="43" s="1"/>
  <c r="D68" i="43" s="1"/>
  <c r="C18" i="43"/>
  <c r="C69" i="43" s="1"/>
  <c r="F18" i="43"/>
  <c r="F69" i="43" s="1"/>
  <c r="E16" i="42"/>
  <c r="M16" i="42" s="1"/>
  <c r="F16" i="42"/>
  <c r="G16" i="42"/>
  <c r="H27" i="4"/>
  <c r="G27" i="4"/>
  <c r="F27" i="4"/>
  <c r="E27" i="4"/>
  <c r="G28" i="37" l="1"/>
  <c r="K31" i="26"/>
  <c r="K35" i="26" s="1"/>
  <c r="H23" i="37"/>
  <c r="M16" i="26" s="1"/>
  <c r="L16" i="26"/>
  <c r="H32" i="17"/>
  <c r="G32" i="17"/>
  <c r="G34" i="17" s="1"/>
  <c r="G35" i="17" s="1"/>
  <c r="F21" i="28"/>
  <c r="J18" i="26"/>
  <c r="J18" i="28"/>
  <c r="K17" i="26"/>
  <c r="J19" i="28"/>
  <c r="E23" i="26"/>
  <c r="G21" i="28"/>
  <c r="H23" i="26"/>
  <c r="I18" i="28"/>
  <c r="J6" i="26"/>
  <c r="I6" i="28"/>
  <c r="G32" i="37"/>
  <c r="L33" i="26" s="1"/>
  <c r="L31" i="26" s="1"/>
  <c r="L35" i="26" s="1"/>
  <c r="D46" i="26"/>
  <c r="H24" i="28"/>
  <c r="D25" i="17"/>
  <c r="D32" i="17" s="1"/>
  <c r="D34" i="17" s="1"/>
  <c r="C25" i="17"/>
  <c r="C32" i="17" s="1"/>
  <c r="C34" i="17" s="1"/>
  <c r="J26" i="17"/>
  <c r="F25" i="17"/>
  <c r="F32" i="17" s="1"/>
  <c r="F34" i="17" s="1"/>
  <c r="E34" i="17"/>
  <c r="E35" i="17" s="1"/>
  <c r="D18" i="42"/>
  <c r="D21" i="42" s="1"/>
  <c r="D26" i="42" s="1"/>
  <c r="B18" i="42"/>
  <c r="B21" i="42" s="1"/>
  <c r="B26" i="42" s="1"/>
  <c r="B29" i="42" s="1"/>
  <c r="B70" i="42" s="1"/>
  <c r="D14" i="37"/>
  <c r="I9" i="26" s="1"/>
  <c r="E58" i="4" s="1"/>
  <c r="D15" i="37"/>
  <c r="I10" i="26" s="1"/>
  <c r="E59" i="4" s="1"/>
  <c r="C18" i="42"/>
  <c r="J9" i="17"/>
  <c r="K9" i="17" s="1"/>
  <c r="I20" i="17"/>
  <c r="I14" i="17" s="1"/>
  <c r="G18" i="42"/>
  <c r="O16" i="42"/>
  <c r="F18" i="42"/>
  <c r="N16" i="42"/>
  <c r="E18" i="42"/>
  <c r="H11" i="17"/>
  <c r="D6" i="60" s="1"/>
  <c r="K6" i="17"/>
  <c r="E5" i="37"/>
  <c r="C43" i="26"/>
  <c r="C46" i="26" s="1"/>
  <c r="H14" i="28"/>
  <c r="G29" i="26"/>
  <c r="G43" i="26" s="1"/>
  <c r="G46" i="26" s="1"/>
  <c r="I38" i="17"/>
  <c r="I10" i="28" s="1"/>
  <c r="H26" i="37"/>
  <c r="M32" i="26" s="1"/>
  <c r="H28" i="37"/>
  <c r="F46" i="26"/>
  <c r="E46" i="26"/>
  <c r="H11" i="34"/>
  <c r="D69" i="43"/>
  <c r="E34" i="37"/>
  <c r="J37" i="17" s="1"/>
  <c r="E69" i="43"/>
  <c r="C44" i="4"/>
  <c r="C54" i="4"/>
  <c r="C33" i="28"/>
  <c r="H32" i="37" l="1"/>
  <c r="M33" i="26" s="1"/>
  <c r="M31" i="26" s="1"/>
  <c r="M35" i="26" s="1"/>
  <c r="L17" i="26"/>
  <c r="K19" i="28"/>
  <c r="K6" i="26"/>
  <c r="J6" i="28"/>
  <c r="K18" i="26"/>
  <c r="K18" i="28"/>
  <c r="E40" i="17"/>
  <c r="E47" i="17" s="1"/>
  <c r="I20" i="28"/>
  <c r="D22" i="4" s="1"/>
  <c r="K20" i="17"/>
  <c r="K14" i="17" s="1"/>
  <c r="F35" i="17"/>
  <c r="F40" i="17"/>
  <c r="F47" i="17" s="1"/>
  <c r="C35" i="17"/>
  <c r="C40" i="17"/>
  <c r="C47" i="17" s="1"/>
  <c r="D40" i="17"/>
  <c r="D47" i="17" s="1"/>
  <c r="D35" i="17"/>
  <c r="K26" i="17"/>
  <c r="J20" i="17"/>
  <c r="J14" i="17" s="1"/>
  <c r="E16" i="37"/>
  <c r="J12" i="26" s="1"/>
  <c r="F60" i="4" s="1"/>
  <c r="G40" i="17"/>
  <c r="G47" i="17" s="1"/>
  <c r="E21" i="42"/>
  <c r="L18" i="42"/>
  <c r="E14" i="37"/>
  <c r="J9" i="26" s="1"/>
  <c r="F58" i="4" s="1"/>
  <c r="F21" i="42"/>
  <c r="M18" i="42"/>
  <c r="C21" i="42"/>
  <c r="J18" i="42"/>
  <c r="H34" i="17"/>
  <c r="H40" i="17" s="1"/>
  <c r="H47" i="17" s="1"/>
  <c r="E15" i="37"/>
  <c r="J10" i="26" s="1"/>
  <c r="F59" i="4" s="1"/>
  <c r="E63" i="4"/>
  <c r="I13" i="28"/>
  <c r="G21" i="42"/>
  <c r="O18" i="42"/>
  <c r="N18" i="42"/>
  <c r="H12" i="17"/>
  <c r="K18" i="42"/>
  <c r="L9" i="17"/>
  <c r="F14" i="37"/>
  <c r="K9" i="26" s="1"/>
  <c r="G58" i="4" s="1"/>
  <c r="F15" i="37"/>
  <c r="K10" i="26" s="1"/>
  <c r="G59" i="4" s="1"/>
  <c r="F16" i="37"/>
  <c r="K12" i="26" s="1"/>
  <c r="G60" i="4" s="1"/>
  <c r="L6" i="17"/>
  <c r="F5" i="37"/>
  <c r="I25" i="26"/>
  <c r="H29" i="26"/>
  <c r="H43" i="26" s="1"/>
  <c r="H46" i="26" s="1"/>
  <c r="J20" i="28"/>
  <c r="E22" i="4" s="1"/>
  <c r="D6" i="59"/>
  <c r="I11" i="34"/>
  <c r="F34" i="37"/>
  <c r="K37" i="17" s="1"/>
  <c r="D29" i="42"/>
  <c r="C48" i="17" l="1"/>
  <c r="C9" i="28"/>
  <c r="C41" i="17"/>
  <c r="L18" i="26"/>
  <c r="L18" i="28"/>
  <c r="L6" i="26"/>
  <c r="K6" i="28"/>
  <c r="M17" i="26"/>
  <c r="M19" i="28" s="1"/>
  <c r="L19" i="28"/>
  <c r="I21" i="28"/>
  <c r="D41" i="17"/>
  <c r="E41" i="17"/>
  <c r="L20" i="17"/>
  <c r="L14" i="17" s="1"/>
  <c r="L26" i="17"/>
  <c r="M20" i="17"/>
  <c r="M14" i="17" s="1"/>
  <c r="G41" i="17"/>
  <c r="F41" i="17"/>
  <c r="F63" i="4"/>
  <c r="G63" i="4"/>
  <c r="G26" i="42"/>
  <c r="N21" i="42"/>
  <c r="O21" i="42"/>
  <c r="F26" i="42"/>
  <c r="M21" i="42"/>
  <c r="J13" i="28"/>
  <c r="H35" i="17"/>
  <c r="E6" i="60"/>
  <c r="L21" i="42"/>
  <c r="E26" i="42"/>
  <c r="C26" i="42"/>
  <c r="J21" i="42"/>
  <c r="H41" i="17"/>
  <c r="K21" i="42"/>
  <c r="D48" i="17"/>
  <c r="D9" i="28"/>
  <c r="D15" i="28" s="1"/>
  <c r="D25" i="28"/>
  <c r="D26" i="28" s="1"/>
  <c r="M9" i="17"/>
  <c r="G16" i="37"/>
  <c r="L12" i="26" s="1"/>
  <c r="H60" i="4" s="1"/>
  <c r="G14" i="37"/>
  <c r="L9" i="26" s="1"/>
  <c r="H58" i="4" s="1"/>
  <c r="G15" i="37"/>
  <c r="L10" i="26" s="1"/>
  <c r="H59" i="4" s="1"/>
  <c r="K13" i="28"/>
  <c r="M6" i="17"/>
  <c r="H5" i="37" s="1"/>
  <c r="G5" i="37"/>
  <c r="J25" i="26"/>
  <c r="K20" i="28"/>
  <c r="F22" i="4" s="1"/>
  <c r="J21" i="28"/>
  <c r="E9" i="28"/>
  <c r="E15" i="28" s="1"/>
  <c r="E25" i="28"/>
  <c r="E26" i="28" s="1"/>
  <c r="H48" i="17"/>
  <c r="H9" i="28"/>
  <c r="H15" i="28" s="1"/>
  <c r="H25" i="28"/>
  <c r="H26" i="28" s="1"/>
  <c r="G48" i="17"/>
  <c r="G9" i="28"/>
  <c r="G15" i="28" s="1"/>
  <c r="G25" i="28"/>
  <c r="G26" i="28" s="1"/>
  <c r="F48" i="17"/>
  <c r="F9" i="28"/>
  <c r="F15" i="28" s="1"/>
  <c r="F25" i="28"/>
  <c r="F26" i="28" s="1"/>
  <c r="E48" i="17"/>
  <c r="D70" i="42"/>
  <c r="G34" i="37"/>
  <c r="L37" i="17" s="1"/>
  <c r="M6" i="26" l="1"/>
  <c r="M6" i="28" s="1"/>
  <c r="L6" i="28"/>
  <c r="M18" i="26"/>
  <c r="M18" i="28" s="1"/>
  <c r="M26" i="17"/>
  <c r="C29" i="42"/>
  <c r="J26" i="42"/>
  <c r="K26" i="42"/>
  <c r="E29" i="42"/>
  <c r="L26" i="42"/>
  <c r="F29" i="42"/>
  <c r="M26" i="42"/>
  <c r="G29" i="42"/>
  <c r="O26" i="42"/>
  <c r="N26" i="42"/>
  <c r="H63" i="4"/>
  <c r="D28" i="28"/>
  <c r="D30" i="28" s="1"/>
  <c r="D33" i="28" s="1"/>
  <c r="L13" i="28"/>
  <c r="H15" i="37"/>
  <c r="M10" i="26" s="1"/>
  <c r="I59" i="4" s="1"/>
  <c r="H14" i="37"/>
  <c r="M9" i="26" s="1"/>
  <c r="I58" i="4" s="1"/>
  <c r="H16" i="37"/>
  <c r="M12" i="26" s="1"/>
  <c r="G28" i="28"/>
  <c r="K25" i="26"/>
  <c r="L20" i="28"/>
  <c r="G22" i="4" s="1"/>
  <c r="K21" i="28"/>
  <c r="F28" i="28"/>
  <c r="E28" i="28"/>
  <c r="H34" i="37"/>
  <c r="M37" i="17" s="1"/>
  <c r="F70" i="42" l="1"/>
  <c r="M29" i="42"/>
  <c r="M13" i="28"/>
  <c r="I60" i="4"/>
  <c r="I63" i="4" s="1"/>
  <c r="L29" i="42"/>
  <c r="E70" i="42"/>
  <c r="G70" i="42"/>
  <c r="N29" i="42"/>
  <c r="O29" i="42"/>
  <c r="C70" i="42"/>
  <c r="J29" i="42"/>
  <c r="K29" i="42"/>
  <c r="E29" i="28"/>
  <c r="E30" i="28" s="1"/>
  <c r="L25" i="26"/>
  <c r="L21" i="28"/>
  <c r="E6" i="59"/>
  <c r="M20" i="28" l="1"/>
  <c r="H22" i="4" s="1"/>
  <c r="E33" i="28"/>
  <c r="F29" i="28"/>
  <c r="F30" i="28" s="1"/>
  <c r="F33" i="28" s="1"/>
  <c r="M25" i="26"/>
  <c r="D9" i="4"/>
  <c r="E57" i="4" s="1"/>
  <c r="C7" i="61"/>
  <c r="M21" i="28" l="1"/>
  <c r="G29" i="28"/>
  <c r="G30" i="28" s="1"/>
  <c r="G33" i="28" s="1"/>
  <c r="E9" i="4"/>
  <c r="F57" i="4" s="1"/>
  <c r="D7" i="61"/>
  <c r="I21" i="26"/>
  <c r="H29" i="28" l="1"/>
  <c r="F9" i="4"/>
  <c r="G57" i="4" s="1"/>
  <c r="E7" i="61"/>
  <c r="G9" i="4" l="1"/>
  <c r="H57" i="4" s="1"/>
  <c r="F7" i="61"/>
  <c r="H9" i="4" l="1"/>
  <c r="I57" i="4" s="1"/>
  <c r="G7" i="61"/>
  <c r="I24" i="28" l="1"/>
  <c r="A12" i="34" l="1"/>
  <c r="A13" i="34" s="1"/>
  <c r="A14" i="34" s="1"/>
  <c r="A29" i="34" s="1"/>
  <c r="A31" i="34" s="1"/>
  <c r="A32" i="34" s="1"/>
  <c r="A33" i="34" s="1"/>
  <c r="A34" i="34" s="1"/>
  <c r="A35" i="34" s="1"/>
  <c r="A36" i="34" s="1"/>
  <c r="A37" i="34" s="1"/>
  <c r="A38" i="34" s="1"/>
  <c r="A39" i="34" s="1"/>
  <c r="A42" i="34" s="1"/>
  <c r="A43" i="34" s="1"/>
  <c r="J11" i="17" l="1"/>
  <c r="K11" i="17"/>
  <c r="L11" i="17"/>
  <c r="M11" i="17"/>
  <c r="I11" i="17"/>
  <c r="L30" i="17" l="1"/>
  <c r="L22" i="17"/>
  <c r="L27" i="17"/>
  <c r="L29" i="17"/>
  <c r="L23" i="17"/>
  <c r="L24" i="17"/>
  <c r="I29" i="17"/>
  <c r="I23" i="17"/>
  <c r="I24" i="17"/>
  <c r="I27" i="17"/>
  <c r="I30" i="17"/>
  <c r="I22" i="17"/>
  <c r="K24" i="17"/>
  <c r="K30" i="17"/>
  <c r="K22" i="17"/>
  <c r="K21" i="17" s="1"/>
  <c r="K27" i="17"/>
  <c r="K29" i="17"/>
  <c r="K23" i="17"/>
  <c r="J24" i="17"/>
  <c r="J29" i="17"/>
  <c r="J30" i="17"/>
  <c r="J22" i="17"/>
  <c r="J23" i="17"/>
  <c r="J27" i="17"/>
  <c r="J25" i="17" s="1"/>
  <c r="M22" i="17"/>
  <c r="M30" i="17"/>
  <c r="M24" i="17"/>
  <c r="M27" i="17"/>
  <c r="M29" i="17"/>
  <c r="M23" i="17"/>
  <c r="M12" i="17"/>
  <c r="I12" i="17"/>
  <c r="L12" i="17"/>
  <c r="K12" i="17"/>
  <c r="J12" i="17"/>
  <c r="E9" i="61"/>
  <c r="D9" i="61"/>
  <c r="G9" i="61"/>
  <c r="F9" i="61"/>
  <c r="D10" i="4"/>
  <c r="D7" i="60"/>
  <c r="C9" i="61"/>
  <c r="K25" i="17" l="1"/>
  <c r="K32" i="17" s="1"/>
  <c r="L25" i="17"/>
  <c r="J21" i="17"/>
  <c r="J32" i="17" s="1"/>
  <c r="M25" i="17"/>
  <c r="I25" i="17"/>
  <c r="L21" i="17"/>
  <c r="I21" i="17"/>
  <c r="M21" i="17"/>
  <c r="D11" i="4"/>
  <c r="C10" i="61"/>
  <c r="D10" i="61"/>
  <c r="F10" i="61"/>
  <c r="C49" i="4"/>
  <c r="G10" i="61"/>
  <c r="E10" i="61"/>
  <c r="D7" i="59"/>
  <c r="D9" i="59" s="1"/>
  <c r="D13" i="59" s="1"/>
  <c r="E7" i="56" s="1"/>
  <c r="D9" i="60"/>
  <c r="D13" i="60" s="1"/>
  <c r="E9" i="56" s="1"/>
  <c r="E17" i="37" l="1"/>
  <c r="J27" i="26" s="1"/>
  <c r="J29" i="26" s="1"/>
  <c r="D12" i="61"/>
  <c r="D13" i="61" s="1"/>
  <c r="D14" i="61" s="1"/>
  <c r="J34" i="17"/>
  <c r="J35" i="17" s="1"/>
  <c r="M32" i="17"/>
  <c r="H17" i="37" s="1"/>
  <c r="M27" i="26" s="1"/>
  <c r="M29" i="26" s="1"/>
  <c r="I32" i="17"/>
  <c r="D17" i="37" s="1"/>
  <c r="I27" i="26" s="1"/>
  <c r="I29" i="26" s="1"/>
  <c r="L32" i="17"/>
  <c r="L34" i="17" s="1"/>
  <c r="L35" i="17" s="1"/>
  <c r="E12" i="61"/>
  <c r="F17" i="37"/>
  <c r="K27" i="26" s="1"/>
  <c r="K34" i="17"/>
  <c r="K35" i="17" s="1"/>
  <c r="M34" i="17" l="1"/>
  <c r="M35" i="17" s="1"/>
  <c r="G12" i="61"/>
  <c r="G13" i="61" s="1"/>
  <c r="G14" i="61" s="1"/>
  <c r="G17" i="37"/>
  <c r="L27" i="26" s="1"/>
  <c r="L14" i="28" s="1"/>
  <c r="C12" i="61"/>
  <c r="C13" i="61" s="1"/>
  <c r="C14" i="61" s="1"/>
  <c r="I34" i="17"/>
  <c r="I35" i="17" s="1"/>
  <c r="K29" i="26"/>
  <c r="E13" i="61"/>
  <c r="E14" i="61" s="1"/>
  <c r="I14" i="28"/>
  <c r="J14" i="28"/>
  <c r="K14" i="28"/>
  <c r="F12" i="61"/>
  <c r="G13" i="4"/>
  <c r="E13" i="4"/>
  <c r="F13" i="4"/>
  <c r="E7" i="60" l="1"/>
  <c r="E9" i="60" s="1"/>
  <c r="E13" i="60" s="1"/>
  <c r="E10" i="56" s="1"/>
  <c r="F10" i="56" s="1"/>
  <c r="D13" i="4"/>
  <c r="D14" i="4" s="1"/>
  <c r="M14" i="28"/>
  <c r="L29" i="26"/>
  <c r="F13" i="61"/>
  <c r="F14" i="61" s="1"/>
  <c r="H13" i="4"/>
  <c r="F14" i="4"/>
  <c r="G14" i="4"/>
  <c r="E14" i="4"/>
  <c r="E64" i="4"/>
  <c r="D23" i="4" s="1"/>
  <c r="H14" i="4" l="1"/>
  <c r="E45" i="4"/>
  <c r="E47" i="4" s="1"/>
  <c r="E48" i="4" s="1"/>
  <c r="E7" i="59"/>
  <c r="E9" i="59" s="1"/>
  <c r="E13" i="59" s="1"/>
  <c r="E8" i="56" s="1"/>
  <c r="D16" i="4"/>
  <c r="E16" i="4"/>
  <c r="F16" i="4"/>
  <c r="G16" i="4"/>
  <c r="H16" i="4"/>
  <c r="H21" i="4" l="1"/>
  <c r="H17" i="4"/>
  <c r="D21" i="4"/>
  <c r="D17" i="4"/>
  <c r="F21" i="4"/>
  <c r="F17" i="4"/>
  <c r="E21" i="4"/>
  <c r="E17" i="4"/>
  <c r="G21" i="4"/>
  <c r="G17" i="4"/>
  <c r="F19" i="4" l="1"/>
  <c r="F20" i="4" s="1"/>
  <c r="D19" i="4"/>
  <c r="D20" i="4" s="1"/>
  <c r="D24" i="4" s="1"/>
  <c r="D28" i="4" s="1"/>
  <c r="H19" i="4"/>
  <c r="H20" i="4" s="1"/>
  <c r="G19" i="4"/>
  <c r="G20" i="4" s="1"/>
  <c r="E19" i="4"/>
  <c r="E20" i="4" s="1"/>
  <c r="I40" i="17" l="1"/>
  <c r="I45" i="17" s="1"/>
  <c r="J40" i="17"/>
  <c r="K40" i="17"/>
  <c r="L40" i="17"/>
  <c r="M40" i="17"/>
  <c r="J41" i="17" l="1"/>
  <c r="M41" i="17"/>
  <c r="I41" i="17"/>
  <c r="L41" i="17"/>
  <c r="K41" i="17"/>
  <c r="H28" i="28" l="1"/>
  <c r="H30" i="28" l="1"/>
  <c r="H33" i="28" l="1"/>
  <c r="M21" i="26" l="1"/>
  <c r="K21" i="26"/>
  <c r="J21" i="26"/>
  <c r="J24" i="28"/>
  <c r="L24" i="28"/>
  <c r="K24" i="28"/>
  <c r="M24" i="28"/>
  <c r="L21" i="26"/>
  <c r="H64" i="4" l="1"/>
  <c r="G23" i="4" s="1"/>
  <c r="G24" i="4" s="1"/>
  <c r="G28" i="4" s="1"/>
  <c r="G64" i="4"/>
  <c r="F23" i="4" s="1"/>
  <c r="F24" i="4" s="1"/>
  <c r="F28" i="4" s="1"/>
  <c r="F64" i="4"/>
  <c r="E23" i="4" s="1"/>
  <c r="E24" i="4" s="1"/>
  <c r="E28" i="4" s="1"/>
  <c r="I64" i="4"/>
  <c r="H23" i="4" s="1"/>
  <c r="H24" i="4" s="1"/>
  <c r="C48" i="4" l="1"/>
  <c r="C53" i="4" s="1"/>
  <c r="C55" i="4" s="1"/>
  <c r="C36" i="4" s="1"/>
  <c r="C37" i="4" s="1"/>
  <c r="H28" i="4"/>
  <c r="C32" i="4" s="1"/>
  <c r="C41" i="4"/>
  <c r="C43" i="4" s="1"/>
  <c r="C45" i="4" s="1"/>
  <c r="C35" i="4" s="1"/>
  <c r="E49" i="4" l="1"/>
  <c r="C38" i="4"/>
  <c r="E32" i="4" s="1"/>
  <c r="E6" i="56" l="1"/>
  <c r="E12" i="56" s="1"/>
  <c r="E20" i="56" l="1"/>
  <c r="D21" i="56"/>
  <c r="D20" i="56"/>
  <c r="E17" i="56"/>
  <c r="E21" i="56"/>
  <c r="I47" i="17"/>
  <c r="C16" i="61" s="1"/>
  <c r="C17" i="61" s="1"/>
  <c r="I48" i="17" l="1"/>
  <c r="I39" i="26"/>
  <c r="I9" i="28"/>
  <c r="I15" i="28" s="1"/>
  <c r="I41" i="26" l="1"/>
  <c r="I25" i="28" l="1"/>
  <c r="I26" i="28" s="1"/>
  <c r="I28" i="28" s="1"/>
  <c r="I30" i="28" s="1"/>
  <c r="I43" i="26"/>
  <c r="I33" i="28" l="1"/>
  <c r="J29" i="28"/>
  <c r="I8" i="26"/>
  <c r="J44" i="17" l="1"/>
  <c r="J45" i="17" s="1"/>
  <c r="I14" i="26"/>
  <c r="I23" i="26" s="1"/>
  <c r="I46" i="26" s="1"/>
  <c r="J47" i="17" l="1"/>
  <c r="J9" i="28" l="1"/>
  <c r="J15" i="28" s="1"/>
  <c r="D16" i="61"/>
  <c r="D17" i="61" s="1"/>
  <c r="J39" i="26"/>
  <c r="J41" i="26" s="1"/>
  <c r="J48" i="17"/>
  <c r="J25" i="28" l="1"/>
  <c r="J26" i="28" s="1"/>
  <c r="J28" i="28" s="1"/>
  <c r="J30" i="28" s="1"/>
  <c r="J43" i="26"/>
  <c r="J8" i="26" l="1"/>
  <c r="J33" i="28"/>
  <c r="K29" i="28"/>
  <c r="K44" i="17" l="1"/>
  <c r="K45" i="17" s="1"/>
  <c r="J14" i="26"/>
  <c r="J23" i="26" s="1"/>
  <c r="J46" i="26" s="1"/>
  <c r="K47" i="17" l="1"/>
  <c r="K9" i="28" l="1"/>
  <c r="K15" i="28" s="1"/>
  <c r="K39" i="26"/>
  <c r="K41" i="26" s="1"/>
  <c r="E16" i="61"/>
  <c r="E17" i="61" s="1"/>
  <c r="K48" i="17"/>
  <c r="K25" i="28" l="1"/>
  <c r="K26" i="28" s="1"/>
  <c r="K28" i="28" s="1"/>
  <c r="K30" i="28" s="1"/>
  <c r="K43" i="26"/>
  <c r="K8" i="26" l="1"/>
  <c r="K33" i="28"/>
  <c r="L29" i="28"/>
  <c r="L44" i="17" l="1"/>
  <c r="L45" i="17" s="1"/>
  <c r="K14" i="26"/>
  <c r="K23" i="26" s="1"/>
  <c r="K46" i="26" s="1"/>
  <c r="L47" i="17" l="1"/>
  <c r="L9" i="28" l="1"/>
  <c r="L15" i="28" s="1"/>
  <c r="L48" i="17"/>
  <c r="F16" i="61"/>
  <c r="F17" i="61" s="1"/>
  <c r="L39" i="26"/>
  <c r="L41" i="26" s="1"/>
  <c r="L43" i="26" l="1"/>
  <c r="L25" i="28"/>
  <c r="L26" i="28" s="1"/>
  <c r="L28" i="28" s="1"/>
  <c r="L30" i="28" s="1"/>
  <c r="L33" i="28" l="1"/>
  <c r="M29" i="28"/>
  <c r="L8" i="26"/>
  <c r="M44" i="17" s="1"/>
  <c r="M45" i="17" s="1"/>
  <c r="L14" i="26" l="1"/>
  <c r="L23" i="26" s="1"/>
  <c r="L46" i="26" s="1"/>
  <c r="M47" i="17"/>
  <c r="M9" i="28" l="1"/>
  <c r="M15" i="28" s="1"/>
  <c r="M48" i="17"/>
  <c r="G16" i="61"/>
  <c r="G17" i="61" s="1"/>
  <c r="M39" i="26"/>
  <c r="M41" i="26" s="1"/>
  <c r="M43" i="26" l="1"/>
  <c r="M25" i="28"/>
  <c r="M26" i="28" s="1"/>
  <c r="M28" i="28" s="1"/>
  <c r="M30" i="28" s="1"/>
  <c r="M8" i="26" l="1"/>
  <c r="M14" i="26" s="1"/>
  <c r="M23" i="26" s="1"/>
  <c r="M46" i="26" s="1"/>
  <c r="B46" i="26" s="1"/>
  <c r="M33" i="28"/>
  <c r="B33" i="28" s="1"/>
</calcChain>
</file>

<file path=xl/sharedStrings.xml><?xml version="1.0" encoding="utf-8"?>
<sst xmlns="http://schemas.openxmlformats.org/spreadsheetml/2006/main" count="658" uniqueCount="382">
  <si>
    <t>Valuation Summary</t>
  </si>
  <si>
    <t>Weightage</t>
  </si>
  <si>
    <t>Enterprise 
Value</t>
  </si>
  <si>
    <t>Income Approach - Discounted Cash Flows</t>
  </si>
  <si>
    <t>Market Approach - Guideline Transactions Method (Revenue)</t>
  </si>
  <si>
    <t>Market Approach - Guideline Transactions Method (EBITDA)</t>
  </si>
  <si>
    <t>Enterprise Value (Weighted Average)</t>
  </si>
  <si>
    <t>Add: Cash and Cash Equivalents</t>
  </si>
  <si>
    <t>Less: Debt &amp; Debt like Items</t>
  </si>
  <si>
    <t>Implied Valuation Multiples</t>
  </si>
  <si>
    <t>1Y Forward</t>
  </si>
  <si>
    <t>EV / Revenue</t>
  </si>
  <si>
    <t>EV / EBITDA</t>
  </si>
  <si>
    <t>Discount Factor</t>
  </si>
  <si>
    <t>Terminal Growth Rate</t>
  </si>
  <si>
    <t>Tax Rate</t>
  </si>
  <si>
    <t>Year</t>
  </si>
  <si>
    <t>12 months ended</t>
  </si>
  <si>
    <t>Revenue From Operations</t>
  </si>
  <si>
    <t>Growth (%)</t>
  </si>
  <si>
    <t/>
  </si>
  <si>
    <t>EBITDA</t>
  </si>
  <si>
    <t>EBITDA (%)</t>
  </si>
  <si>
    <t>Less: Taxes</t>
  </si>
  <si>
    <t>NOPAT</t>
  </si>
  <si>
    <t>Less: Capital expenditure</t>
  </si>
  <si>
    <t>Less: Changes In Working Capital</t>
  </si>
  <si>
    <t>Free Cashflows</t>
  </si>
  <si>
    <t>Number of Months</t>
  </si>
  <si>
    <t>Mid-Point</t>
  </si>
  <si>
    <t>Present Value Factor</t>
  </si>
  <si>
    <t>Present Value of Future Cashflows</t>
  </si>
  <si>
    <t>Particulars</t>
  </si>
  <si>
    <t>Amount</t>
  </si>
  <si>
    <t>Present Value of Horizon Cashflows</t>
  </si>
  <si>
    <t>Terminal Period</t>
  </si>
  <si>
    <t>Terminal Value - Gordan's Model</t>
  </si>
  <si>
    <t>Sensitivity Analysis (WACC &amp; TGR)</t>
  </si>
  <si>
    <t>Terminal Value - H Model</t>
  </si>
  <si>
    <t>Terminal Value (Selected)</t>
  </si>
  <si>
    <t xml:space="preserve">Enterprise Value (USD) </t>
  </si>
  <si>
    <t>Gordan</t>
  </si>
  <si>
    <t>Terminal Year Cashflows</t>
  </si>
  <si>
    <t>Capitalization Rate</t>
  </si>
  <si>
    <t>Capitalized Value</t>
  </si>
  <si>
    <t>PV Factor</t>
  </si>
  <si>
    <t xml:space="preserve">Present Value Of Terminal Value </t>
  </si>
  <si>
    <t>H Model</t>
  </si>
  <si>
    <t>Most Recent Cashflow</t>
  </si>
  <si>
    <t>Initial High Growth Rate</t>
  </si>
  <si>
    <t>Discount Rate</t>
  </si>
  <si>
    <t>Half Life Of High Growth Rate</t>
  </si>
  <si>
    <t>Working Capital (Cash Free)</t>
  </si>
  <si>
    <t>Change in Working Capital</t>
  </si>
  <si>
    <t>Weighted Average Cost of Capital</t>
  </si>
  <si>
    <t>WACC considered</t>
  </si>
  <si>
    <t>For early stage companies, AICPA categorizes the discount rates/ rates of return at various stages of an entity’s development as indicated below.</t>
  </si>
  <si>
    <t>Stage of Development</t>
  </si>
  <si>
    <t>Plummer</t>
  </si>
  <si>
    <t>Scherlies &amp; Sahlman</t>
  </si>
  <si>
    <t>Sahlman &amp; Others</t>
  </si>
  <si>
    <t>Start-up</t>
  </si>
  <si>
    <t>50% - 70%</t>
  </si>
  <si>
    <t>50% - 100%</t>
  </si>
  <si>
    <t>First Stage or Early Development</t>
  </si>
  <si>
    <t>40% - 60%</t>
  </si>
  <si>
    <t>Second stage or Expansion</t>
  </si>
  <si>
    <t>35% - 50%</t>
  </si>
  <si>
    <t>30% - 50%</t>
  </si>
  <si>
    <t>30% - 40%</t>
  </si>
  <si>
    <t>Brigde / IPO</t>
  </si>
  <si>
    <t>25% - 35%</t>
  </si>
  <si>
    <t>20% - 35%</t>
  </si>
  <si>
    <t>20% - 30%</t>
  </si>
  <si>
    <t>Source: 'Valuation of Privately-Held Equity Securities issued as Compensation' isued in 2023 by AICPA</t>
  </si>
  <si>
    <t>Notes</t>
  </si>
  <si>
    <t>1) Start-up-stage investments typically are made in portfolio companies that are less than one year old. The venture funding is to be used substantially for product development, prototype testing, and test marketing.
2) Early development-stage investments are made in portfolio companies that have developed prototypes that appear viable and for which further technical risk is deemed minimal, although commercial risk may be significant.
3) Portfolio companies in the expansion stage usually have shipped some product to consumers (including beta versions).
4) Bridge/IPO-stage financing covers such activities as pilot plant construction, production design, and production testing, as well as bridge financing in anticipation of a later IPO.</t>
  </si>
  <si>
    <t>Weights</t>
  </si>
  <si>
    <t>Variable - 1Y Forward</t>
  </si>
  <si>
    <t>Weighted Average</t>
  </si>
  <si>
    <t>Selected Multiples</t>
  </si>
  <si>
    <t>Enterprise Value</t>
  </si>
  <si>
    <t>Company Name</t>
  </si>
  <si>
    <t>Business Description</t>
  </si>
  <si>
    <t>Country</t>
  </si>
  <si>
    <t>Market Capitalization</t>
  </si>
  <si>
    <t>LTM 
Date</t>
  </si>
  <si>
    <t>LTM 
Revenue</t>
  </si>
  <si>
    <t>LTM 
EBITDA</t>
  </si>
  <si>
    <t>Average</t>
  </si>
  <si>
    <t>Median</t>
  </si>
  <si>
    <t>Max</t>
  </si>
  <si>
    <t>75th Percentile</t>
  </si>
  <si>
    <t>25th Percentile</t>
  </si>
  <si>
    <t>Min</t>
  </si>
  <si>
    <t>Source: Capital IQ</t>
  </si>
  <si>
    <t>Target's Business Description</t>
  </si>
  <si>
    <t>Sale Date</t>
  </si>
  <si>
    <t>MVIC Price</t>
  </si>
  <si>
    <t>Revenue</t>
  </si>
  <si>
    <t>EBITDA Margin</t>
  </si>
  <si>
    <t>Source: DealStats</t>
  </si>
  <si>
    <t xml:space="preserve">Year </t>
  </si>
  <si>
    <t>-</t>
  </si>
  <si>
    <t xml:space="preserve">Actual </t>
  </si>
  <si>
    <t>Projected</t>
  </si>
  <si>
    <t>Month</t>
  </si>
  <si>
    <t>Cash &amp; Cash Equivalents</t>
  </si>
  <si>
    <t>Account Receivables</t>
  </si>
  <si>
    <t>Current Assets</t>
  </si>
  <si>
    <t>Fixed Assets</t>
  </si>
  <si>
    <t>Total Assets</t>
  </si>
  <si>
    <t>Current Liabilities</t>
  </si>
  <si>
    <t>Equity</t>
  </si>
  <si>
    <t>Total Equity &amp; Liabilities</t>
  </si>
  <si>
    <t>Actual</t>
  </si>
  <si>
    <t>Total Revenue</t>
  </si>
  <si>
    <t>% Growth</t>
  </si>
  <si>
    <t>Total Expenses</t>
  </si>
  <si>
    <t>EBITDA %</t>
  </si>
  <si>
    <t>Depericiation</t>
  </si>
  <si>
    <t>EBT</t>
  </si>
  <si>
    <t>EBT %</t>
  </si>
  <si>
    <t>Taxes (S-Corp)</t>
  </si>
  <si>
    <t>Net Profit</t>
  </si>
  <si>
    <t>Net Profit %</t>
  </si>
  <si>
    <t>Cash flows from operating activities</t>
  </si>
  <si>
    <t>Profit after tax</t>
  </si>
  <si>
    <t>Changes in Working Capital (WC)</t>
  </si>
  <si>
    <t>(Increase)/Decrease in current assets</t>
  </si>
  <si>
    <t>Increase/(Decrease) in current liabilities</t>
  </si>
  <si>
    <t>Net cash generated from operating activities (A)</t>
  </si>
  <si>
    <t>Cash flows from investing activities</t>
  </si>
  <si>
    <t>Fixed Assets Purchased</t>
  </si>
  <si>
    <t>Net cash used in investing activities (B)</t>
  </si>
  <si>
    <t>Cash flows from financing activities</t>
  </si>
  <si>
    <t>Net cash from financing activities (C)</t>
  </si>
  <si>
    <t>Net increase/(decrease) in cash and cash equivalents (A+B+C)</t>
  </si>
  <si>
    <t>Cash and cash equivalents at the beginning of the year</t>
  </si>
  <si>
    <t>Cash and cash equivalents at the end of the year</t>
  </si>
  <si>
    <t>Other Expenses</t>
  </si>
  <si>
    <t>Basis</t>
  </si>
  <si>
    <t>Accounts Receivables</t>
  </si>
  <si>
    <t>Employee Salaries</t>
  </si>
  <si>
    <t xml:space="preserve">PPE Schedule </t>
  </si>
  <si>
    <t>Life of Assets</t>
  </si>
  <si>
    <t>Debt Schedule</t>
  </si>
  <si>
    <t>Balance Loan</t>
  </si>
  <si>
    <t>Payments</t>
  </si>
  <si>
    <t>Interest</t>
  </si>
  <si>
    <t>Repayment</t>
  </si>
  <si>
    <t>Market Approach - Guideline Public Company Method (Revenue)</t>
  </si>
  <si>
    <t>Market Approach - Guideline Public Company Method (EBITDA)</t>
  </si>
  <si>
    <t>Notes:</t>
  </si>
  <si>
    <t>(1)</t>
  </si>
  <si>
    <t>(2)</t>
  </si>
  <si>
    <t>Add: Depreciation</t>
  </si>
  <si>
    <t>Retained Earnings</t>
  </si>
  <si>
    <t>Non Current Liabilities</t>
  </si>
  <si>
    <t>Expenses Payables</t>
  </si>
  <si>
    <t>Less: Depreciation</t>
  </si>
  <si>
    <t>EBIT</t>
  </si>
  <si>
    <t>(1) The peers observed in the market approach operate in similar industries as the Company; however they vary in size and other attributes. Also, there are only couple of companies listed in this industry. Hence, we did not apply any weightage to Guideline Public Company Method but used it as our corroborative analysis.</t>
  </si>
  <si>
    <t>Equity Value (Rounded)</t>
  </si>
  <si>
    <t>KPI Summary</t>
  </si>
  <si>
    <t>Growth %</t>
  </si>
  <si>
    <t>Margins %</t>
  </si>
  <si>
    <t>Operating Expenses</t>
  </si>
  <si>
    <t>KPI Charts</t>
  </si>
  <si>
    <t>Director's Remuneration</t>
  </si>
  <si>
    <t>Staff Welfare Expenses</t>
  </si>
  <si>
    <t>Travel Expenses</t>
  </si>
  <si>
    <t>Consultation Charges</t>
  </si>
  <si>
    <t>Business Promtion</t>
  </si>
  <si>
    <t>Interest Expense</t>
  </si>
  <si>
    <t>Depreciation</t>
  </si>
  <si>
    <t>Forex Gains / (Losses)</t>
  </si>
  <si>
    <t>Interest Income</t>
  </si>
  <si>
    <t>Reversal of Provision for Expenses</t>
  </si>
  <si>
    <t>PBT</t>
  </si>
  <si>
    <t>Taxes</t>
  </si>
  <si>
    <t>PAT</t>
  </si>
  <si>
    <t>Accounting Charges</t>
  </si>
  <si>
    <t xml:space="preserve">Audit Fees </t>
  </si>
  <si>
    <t>Books and Periodicals</t>
  </si>
  <si>
    <t>Cleaning Charges</t>
  </si>
  <si>
    <t>Delegate Fees</t>
  </si>
  <si>
    <t>Donation</t>
  </si>
  <si>
    <t>Dress and Clothing</t>
  </si>
  <si>
    <t>Electrical Expenses</t>
  </si>
  <si>
    <t>Entertainment Expenses</t>
  </si>
  <si>
    <t>Food and Refreshment</t>
  </si>
  <si>
    <t>Fuel Charges</t>
  </si>
  <si>
    <t>Housekeeping &amp; Maintenance</t>
  </si>
  <si>
    <t>Interest &amp; Late Fee</t>
  </si>
  <si>
    <t>Interest &amp; Late Fee (GST)</t>
  </si>
  <si>
    <t>Insurance Charges</t>
  </si>
  <si>
    <t>Legal Fee</t>
  </si>
  <si>
    <t>Medical Expenses</t>
  </si>
  <si>
    <t>Membership Fee</t>
  </si>
  <si>
    <t>Miscellaneous Expenses</t>
  </si>
  <si>
    <t>Offices Expenses</t>
  </si>
  <si>
    <t>Postages and Courier</t>
  </si>
  <si>
    <t>Preliminary Expenses</t>
  </si>
  <si>
    <t>Pooja Expenses</t>
  </si>
  <si>
    <t>Printing and Stationery</t>
  </si>
  <si>
    <t>Professional Charges</t>
  </si>
  <si>
    <t>Provision For Expenses</t>
  </si>
  <si>
    <t>Rates and Taxes</t>
  </si>
  <si>
    <t>Rent</t>
  </si>
  <si>
    <t>Repairs and Maintenance</t>
  </si>
  <si>
    <t>Staff Entertainment</t>
  </si>
  <si>
    <t>ROC Filing Fee</t>
  </si>
  <si>
    <t>Telephone and Internet Charges</t>
  </si>
  <si>
    <t>Vehicle Maintenance</t>
  </si>
  <si>
    <t>Website Charges</t>
  </si>
  <si>
    <t>Water Charges</t>
  </si>
  <si>
    <t>Total</t>
  </si>
  <si>
    <t>Source</t>
  </si>
  <si>
    <t>Check</t>
  </si>
  <si>
    <t>International Travelling Expenses</t>
  </si>
  <si>
    <t>International Lodging Expenses</t>
  </si>
  <si>
    <t>Lodging Expenses</t>
  </si>
  <si>
    <t>Travelling Expenses</t>
  </si>
  <si>
    <t>Power &amp; Fuel</t>
  </si>
  <si>
    <t>&lt;&lt; Show breakup between Shankar and Akhila in the model in IS build up tab - 50-50% ownership - Husband &amp; Wife. Check financials  for breakup</t>
  </si>
  <si>
    <t>&lt;&lt; Project basis FY24 Exp % of Sales</t>
  </si>
  <si>
    <t>&lt;&lt; No need to project</t>
  </si>
  <si>
    <t>&lt;&lt; Project @3% of closing cash average (op+closing)</t>
  </si>
  <si>
    <t>Show bifurcation under Other Expenses- Auditing &amp; Accounting</t>
  </si>
  <si>
    <t>Club under Others under Other Expenses</t>
  </si>
  <si>
    <t>Show bifurcation under Other Expenses-  Office Expenses</t>
  </si>
  <si>
    <t>Show bifurcation under Other Expenses- Office Expenses</t>
  </si>
  <si>
    <t>Show bifurcation under Other Expenses - Rental Charges</t>
  </si>
  <si>
    <t>Show bifurcation under Other Expenses - Telephone &amp; Internet Charges</t>
  </si>
  <si>
    <t>No need to show all this breakup - Only FYR</t>
  </si>
  <si>
    <t>Interest accrued on FD</t>
  </si>
  <si>
    <t>Fixed Deposit</t>
  </si>
  <si>
    <t>Fixed Deposits</t>
  </si>
  <si>
    <t>SGST Credit</t>
  </si>
  <si>
    <t>CGST Credit</t>
  </si>
  <si>
    <t>IGST Refund</t>
  </si>
  <si>
    <t>GST Credit</t>
  </si>
  <si>
    <t>Salary Advance</t>
  </si>
  <si>
    <t>Expenses Receivables</t>
  </si>
  <si>
    <t>Advance to Suppliers</t>
  </si>
  <si>
    <t>Income Tax Refund</t>
  </si>
  <si>
    <t>Other Current Assets</t>
  </si>
  <si>
    <t>Income Tax Payable</t>
  </si>
  <si>
    <t>TDS Payables</t>
  </si>
  <si>
    <t>Profession Tax Payables</t>
  </si>
  <si>
    <t>Taxes Payables</t>
  </si>
  <si>
    <t>Salary Payables</t>
  </si>
  <si>
    <t>Consultancy Charges Payable</t>
  </si>
  <si>
    <t>Expenses Payable</t>
  </si>
  <si>
    <t>Renumeration Payable</t>
  </si>
  <si>
    <t>Audit Fee Payable</t>
  </si>
  <si>
    <t>Short - term Provisions</t>
  </si>
  <si>
    <t>&lt;&lt; WC in DCF</t>
  </si>
  <si>
    <t>&lt;&lt; This will not come under WC, but add it to Surplus Assets directly</t>
  </si>
  <si>
    <t>Fixed Deposts (including interest)</t>
  </si>
  <si>
    <t>Advance to Employee &amp; Directors</t>
  </si>
  <si>
    <t>Trade Receivables</t>
  </si>
  <si>
    <t>Non Current Assets</t>
  </si>
  <si>
    <t>&lt;&lt; No adjustment in DCF</t>
  </si>
  <si>
    <t>Deferred Tax Assets</t>
  </si>
  <si>
    <t>MAT Credit</t>
  </si>
  <si>
    <t>&lt;&lt; Show depre schedule - assume all furnitures and office fixed assets - 5 yr life</t>
  </si>
  <si>
    <t>Short Term Provisions</t>
  </si>
  <si>
    <t>&lt;&lt; This will not come under WC, but subtract it under Debt &amp; Debt Like (while creating DCF) to equity value</t>
  </si>
  <si>
    <t>Taxes Payable</t>
  </si>
  <si>
    <t>Trade Payables</t>
  </si>
  <si>
    <t>&lt;&lt; Show breakup between Shankar and Akhila when creating BS buildup, check FS for breakup</t>
  </si>
  <si>
    <t>Long Term Borrowings</t>
  </si>
  <si>
    <t>Shareholders' Funds</t>
  </si>
  <si>
    <t>Reserves &amp; Surplus</t>
  </si>
  <si>
    <t>Share Capital</t>
  </si>
  <si>
    <t>All figures in INR'000</t>
  </si>
  <si>
    <t>Vittoba Business Services</t>
  </si>
  <si>
    <t>Shankar</t>
  </si>
  <si>
    <t>Akhila</t>
  </si>
  <si>
    <t>Annual Growth</t>
  </si>
  <si>
    <t>% of Salary</t>
  </si>
  <si>
    <t>% of Revenue</t>
  </si>
  <si>
    <t>Other Expenses- Auditing &amp; Accounting</t>
  </si>
  <si>
    <t>Other Expenses-  Office Expenses</t>
  </si>
  <si>
    <t>Other Expenses - Rental Charges</t>
  </si>
  <si>
    <t>Other Expenses - Telephone &amp; Internet Charges</t>
  </si>
  <si>
    <t>Annual Increase</t>
  </si>
  <si>
    <t>Export of IT Service</t>
  </si>
  <si>
    <t>Service Revenue</t>
  </si>
  <si>
    <t>Export of Service</t>
  </si>
  <si>
    <t>VITTOBA BUSINESS SERVICES PRIVATE LIMITED</t>
  </si>
  <si>
    <t>Financial Projections &amp; Valuation</t>
  </si>
  <si>
    <t>Shankar Hariharan</t>
  </si>
  <si>
    <t>All Amount in INR "000"</t>
  </si>
  <si>
    <t xml:space="preserve"> </t>
  </si>
  <si>
    <t>Mat &amp; DTA</t>
  </si>
  <si>
    <t>Other Income</t>
  </si>
  <si>
    <t>Average Cash</t>
  </si>
  <si>
    <t>Variable - Annualized Dec'24</t>
  </si>
  <si>
    <t xml:space="preserve">KBJ S.A. </t>
  </si>
  <si>
    <t xml:space="preserve">Infotel SA </t>
  </si>
  <si>
    <t xml:space="preserve">CISO Global Inc. </t>
  </si>
  <si>
    <t xml:space="preserve">Castellum, Inc. </t>
  </si>
  <si>
    <t xml:space="preserve">Aubay Société Anonyme </t>
  </si>
  <si>
    <t xml:space="preserve">Allied Digital Services Limited </t>
  </si>
  <si>
    <t>India</t>
  </si>
  <si>
    <t>France</t>
  </si>
  <si>
    <t>United States</t>
  </si>
  <si>
    <t>Poland</t>
  </si>
  <si>
    <t xml:space="preserve">Allied Digital Services Limited  provides information technology and consultancy services, such as infrastructure, end user IT Support, IT asset life cycle, and enterprise applications. </t>
  </si>
  <si>
    <t>Castellum, Inc. provides services in the areas of cybersecurity, information technology, electronic, and information operations including cybersecurity and policy support, data analytics, and model based systems engineering services.</t>
  </si>
  <si>
    <t>CISO Global Inc. operates as a cybersecurity and compliance company in the United States, Chile, and internationally. Data, privacy, regulations, and compliance monitoring; remote infrastructure administration; and antivirus and patch management services.</t>
  </si>
  <si>
    <t>Infotel SA  provides IT system audits, and third-party application maintenance services as Infotel SA designs, develops, markets, and maintains software solutions in the areas of security, performance, and management worldwide.</t>
  </si>
  <si>
    <t xml:space="preserve">IT Consulting and Other Services </t>
  </si>
  <si>
    <t xml:space="preserve">Security Software </t>
  </si>
  <si>
    <t>Annualized Dec'24</t>
  </si>
  <si>
    <t>All Amount in INR Millions</t>
  </si>
  <si>
    <t>All Amount in INR million</t>
  </si>
  <si>
    <t>Admin &amp; Salary Expenses</t>
  </si>
  <si>
    <t>Business Expenses &amp; Consultation</t>
  </si>
  <si>
    <t>Non-Current Assets</t>
  </si>
  <si>
    <t>As At</t>
  </si>
  <si>
    <t>Statement of Financial Position</t>
  </si>
  <si>
    <t>Income Statement</t>
  </si>
  <si>
    <t>Cash Flow Statement</t>
  </si>
  <si>
    <t>Working Capital Amount</t>
  </si>
  <si>
    <t xml:space="preserve">Working Capital </t>
  </si>
  <si>
    <t>Income Statement Assumptions</t>
  </si>
  <si>
    <t>Debt Schedule-II</t>
  </si>
  <si>
    <t>(2) The Company is in its early stages of operations hence Revenue &amp; EBITDA is still fluctuating. Hence, we did not apply any weightage to Guideline Transaction Method based on EBITDA but used it as our corroborative analysis.</t>
  </si>
  <si>
    <t>No of Employees</t>
  </si>
  <si>
    <t>IT Team</t>
  </si>
  <si>
    <t>Sales Team</t>
  </si>
  <si>
    <t>Cyber Security Team</t>
  </si>
  <si>
    <t>Data Analytics Team</t>
  </si>
  <si>
    <t>SAP Team</t>
  </si>
  <si>
    <t>Audit Team</t>
  </si>
  <si>
    <t>Other Consultants</t>
  </si>
  <si>
    <t>Salary in "000"</t>
  </si>
  <si>
    <t>Additions</t>
  </si>
  <si>
    <t>No of Members</t>
  </si>
  <si>
    <t>Balance Sheet Assumptions</t>
  </si>
  <si>
    <t>Balance</t>
  </si>
  <si>
    <t>GPC: Taken USD to INR Conversion on 31/03/24</t>
  </si>
  <si>
    <t>Need to check these</t>
  </si>
  <si>
    <t>Also need to finalize</t>
  </si>
  <si>
    <t>Common Size</t>
  </si>
  <si>
    <t>EBIT (Operational Income)</t>
  </si>
  <si>
    <t>EBITDA (Operational Income X)</t>
  </si>
  <si>
    <t>31/3/24</t>
  </si>
  <si>
    <t>Infal</t>
  </si>
  <si>
    <t>GDP</t>
  </si>
  <si>
    <t>Terminal</t>
  </si>
  <si>
    <t>Exit Multiple</t>
  </si>
  <si>
    <t>VC</t>
  </si>
  <si>
    <t>TV</t>
  </si>
  <si>
    <t>EV</t>
  </si>
  <si>
    <r>
      <t xml:space="preserve">Aubay Société provides application services; data and analytics services comprising data governance, data platform, data science, a\ cybersecurity services, such as governance, </t>
    </r>
    <r>
      <rPr>
        <b/>
        <sz val="10"/>
        <rFont val="Calibri"/>
        <family val="2"/>
        <scheme val="minor"/>
      </rPr>
      <t>risk, compliance consulting,.</t>
    </r>
  </si>
  <si>
    <r>
      <t>KBJ S.A. provides IT service</t>
    </r>
    <r>
      <rPr>
        <b/>
        <sz val="10"/>
        <rFont val="Calibri"/>
        <family val="2"/>
        <scheme val="minor"/>
      </rPr>
      <t>s S/4HANA/SAP ERP, SAP HR/HCM, SAP BW, BW4/HANA, SAP Analytics Cloud, SAP Integrated Business Planning, S</t>
    </r>
    <r>
      <rPr>
        <sz val="10"/>
        <rFont val="Calibri"/>
        <family val="2"/>
        <scheme val="minor"/>
      </rPr>
      <t>AP Business Technology Platform, and SAP Master Data Governance services to intelligent enterprises; and data transformation services</t>
    </r>
  </si>
  <si>
    <t>NM</t>
  </si>
  <si>
    <t>EV/EBITDA</t>
  </si>
  <si>
    <t>PUBLIC</t>
  </si>
  <si>
    <t>Private</t>
  </si>
  <si>
    <t>haircut</t>
  </si>
  <si>
    <t>Risk</t>
  </si>
  <si>
    <t>Managemnt</t>
  </si>
  <si>
    <t>GTM</t>
  </si>
  <si>
    <t xml:space="preserve">Market </t>
  </si>
  <si>
    <t>Higher</t>
  </si>
  <si>
    <t>EV/R</t>
  </si>
  <si>
    <t>EV/EB</t>
  </si>
  <si>
    <t>Manuf</t>
  </si>
  <si>
    <t>0.5/2</t>
  </si>
  <si>
    <t>5/6</t>
  </si>
  <si>
    <t>Software</t>
  </si>
  <si>
    <t>3/4</t>
  </si>
  <si>
    <t>9-10</t>
  </si>
  <si>
    <t>Ecomerce</t>
  </si>
  <si>
    <t>2-4</t>
  </si>
  <si>
    <t>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</si>
</sst>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8" formatCode="&quot;$&quot;#,##0.00_);[Red]\(&quot;$&quot;#,##0.00\)"/>
    <numFmt numFmtId="44" formatCode="_(&quot;$&quot;* #,##0.00_);_(&quot;$&quot;* \(#,##0.00\);_(&quot;$&quot;* &quot;-&quot;??_);_(@_)"/>
    <numFmt numFmtId="43" formatCode="_(* #,##0.00_);_(* \(#,##0.00\);_(* &quot;-&quot;??_);_(@_)"/>
    <numFmt numFmtId="164" formatCode="_ * #,##0.00_ ;_ * \-#,##0.00_ ;_ * &quot;-&quot;??_ ;_ @_ "/>
    <numFmt numFmtId="165" formatCode="_ * #,##0_ ;_ * \-#,##0_ ;_ * &quot;-&quot;??_ ;_ @_ "/>
    <numFmt numFmtId="166" formatCode="0.0%"/>
    <numFmt numFmtId="167" formatCode="_ * #,##0.0_ ;_ * \-#,##0.0_ ;_ * &quot;-&quot;??_ ;_ @_ "/>
    <numFmt numFmtId="168" formatCode="[$-419]d\ mmm/\ yyyy;@"/>
    <numFmt numFmtId="169" formatCode="[$-409]mmm\-yy;@"/>
    <numFmt numFmtId="170" formatCode="#,##0_);\(#,##0\);\-_)"/>
    <numFmt numFmtId="171" formatCode="#,##0.0%_);\(#,##0.0%\);\-_)"/>
    <numFmt numFmtId="172" formatCode="0&quot;Q&quot;"/>
    <numFmt numFmtId="173" formatCode="0&quot;D&quot;"/>
    <numFmt numFmtId="174" formatCode="#,##0.00_);\(#,##0.00\);\-_)"/>
    <numFmt numFmtId="175" formatCode="_(* #,##0_);_(* \(#,##0\);_(* &quot;-&quot;??_);_(@_)"/>
    <numFmt numFmtId="176" formatCode="_(#,##0.0%_);_(\(#,##0.0%\);_(&quot;-&quot;??_);_(@_)"/>
    <numFmt numFmtId="177" formatCode="#,##0.0_);\(#,##0.0\);\-_)"/>
    <numFmt numFmtId="178" formatCode="0&quot; Years&quot;"/>
    <numFmt numFmtId="179" formatCode="&quot;$&quot;#,##0.00"/>
    <numFmt numFmtId="180" formatCode="&quot;$&quot;#,##0.0"/>
    <numFmt numFmtId="181" formatCode="0.0\x"/>
    <numFmt numFmtId="182" formatCode="#,##0.0_);\(#,##0.0\)"/>
    <numFmt numFmtId="183" formatCode="0.00\x"/>
    <numFmt numFmtId="184" formatCode="0.0%;\(0.0%\)"/>
    <numFmt numFmtId="185" formatCode="&quot;$&quot;#,##0.0_);\(&quot;$&quot;#,##0.0\)"/>
    <numFmt numFmtId="186" formatCode="0.0%_);\(0.0%\);\-_)"/>
    <numFmt numFmtId="187" formatCode="0&quot; X&quot;"/>
    <numFmt numFmtId="188" formatCode="0.00&quot;x&quot;"/>
  </numFmts>
  <fonts count="57">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0"/>
      <name val="Calibri"/>
      <family val="2"/>
      <scheme val="minor"/>
    </font>
    <font>
      <b/>
      <sz val="10"/>
      <name val="Calibri"/>
      <family val="2"/>
      <scheme val="minor"/>
    </font>
    <font>
      <i/>
      <sz val="10"/>
      <color theme="1"/>
      <name val="Calibri"/>
      <family val="2"/>
      <scheme val="minor"/>
    </font>
    <font>
      <b/>
      <u/>
      <sz val="10"/>
      <color theme="1"/>
      <name val="Calibri"/>
      <family val="2"/>
      <scheme val="minor"/>
    </font>
    <font>
      <b/>
      <sz val="10"/>
      <color theme="0"/>
      <name val="Calibri"/>
      <family val="2"/>
      <scheme val="minor"/>
    </font>
    <font>
      <sz val="10"/>
      <color theme="4"/>
      <name val="Calibri"/>
      <family val="2"/>
      <scheme val="minor"/>
    </font>
    <font>
      <sz val="10"/>
      <color theme="0"/>
      <name val="Calibri"/>
      <family val="2"/>
      <scheme val="minor"/>
    </font>
    <font>
      <b/>
      <i/>
      <sz val="10"/>
      <color rgb="FF00B050"/>
      <name val="Calibri"/>
      <family val="2"/>
      <scheme val="minor"/>
    </font>
    <font>
      <sz val="10"/>
      <color rgb="FF0000FF"/>
      <name val="Calibri"/>
      <family val="2"/>
      <scheme val="minor"/>
    </font>
    <font>
      <b/>
      <sz val="10"/>
      <color rgb="FF0000FF"/>
      <name val="Calibri"/>
      <family val="2"/>
      <scheme val="minor"/>
    </font>
    <font>
      <sz val="11"/>
      <color theme="0"/>
      <name val="Calibri"/>
      <family val="2"/>
      <scheme val="minor"/>
    </font>
    <font>
      <b/>
      <sz val="20"/>
      <color theme="0"/>
      <name val="Calibri"/>
      <family val="2"/>
      <scheme val="minor"/>
    </font>
    <font>
      <sz val="10"/>
      <color rgb="FF000000"/>
      <name val="Arial"/>
      <family val="2"/>
    </font>
    <font>
      <b/>
      <sz val="22"/>
      <color theme="0"/>
      <name val="Calibri"/>
      <family val="2"/>
      <scheme val="minor"/>
    </font>
    <font>
      <u/>
      <sz val="10"/>
      <color theme="10"/>
      <name val="Arial"/>
      <family val="2"/>
    </font>
    <font>
      <sz val="10"/>
      <name val="Times New Roman"/>
      <family val="1"/>
    </font>
    <font>
      <sz val="12"/>
      <color theme="1"/>
      <name val="ArialMT"/>
      <family val="2"/>
    </font>
    <font>
      <sz val="11"/>
      <color indexed="9"/>
      <name val="Calibri"/>
      <family val="2"/>
    </font>
    <font>
      <sz val="10"/>
      <name val="Arial"/>
      <family val="2"/>
    </font>
    <font>
      <sz val="10"/>
      <color rgb="FF000000"/>
      <name val="Calibri"/>
      <family val="2"/>
      <scheme val="minor"/>
    </font>
    <font>
      <sz val="12"/>
      <color theme="1"/>
      <name val="Calibri"/>
      <family val="2"/>
      <scheme val="minor"/>
    </font>
    <font>
      <b/>
      <sz val="12"/>
      <color theme="1"/>
      <name val="Calibri"/>
      <family val="2"/>
      <scheme val="minor"/>
    </font>
    <font>
      <i/>
      <sz val="10"/>
      <name val="Calibri"/>
      <family val="2"/>
      <scheme val="minor"/>
    </font>
    <font>
      <b/>
      <sz val="14"/>
      <color theme="1"/>
      <name val="Calibri"/>
      <family val="2"/>
      <scheme val="minor"/>
    </font>
    <font>
      <sz val="14"/>
      <color theme="1"/>
      <name val="Calibri"/>
      <family val="2"/>
      <scheme val="minor"/>
    </font>
    <font>
      <b/>
      <sz val="14"/>
      <color rgb="FF000000"/>
      <name val="Calibri"/>
      <family val="2"/>
      <scheme val="minor"/>
    </font>
    <font>
      <b/>
      <sz val="10"/>
      <color rgb="FF00B050"/>
      <name val="Calibri"/>
      <family val="2"/>
      <scheme val="minor"/>
    </font>
    <font>
      <b/>
      <i/>
      <sz val="10"/>
      <color theme="1"/>
      <name val="Calibri"/>
      <family val="2"/>
      <scheme val="minor"/>
    </font>
    <font>
      <b/>
      <sz val="28"/>
      <color theme="0"/>
      <name val="Calibri"/>
      <family val="2"/>
      <scheme val="minor"/>
    </font>
    <font>
      <sz val="8"/>
      <name val="Arial"/>
      <family val="2"/>
    </font>
    <font>
      <b/>
      <sz val="10"/>
      <color rgb="FF000000"/>
      <name val="Calibri"/>
      <family val="2"/>
      <scheme val="minor"/>
    </font>
    <font>
      <sz val="5"/>
      <color rgb="FF222222"/>
      <name val="Verdana"/>
      <family val="2"/>
    </font>
    <font>
      <sz val="10"/>
      <color theme="1"/>
      <name val="Trebuchet MS"/>
      <family val="2"/>
    </font>
    <font>
      <sz val="10"/>
      <name val="Calibri Light"/>
      <family val="2"/>
      <scheme val="major"/>
    </font>
    <font>
      <sz val="22"/>
      <color theme="1"/>
      <name val="Calibri Light"/>
      <family val="2"/>
      <scheme val="major"/>
    </font>
    <font>
      <sz val="22"/>
      <color theme="0"/>
      <name val="Calibri Light"/>
      <family val="2"/>
      <scheme val="major"/>
    </font>
    <font>
      <b/>
      <u/>
      <sz val="10"/>
      <name val="Calibri"/>
      <family val="2"/>
      <scheme val="minor"/>
    </font>
    <font>
      <sz val="10"/>
      <color rgb="FF000000"/>
      <name val="Arial MT"/>
      <family val="2"/>
    </font>
    <font>
      <b/>
      <sz val="10"/>
      <color rgb="FF000000"/>
      <name val="Arial"/>
      <family val="2"/>
    </font>
    <font>
      <b/>
      <sz val="20"/>
      <color theme="1"/>
      <name val="Calibri"/>
      <family val="2"/>
      <scheme val="minor"/>
    </font>
    <font>
      <sz val="18"/>
      <color theme="1"/>
      <name val="Calibri"/>
      <family val="2"/>
      <scheme val="minor"/>
    </font>
    <font>
      <b/>
      <sz val="18"/>
      <color theme="0"/>
      <name val="Calibri"/>
      <family val="2"/>
      <scheme val="minor"/>
    </font>
    <font>
      <sz val="18"/>
      <name val="Calibri"/>
      <family val="2"/>
      <scheme val="minor"/>
    </font>
    <font>
      <sz val="8"/>
      <color theme="1"/>
      <name val="Calibri"/>
      <family val="2"/>
      <scheme val="minor"/>
    </font>
    <font>
      <b/>
      <sz val="10"/>
      <color theme="0"/>
      <name val="Calibri"/>
      <family val="2"/>
    </font>
    <font>
      <b/>
      <sz val="10"/>
      <color theme="1"/>
      <name val="Calibri"/>
      <family val="2"/>
    </font>
    <font>
      <b/>
      <sz val="10"/>
      <name val="Calibri"/>
      <family val="2"/>
    </font>
    <font>
      <b/>
      <sz val="10"/>
      <color rgb="FFFF0000"/>
      <name val="Calibri"/>
      <family val="2"/>
    </font>
    <font>
      <b/>
      <i/>
      <sz val="10"/>
      <color theme="1"/>
      <name val="Calibri"/>
      <family val="2"/>
    </font>
    <font>
      <i/>
      <sz val="10"/>
      <color theme="1"/>
      <name val="Calibri"/>
      <family val="2"/>
    </font>
    <font>
      <i/>
      <sz val="10"/>
      <color rgb="FF00B050"/>
      <name val="Calibri"/>
      <family val="2"/>
      <scheme val="minor"/>
    </font>
    <font>
      <b/>
      <sz val="14"/>
      <color theme="0"/>
      <name val="Calibri"/>
      <family val="2"/>
      <scheme val="minor"/>
    </font>
  </fonts>
  <fills count="14">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rgb="FF002060"/>
        <bgColor indexed="64"/>
      </patternFill>
    </fill>
    <fill>
      <patternFill patternType="solid">
        <fgColor theme="7" tint="0.79998168889431442"/>
        <bgColor indexed="64"/>
      </patternFill>
    </fill>
    <fill>
      <patternFill patternType="solid">
        <fgColor rgb="FF203764"/>
        <bgColor indexed="64"/>
      </patternFill>
    </fill>
    <fill>
      <patternFill patternType="solid">
        <fgColor indexed="49"/>
      </patternFill>
    </fill>
    <fill>
      <patternFill patternType="solid">
        <fgColor rgb="FF3DA8AA"/>
        <bgColor indexed="64"/>
      </patternFill>
    </fill>
    <fill>
      <patternFill patternType="solid">
        <fgColor rgb="FF92D050"/>
        <bgColor indexed="64"/>
      </patternFill>
    </fill>
    <fill>
      <patternFill patternType="solid">
        <fgColor rgb="FFFFFF99"/>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rgb="FFFFFF00"/>
        <bgColor indexed="64"/>
      </patternFill>
    </fill>
  </fills>
  <borders count="46">
    <border>
      <left/>
      <right/>
      <top/>
      <bottom/>
      <diagonal/>
    </border>
    <border>
      <left/>
      <right/>
      <top/>
      <bottom style="thin">
        <color indexed="64"/>
      </bottom>
      <diagonal/>
    </border>
    <border>
      <left style="mediumDashed">
        <color theme="0" tint="-0.499984740745262"/>
      </left>
      <right/>
      <top style="mediumDashed">
        <color theme="0" tint="-0.499984740745262"/>
      </top>
      <bottom/>
      <diagonal/>
    </border>
    <border>
      <left/>
      <right/>
      <top style="mediumDashed">
        <color theme="0" tint="-0.499984740745262"/>
      </top>
      <bottom/>
      <diagonal/>
    </border>
    <border>
      <left/>
      <right style="mediumDashed">
        <color theme="0" tint="-0.499984740745262"/>
      </right>
      <top style="mediumDashed">
        <color theme="0" tint="-0.499984740745262"/>
      </top>
      <bottom/>
      <diagonal/>
    </border>
    <border>
      <left style="mediumDashed">
        <color theme="0" tint="-0.499984740745262"/>
      </left>
      <right/>
      <top/>
      <bottom/>
      <diagonal/>
    </border>
    <border>
      <left/>
      <right style="mediumDashed">
        <color theme="0" tint="-0.499984740745262"/>
      </right>
      <top/>
      <bottom/>
      <diagonal/>
    </border>
    <border>
      <left style="mediumDashed">
        <color theme="0" tint="-0.499984740745262"/>
      </left>
      <right/>
      <top/>
      <bottom style="mediumDashed">
        <color theme="0" tint="-0.499984740745262"/>
      </bottom>
      <diagonal/>
    </border>
    <border>
      <left/>
      <right/>
      <top/>
      <bottom style="mediumDashed">
        <color theme="0" tint="-0.499984740745262"/>
      </bottom>
      <diagonal/>
    </border>
    <border>
      <left/>
      <right style="mediumDashed">
        <color theme="0" tint="-0.499984740745262"/>
      </right>
      <top/>
      <bottom style="mediumDashed">
        <color theme="0" tint="-0.499984740745262"/>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Dashed">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mediumDashed">
        <color theme="0" tint="-0.499984740745262"/>
      </right>
      <top style="thin">
        <color theme="0" tint="-0.499984740745262"/>
      </top>
      <bottom style="thin">
        <color theme="0" tint="-0.499984740745262"/>
      </bottom>
      <diagonal/>
    </border>
    <border>
      <left/>
      <right/>
      <top style="thin">
        <color theme="0" tint="-0.499984740745262"/>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mediumDashed">
        <color theme="0" tint="-0.499984740745262"/>
      </right>
      <top style="hair">
        <color theme="0" tint="-0.499984740745262"/>
      </top>
      <bottom style="hair">
        <color theme="0" tint="-0.499984740745262"/>
      </bottom>
      <diagonal/>
    </border>
    <border>
      <left style="mediumDashed">
        <color theme="0" tint="-0.499984740745262"/>
      </left>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mediumDashed">
        <color theme="0" tint="-0.499984740745262"/>
      </left>
      <right/>
      <top/>
      <bottom style="thin">
        <color indexed="64"/>
      </bottom>
      <diagonal/>
    </border>
    <border>
      <left/>
      <right style="mediumDashed">
        <color theme="0" tint="-0.499984740745262"/>
      </right>
      <top/>
      <bottom style="thin">
        <color indexed="64"/>
      </bottom>
      <diagonal/>
    </border>
    <border>
      <left/>
      <right/>
      <top/>
      <bottom style="thin">
        <color rgb="FFC0C0C0"/>
      </bottom>
      <diagonal/>
    </border>
    <border>
      <left/>
      <right/>
      <top style="thin">
        <color rgb="FFC0C0C0"/>
      </top>
      <bottom/>
      <diagonal/>
    </border>
    <border>
      <left/>
      <right style="thin">
        <color theme="0" tint="-0.499984740745262"/>
      </right>
      <top/>
      <bottom style="thin">
        <color theme="0" tint="-0.499984740745262"/>
      </bottom>
      <diagonal/>
    </border>
    <border>
      <left style="mediumDashed">
        <color theme="0" tint="-0.499984740745262"/>
      </left>
      <right/>
      <top style="mediumDashed">
        <color theme="0" tint="-0.499984740745262"/>
      </top>
      <bottom style="thin">
        <color indexed="64"/>
      </bottom>
      <diagonal/>
    </border>
    <border>
      <left/>
      <right/>
      <top style="mediumDashed">
        <color theme="0" tint="-0.499984740745262"/>
      </top>
      <bottom style="thin">
        <color indexed="64"/>
      </bottom>
      <diagonal/>
    </border>
    <border>
      <left/>
      <right style="mediumDashed">
        <color theme="0" tint="-0.499984740745262"/>
      </right>
      <top style="mediumDashed">
        <color theme="0" tint="-0.499984740745262"/>
      </top>
      <bottom style="thin">
        <color indexed="64"/>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style="mediumDashed">
        <color theme="0" tint="-0.499984740745262"/>
      </left>
      <right/>
      <top style="thin">
        <color indexed="64"/>
      </top>
      <bottom style="thin">
        <color indexed="64"/>
      </bottom>
      <diagonal/>
    </border>
    <border>
      <left/>
      <right/>
      <top style="thin">
        <color indexed="64"/>
      </top>
      <bottom style="thin">
        <color indexed="64"/>
      </bottom>
      <diagonal/>
    </border>
    <border>
      <left/>
      <right style="mediumDashed">
        <color theme="0" tint="-0.499984740745262"/>
      </right>
      <top style="thin">
        <color indexed="64"/>
      </top>
      <bottom style="thin">
        <color indexed="64"/>
      </bottom>
      <diagonal/>
    </border>
    <border>
      <left style="mediumDashed">
        <color theme="0" tint="-0.499984740745262"/>
      </left>
      <right/>
      <top/>
      <bottom style="dashed">
        <color theme="0" tint="-0.499984740745262"/>
      </bottom>
      <diagonal/>
    </border>
    <border>
      <left/>
      <right/>
      <top/>
      <bottom style="dashed">
        <color theme="0" tint="-0.499984740745262"/>
      </bottom>
      <diagonal/>
    </border>
    <border>
      <left/>
      <right style="mediumDashed">
        <color theme="0" tint="-0.499984740745262"/>
      </right>
      <top/>
      <bottom style="dashed">
        <color theme="0" tint="-0.499984740745262"/>
      </bottom>
      <diagonal/>
    </border>
    <border>
      <left style="mediumDashed">
        <color theme="0" tint="-0.499984740745262"/>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style="dashed">
        <color theme="0" tint="-0.499984740745262"/>
      </left>
      <right style="dashed">
        <color theme="0" tint="-0.499984740745262"/>
      </right>
      <top style="dashed">
        <color theme="0" tint="-0.499984740745262"/>
      </top>
      <bottom style="dashed">
        <color theme="0" tint="-0.499984740745262"/>
      </bottom>
      <diagonal/>
    </border>
    <border>
      <left/>
      <right style="hair">
        <color theme="0" tint="-0.499984740745262"/>
      </right>
      <top style="hair">
        <color theme="0" tint="-0.499984740745262"/>
      </top>
      <bottom style="hair">
        <color theme="0" tint="-0.499984740745262"/>
      </bottom>
      <diagonal/>
    </border>
    <border>
      <left/>
      <right style="mediumDashed">
        <color theme="0" tint="-0.499984740745262"/>
      </right>
      <top style="hair">
        <color theme="0" tint="-0.499984740745262"/>
      </top>
      <bottom style="hair">
        <color theme="0" tint="-0.499984740745262"/>
      </bottom>
      <diagonal/>
    </border>
    <border>
      <left style="dashed">
        <color theme="0" tint="-0.499984740745262"/>
      </left>
      <right style="mediumDashed">
        <color theme="0" tint="-0.499984740745262"/>
      </right>
      <top style="dashed">
        <color theme="0" tint="-0.499984740745262"/>
      </top>
      <bottom style="dashed">
        <color theme="0" tint="-0.499984740745262"/>
      </bottom>
      <diagonal/>
    </border>
    <border>
      <left/>
      <right style="thin">
        <color theme="1" tint="0.24994659260841701"/>
      </right>
      <top/>
      <bottom/>
      <diagonal/>
    </border>
    <border>
      <left/>
      <right style="thin">
        <color theme="1" tint="0.24994659260841701"/>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34">
    <xf numFmtId="0" fontId="0" fillId="0" borderId="0"/>
    <xf numFmtId="16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xf numFmtId="0" fontId="17" fillId="0" borderId="0"/>
    <xf numFmtId="0" fontId="1" fillId="0" borderId="0"/>
    <xf numFmtId="0" fontId="17" fillId="0" borderId="0"/>
    <xf numFmtId="0" fontId="19" fillId="0" borderId="0" applyNumberFormat="0" applyFill="0" applyBorder="0" applyAlignment="0" applyProtection="0">
      <alignment vertical="top"/>
      <protection locked="0"/>
    </xf>
    <xf numFmtId="0" fontId="20" fillId="0" borderId="0"/>
    <xf numFmtId="43" fontId="1" fillId="0" borderId="0" applyFont="0" applyFill="0" applyBorder="0" applyAlignment="0" applyProtection="0"/>
    <xf numFmtId="0" fontId="21" fillId="0" borderId="0"/>
    <xf numFmtId="0" fontId="22" fillId="7" borderId="0" applyNumberFormat="0" applyBorder="0" applyAlignment="0" applyProtection="0"/>
    <xf numFmtId="9" fontId="23"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0" fontId="23" fillId="0" borderId="0"/>
    <xf numFmtId="43" fontId="17"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4" fontId="23" fillId="0" borderId="0" applyFont="0" applyFill="0" applyBorder="0" applyAlignment="0" applyProtection="0"/>
    <xf numFmtId="0" fontId="1" fillId="0" borderId="0"/>
    <xf numFmtId="0" fontId="1" fillId="0" borderId="0"/>
    <xf numFmtId="44" fontId="34" fillId="0" borderId="0" applyFont="0" applyFill="0" applyBorder="0" applyAlignment="0" applyProtection="0"/>
    <xf numFmtId="0" fontId="17" fillId="0" borderId="0"/>
    <xf numFmtId="0" fontId="20" fillId="0" borderId="0"/>
    <xf numFmtId="0" fontId="17" fillId="0" borderId="0"/>
    <xf numFmtId="0" fontId="19" fillId="0" borderId="0" applyNumberFormat="0" applyFill="0" applyBorder="0" applyAlignment="0" applyProtection="0"/>
    <xf numFmtId="0" fontId="37" fillId="0" borderId="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614">
    <xf numFmtId="0" fontId="0" fillId="0" borderId="0" xfId="0"/>
    <xf numFmtId="0" fontId="3" fillId="0" borderId="0" xfId="0" applyFont="1"/>
    <xf numFmtId="165" fontId="3" fillId="0" borderId="0" xfId="1" applyNumberFormat="1" applyFont="1"/>
    <xf numFmtId="165" fontId="2" fillId="0" borderId="0" xfId="1" applyNumberFormat="1" applyFont="1" applyBorder="1"/>
    <xf numFmtId="0" fontId="7" fillId="0" borderId="0" xfId="0" applyFont="1" applyAlignment="1">
      <alignment vertical="top"/>
    </xf>
    <xf numFmtId="165" fontId="2" fillId="0" borderId="0" xfId="1" applyNumberFormat="1" applyFont="1" applyFill="1" applyBorder="1" applyAlignment="1">
      <alignment horizontal="right" vertical="top"/>
    </xf>
    <xf numFmtId="165" fontId="2" fillId="0" borderId="0" xfId="1" applyNumberFormat="1" applyFont="1" applyFill="1" applyBorder="1"/>
    <xf numFmtId="165" fontId="3" fillId="0" borderId="0" xfId="1" applyNumberFormat="1" applyFont="1" applyFill="1" applyBorder="1"/>
    <xf numFmtId="165" fontId="2" fillId="0" borderId="0" xfId="1" applyNumberFormat="1" applyFont="1"/>
    <xf numFmtId="3" fontId="10" fillId="0" borderId="0" xfId="1" applyNumberFormat="1" applyFont="1" applyFill="1" applyBorder="1" applyAlignment="1">
      <alignment horizontal="center"/>
    </xf>
    <xf numFmtId="165" fontId="10" fillId="0" borderId="0" xfId="1" applyNumberFormat="1" applyFont="1" applyFill="1" applyBorder="1" applyAlignment="1">
      <alignment horizontal="right" vertical="top"/>
    </xf>
    <xf numFmtId="165" fontId="3" fillId="0" borderId="0" xfId="1" applyNumberFormat="1" applyFont="1" applyBorder="1"/>
    <xf numFmtId="165" fontId="4" fillId="0" borderId="0" xfId="1" applyNumberFormat="1" applyFont="1"/>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170" fontId="3" fillId="0" borderId="0" xfId="0" applyNumberFormat="1" applyFont="1" applyAlignment="1">
      <alignment vertical="center"/>
    </xf>
    <xf numFmtId="0" fontId="11" fillId="6" borderId="0" xfId="0" applyFont="1" applyFill="1" applyAlignment="1">
      <alignment vertical="center"/>
    </xf>
    <xf numFmtId="170" fontId="3" fillId="0" borderId="0" xfId="1" applyNumberFormat="1" applyFont="1" applyAlignment="1">
      <alignment horizontal="center" vertical="center"/>
    </xf>
    <xf numFmtId="172" fontId="9" fillId="2" borderId="0" xfId="1" applyNumberFormat="1" applyFont="1" applyFill="1" applyBorder="1" applyAlignment="1">
      <alignment horizontal="center" vertical="center"/>
    </xf>
    <xf numFmtId="165" fontId="2" fillId="0" borderId="0" xfId="1" applyNumberFormat="1" applyFont="1" applyBorder="1" applyAlignment="1">
      <alignment vertical="center"/>
    </xf>
    <xf numFmtId="0" fontId="7" fillId="0" borderId="0" xfId="0" applyFont="1" applyAlignment="1">
      <alignment horizontal="center" vertical="top"/>
    </xf>
    <xf numFmtId="170" fontId="3" fillId="0" borderId="0" xfId="1" applyNumberFormat="1" applyFont="1"/>
    <xf numFmtId="9" fontId="2" fillId="0" borderId="0" xfId="0" applyNumberFormat="1" applyFont="1" applyAlignment="1">
      <alignment vertical="center"/>
    </xf>
    <xf numFmtId="173" fontId="3" fillId="0" borderId="0" xfId="1" applyNumberFormat="1" applyFont="1" applyBorder="1" applyAlignment="1">
      <alignment horizontal="center"/>
    </xf>
    <xf numFmtId="165" fontId="9" fillId="0" borderId="0" xfId="1" applyNumberFormat="1" applyFont="1" applyFill="1" applyBorder="1"/>
    <xf numFmtId="0" fontId="16" fillId="6" borderId="0" xfId="0" applyFont="1" applyFill="1"/>
    <xf numFmtId="0" fontId="11" fillId="6" borderId="0" xfId="0" applyFont="1" applyFill="1"/>
    <xf numFmtId="165" fontId="11" fillId="6" borderId="0" xfId="1" applyNumberFormat="1" applyFont="1" applyFill="1"/>
    <xf numFmtId="165" fontId="3" fillId="0" borderId="0" xfId="1" applyNumberFormat="1" applyFont="1" applyAlignment="1">
      <alignment vertical="center"/>
    </xf>
    <xf numFmtId="0" fontId="16" fillId="6" borderId="0" xfId="0" applyFont="1" applyFill="1" applyAlignment="1">
      <alignment vertical="center"/>
    </xf>
    <xf numFmtId="0" fontId="2" fillId="0" borderId="0" xfId="0" applyFont="1" applyAlignment="1">
      <alignment horizontal="right" vertical="center"/>
    </xf>
    <xf numFmtId="165" fontId="2" fillId="0" borderId="0" xfId="1" applyNumberFormat="1" applyFont="1" applyFill="1" applyBorder="1" applyAlignment="1">
      <alignment vertical="center"/>
    </xf>
    <xf numFmtId="0" fontId="2" fillId="0" borderId="0" xfId="1" applyNumberFormat="1" applyFont="1" applyFill="1" applyBorder="1" applyAlignment="1">
      <alignment vertical="center"/>
    </xf>
    <xf numFmtId="165" fontId="2" fillId="0" borderId="0" xfId="1" applyNumberFormat="1" applyFont="1" applyAlignment="1">
      <alignment vertical="center"/>
    </xf>
    <xf numFmtId="165" fontId="5" fillId="3" borderId="0" xfId="1" applyNumberFormat="1" applyFont="1" applyFill="1" applyAlignment="1">
      <alignment vertical="center"/>
    </xf>
    <xf numFmtId="165" fontId="4" fillId="0" borderId="0" xfId="1" applyNumberFormat="1" applyFont="1" applyAlignment="1">
      <alignment vertical="center"/>
    </xf>
    <xf numFmtId="165" fontId="3" fillId="0" borderId="0" xfId="1" applyNumberFormat="1" applyFont="1" applyAlignment="1"/>
    <xf numFmtId="165" fontId="11" fillId="6" borderId="0" xfId="1" applyNumberFormat="1" applyFont="1" applyFill="1" applyAlignment="1"/>
    <xf numFmtId="0" fontId="9" fillId="2" borderId="0" xfId="1" applyNumberFormat="1" applyFont="1" applyFill="1" applyBorder="1" applyAlignment="1">
      <alignment horizontal="center" vertical="center"/>
    </xf>
    <xf numFmtId="170" fontId="3" fillId="0" borderId="0" xfId="1" applyNumberFormat="1" applyFont="1" applyFill="1" applyBorder="1" applyAlignment="1">
      <alignment horizontal="center" vertical="center"/>
    </xf>
    <xf numFmtId="170" fontId="3" fillId="0" borderId="0" xfId="1" applyNumberFormat="1" applyFont="1" applyAlignment="1">
      <alignment vertical="center"/>
    </xf>
    <xf numFmtId="170" fontId="2" fillId="0" borderId="0" xfId="1" applyNumberFormat="1" applyFont="1" applyFill="1" applyBorder="1" applyAlignment="1">
      <alignment horizontal="center" vertical="center"/>
    </xf>
    <xf numFmtId="0" fontId="15" fillId="0" borderId="0" xfId="6" applyFont="1" applyAlignment="1">
      <alignment vertical="center"/>
    </xf>
    <xf numFmtId="0" fontId="18" fillId="6" borderId="1" xfId="7" applyFont="1" applyFill="1" applyBorder="1" applyAlignment="1">
      <alignment vertical="center"/>
    </xf>
    <xf numFmtId="0" fontId="1" fillId="0" borderId="0" xfId="0" applyFont="1"/>
    <xf numFmtId="0" fontId="24" fillId="0" borderId="0" xfId="8" applyFont="1" applyAlignment="1">
      <alignment vertical="center"/>
    </xf>
    <xf numFmtId="0" fontId="24" fillId="0" borderId="0" xfId="6" applyFont="1"/>
    <xf numFmtId="0" fontId="6" fillId="0" borderId="0" xfId="7" applyFont="1" applyAlignment="1">
      <alignment vertical="center"/>
    </xf>
    <xf numFmtId="0" fontId="3" fillId="0" borderId="0" xfId="6" applyFont="1"/>
    <xf numFmtId="170" fontId="6" fillId="3" borderId="0" xfId="1" applyNumberFormat="1" applyFont="1" applyFill="1" applyBorder="1" applyAlignment="1">
      <alignment horizontal="center" vertical="center"/>
    </xf>
    <xf numFmtId="170" fontId="4" fillId="0" borderId="0" xfId="1" applyNumberFormat="1" applyFont="1" applyAlignment="1">
      <alignment horizontal="center" vertical="center"/>
    </xf>
    <xf numFmtId="170" fontId="4" fillId="0" borderId="0" xfId="1" applyNumberFormat="1" applyFont="1" applyFill="1" applyBorder="1" applyAlignment="1">
      <alignment horizontal="center" vertical="center"/>
    </xf>
    <xf numFmtId="167" fontId="2" fillId="0" borderId="0" xfId="0" applyNumberFormat="1" applyFont="1" applyAlignment="1">
      <alignment vertical="center"/>
    </xf>
    <xf numFmtId="167" fontId="3" fillId="0" borderId="0" xfId="0" applyNumberFormat="1" applyFont="1" applyAlignment="1">
      <alignment vertical="center"/>
    </xf>
    <xf numFmtId="166" fontId="3" fillId="0" borderId="0" xfId="2" applyNumberFormat="1" applyFont="1" applyFill="1" applyBorder="1" applyAlignment="1">
      <alignment vertical="center"/>
    </xf>
    <xf numFmtId="165" fontId="3" fillId="0" borderId="0" xfId="1" applyNumberFormat="1" applyFont="1" applyBorder="1" applyAlignment="1">
      <alignment vertical="center"/>
    </xf>
    <xf numFmtId="170" fontId="3" fillId="0" borderId="0" xfId="1" applyNumberFormat="1" applyFont="1" applyBorder="1" applyAlignment="1">
      <alignment horizontal="center" vertical="center"/>
    </xf>
    <xf numFmtId="170" fontId="2" fillId="0" borderId="0" xfId="1" applyNumberFormat="1" applyFont="1" applyBorder="1" applyAlignment="1">
      <alignment horizontal="center" vertical="center"/>
    </xf>
    <xf numFmtId="171" fontId="3" fillId="0" borderId="0" xfId="2" applyNumberFormat="1" applyFont="1" applyFill="1" applyBorder="1" applyAlignment="1">
      <alignment horizontal="center" vertical="center"/>
    </xf>
    <xf numFmtId="171" fontId="2" fillId="0" borderId="0" xfId="2" applyNumberFormat="1" applyFont="1" applyBorder="1" applyAlignment="1">
      <alignment horizontal="center" vertical="center"/>
    </xf>
    <xf numFmtId="166" fontId="3" fillId="0" borderId="0" xfId="2" applyNumberFormat="1" applyFont="1" applyBorder="1" applyAlignment="1">
      <alignment vertical="center"/>
    </xf>
    <xf numFmtId="174" fontId="3" fillId="0" borderId="0" xfId="1" applyNumberFormat="1" applyFont="1" applyBorder="1" applyAlignment="1">
      <alignment horizontal="center" vertical="center"/>
    </xf>
    <xf numFmtId="170" fontId="3" fillId="0" borderId="0" xfId="2" applyNumberFormat="1" applyFont="1" applyBorder="1" applyAlignment="1">
      <alignment horizontal="center" vertical="center"/>
    </xf>
    <xf numFmtId="0" fontId="11" fillId="6" borderId="0" xfId="0" applyFont="1" applyFill="1" applyAlignment="1">
      <alignment horizontal="center"/>
    </xf>
    <xf numFmtId="170" fontId="9" fillId="6" borderId="0" xfId="1" applyNumberFormat="1" applyFont="1" applyFill="1" applyBorder="1" applyAlignment="1">
      <alignment horizontal="center" vertical="center"/>
    </xf>
    <xf numFmtId="170" fontId="5" fillId="0" borderId="0" xfId="1" applyNumberFormat="1" applyFont="1" applyFill="1" applyBorder="1" applyAlignment="1">
      <alignment horizontal="center" vertical="center"/>
    </xf>
    <xf numFmtId="0" fontId="9" fillId="2" borderId="2" xfId="1" applyNumberFormat="1" applyFont="1" applyFill="1" applyBorder="1" applyAlignment="1">
      <alignment vertical="center"/>
    </xf>
    <xf numFmtId="0" fontId="9" fillId="2" borderId="4" xfId="1" applyNumberFormat="1" applyFont="1" applyFill="1" applyBorder="1" applyAlignment="1">
      <alignment horizontal="center" vertical="center"/>
    </xf>
    <xf numFmtId="0" fontId="9" fillId="2" borderId="5" xfId="1" applyNumberFormat="1" applyFont="1" applyFill="1" applyBorder="1" applyAlignment="1">
      <alignment vertical="center"/>
    </xf>
    <xf numFmtId="0" fontId="9" fillId="2" borderId="5" xfId="0" applyFont="1" applyFill="1" applyBorder="1" applyAlignment="1">
      <alignment vertical="center"/>
    </xf>
    <xf numFmtId="0" fontId="3" fillId="0" borderId="5" xfId="0" applyFont="1" applyBorder="1" applyAlignment="1">
      <alignment vertical="center"/>
    </xf>
    <xf numFmtId="0" fontId="3" fillId="0" borderId="5" xfId="0" applyFont="1" applyBorder="1" applyAlignment="1">
      <alignment horizontal="left" vertical="center" indent="1"/>
    </xf>
    <xf numFmtId="0" fontId="2" fillId="0" borderId="5" xfId="0" applyFont="1" applyBorder="1" applyAlignment="1">
      <alignment vertical="center"/>
    </xf>
    <xf numFmtId="0" fontId="2" fillId="0" borderId="5" xfId="1" applyNumberFormat="1" applyFont="1" applyFill="1" applyBorder="1" applyAlignment="1">
      <alignment vertical="center"/>
    </xf>
    <xf numFmtId="0" fontId="3" fillId="0" borderId="7" xfId="0" applyFont="1" applyBorder="1" applyAlignment="1">
      <alignment vertical="center"/>
    </xf>
    <xf numFmtId="0" fontId="3" fillId="0" borderId="8" xfId="0" applyFont="1" applyBorder="1" applyAlignment="1">
      <alignment horizontal="center" vertical="center"/>
    </xf>
    <xf numFmtId="0" fontId="3" fillId="0" borderId="6" xfId="0" applyFont="1" applyBorder="1" applyAlignment="1">
      <alignment vertical="center"/>
    </xf>
    <xf numFmtId="0" fontId="2" fillId="0" borderId="8" xfId="0" applyFont="1" applyBorder="1" applyAlignment="1">
      <alignment vertical="center"/>
    </xf>
    <xf numFmtId="9" fontId="9" fillId="6" borderId="0" xfId="0" applyNumberFormat="1" applyFont="1" applyFill="1"/>
    <xf numFmtId="0" fontId="16" fillId="6" borderId="1" xfId="7" applyFont="1" applyFill="1" applyBorder="1" applyAlignment="1">
      <alignment vertical="center"/>
    </xf>
    <xf numFmtId="0" fontId="9" fillId="6" borderId="3" xfId="0" applyFont="1" applyFill="1" applyBorder="1" applyAlignment="1">
      <alignment horizontal="center" vertical="center"/>
    </xf>
    <xf numFmtId="0" fontId="3" fillId="0" borderId="8" xfId="0" applyFont="1" applyBorder="1" applyAlignment="1">
      <alignment vertical="center"/>
    </xf>
    <xf numFmtId="0" fontId="3" fillId="0" borderId="5" xfId="0" applyFont="1" applyBorder="1" applyAlignment="1">
      <alignment horizontal="left" vertical="center" indent="2"/>
    </xf>
    <xf numFmtId="0" fontId="9" fillId="2" borderId="12" xfId="0" applyFont="1" applyFill="1" applyBorder="1" applyAlignment="1">
      <alignment vertical="center"/>
    </xf>
    <xf numFmtId="170" fontId="9" fillId="2" borderId="13" xfId="1" applyNumberFormat="1" applyFont="1" applyFill="1" applyBorder="1" applyAlignment="1">
      <alignment horizontal="center" vertical="center"/>
    </xf>
    <xf numFmtId="0" fontId="9" fillId="0" borderId="5" xfId="0" applyFont="1" applyBorder="1" applyAlignment="1">
      <alignment vertical="center"/>
    </xf>
    <xf numFmtId="170" fontId="3" fillId="0" borderId="8" xfId="1" applyNumberFormat="1" applyFont="1" applyBorder="1" applyAlignment="1">
      <alignment horizontal="center" vertical="center"/>
    </xf>
    <xf numFmtId="0" fontId="2" fillId="0" borderId="5" xfId="1" applyNumberFormat="1" applyFont="1" applyFill="1" applyBorder="1"/>
    <xf numFmtId="0" fontId="8" fillId="0" borderId="5" xfId="0" applyFont="1" applyBorder="1" applyAlignment="1">
      <alignment vertical="top"/>
    </xf>
    <xf numFmtId="0" fontId="3" fillId="0" borderId="5" xfId="0" applyFont="1" applyBorder="1" applyAlignment="1">
      <alignment vertical="top"/>
    </xf>
    <xf numFmtId="0" fontId="2" fillId="0" borderId="5" xfId="0" applyFont="1" applyBorder="1" applyAlignment="1">
      <alignment vertical="top"/>
    </xf>
    <xf numFmtId="0" fontId="3" fillId="0" borderId="5" xfId="0" applyFont="1" applyBorder="1"/>
    <xf numFmtId="0" fontId="3" fillId="0" borderId="7" xfId="0" applyFont="1" applyBorder="1"/>
    <xf numFmtId="165" fontId="3" fillId="0" borderId="8" xfId="1" applyNumberFormat="1" applyFont="1" applyBorder="1"/>
    <xf numFmtId="170" fontId="9" fillId="2" borderId="0" xfId="1" applyNumberFormat="1" applyFont="1" applyFill="1" applyBorder="1" applyAlignment="1">
      <alignment horizontal="center" vertical="center"/>
    </xf>
    <xf numFmtId="170" fontId="9" fillId="2" borderId="6" xfId="1" applyNumberFormat="1" applyFont="1" applyFill="1" applyBorder="1" applyAlignment="1">
      <alignment horizontal="center" vertical="center"/>
    </xf>
    <xf numFmtId="165" fontId="11" fillId="0" borderId="0" xfId="1" applyNumberFormat="1" applyFont="1" applyAlignment="1"/>
    <xf numFmtId="0" fontId="11" fillId="0" borderId="0" xfId="0" applyFont="1" applyAlignment="1">
      <alignment vertical="center"/>
    </xf>
    <xf numFmtId="165" fontId="11" fillId="0" borderId="0" xfId="1" applyNumberFormat="1" applyFont="1" applyBorder="1" applyAlignment="1">
      <alignment vertical="center"/>
    </xf>
    <xf numFmtId="165" fontId="11" fillId="0" borderId="0" xfId="1" applyNumberFormat="1" applyFont="1" applyFill="1" applyBorder="1" applyAlignment="1">
      <alignment vertical="center"/>
    </xf>
    <xf numFmtId="165" fontId="11" fillId="0" borderId="0" xfId="1" applyNumberFormat="1" applyFont="1" applyAlignment="1">
      <alignment vertical="center"/>
    </xf>
    <xf numFmtId="0" fontId="3" fillId="0" borderId="7" xfId="6" applyFont="1" applyBorder="1"/>
    <xf numFmtId="0" fontId="3" fillId="0" borderId="8" xfId="6" applyFont="1" applyBorder="1"/>
    <xf numFmtId="0" fontId="3" fillId="0" borderId="9" xfId="6" applyFont="1" applyBorder="1"/>
    <xf numFmtId="166" fontId="9" fillId="2" borderId="0" xfId="2" applyNumberFormat="1" applyFont="1" applyFill="1" applyBorder="1" applyAlignment="1">
      <alignment vertical="center"/>
    </xf>
    <xf numFmtId="0" fontId="9" fillId="6" borderId="2" xfId="0" applyFont="1" applyFill="1" applyBorder="1" applyAlignment="1">
      <alignment vertical="center"/>
    </xf>
    <xf numFmtId="167" fontId="3" fillId="0" borderId="0" xfId="1" applyNumberFormat="1" applyFont="1" applyFill="1" applyBorder="1" applyAlignment="1">
      <alignment horizontal="right" vertical="center"/>
    </xf>
    <xf numFmtId="15" fontId="2" fillId="0" borderId="0" xfId="0" applyNumberFormat="1" applyFont="1" applyAlignment="1">
      <alignment horizontal="right" vertical="center"/>
    </xf>
    <xf numFmtId="171" fontId="11" fillId="0" borderId="0" xfId="2" applyNumberFormat="1" applyFont="1" applyFill="1" applyBorder="1" applyAlignment="1">
      <alignment horizontal="center" vertical="center"/>
    </xf>
    <xf numFmtId="170" fontId="7" fillId="0" borderId="0" xfId="0" applyNumberFormat="1" applyFont="1" applyAlignment="1">
      <alignment vertical="center"/>
    </xf>
    <xf numFmtId="0" fontId="9" fillId="6" borderId="2" xfId="17" applyFont="1" applyFill="1" applyBorder="1"/>
    <xf numFmtId="0" fontId="9" fillId="6" borderId="3" xfId="17" applyFont="1" applyFill="1" applyBorder="1"/>
    <xf numFmtId="10" fontId="9" fillId="6" borderId="3" xfId="14" applyNumberFormat="1" applyFont="1" applyFill="1" applyBorder="1" applyAlignment="1">
      <alignment horizontal="center"/>
    </xf>
    <xf numFmtId="10" fontId="9" fillId="6" borderId="4" xfId="14" applyNumberFormat="1" applyFont="1" applyFill="1" applyBorder="1" applyAlignment="1">
      <alignment horizontal="center"/>
    </xf>
    <xf numFmtId="0" fontId="5" fillId="0" borderId="5" xfId="17" applyFont="1" applyBorder="1" applyAlignment="1">
      <alignment vertical="top"/>
    </xf>
    <xf numFmtId="10" fontId="5" fillId="0" borderId="0" xfId="14" applyNumberFormat="1" applyFont="1" applyBorder="1" applyAlignment="1">
      <alignment horizontal="right" vertical="top"/>
    </xf>
    <xf numFmtId="10" fontId="5" fillId="0" borderId="6" xfId="14" applyNumberFormat="1" applyFont="1" applyBorder="1" applyAlignment="1">
      <alignment horizontal="right" vertical="top"/>
    </xf>
    <xf numFmtId="176" fontId="6" fillId="0" borderId="6" xfId="0" applyNumberFormat="1" applyFont="1" applyBorder="1"/>
    <xf numFmtId="175" fontId="5" fillId="0" borderId="5" xfId="0" applyNumberFormat="1" applyFont="1" applyBorder="1"/>
    <xf numFmtId="0" fontId="5" fillId="0" borderId="6" xfId="0" applyFont="1" applyBorder="1" applyAlignment="1">
      <alignment horizontal="left"/>
    </xf>
    <xf numFmtId="0" fontId="9" fillId="4" borderId="5" xfId="17" applyFont="1" applyFill="1" applyBorder="1"/>
    <xf numFmtId="0" fontId="9" fillId="0" borderId="6" xfId="17" applyFont="1" applyBorder="1" applyAlignment="1">
      <alignment horizontal="center" vertical="center"/>
    </xf>
    <xf numFmtId="0" fontId="5" fillId="0" borderId="6" xfId="19" applyFont="1" applyBorder="1" applyAlignment="1">
      <alignment horizontal="center" vertical="center" wrapText="1"/>
    </xf>
    <xf numFmtId="0" fontId="3" fillId="0" borderId="6" xfId="0" applyFont="1" applyBorder="1" applyAlignment="1">
      <alignment horizontal="left"/>
    </xf>
    <xf numFmtId="171" fontId="3" fillId="0" borderId="0" xfId="2" applyNumberFormat="1" applyFont="1" applyBorder="1" applyAlignment="1">
      <alignment horizontal="right" vertical="center"/>
    </xf>
    <xf numFmtId="9" fontId="9" fillId="2" borderId="0" xfId="2" applyFont="1" applyFill="1" applyBorder="1" applyAlignment="1">
      <alignment vertical="center"/>
    </xf>
    <xf numFmtId="171" fontId="3" fillId="0" borderId="0" xfId="2" applyNumberFormat="1" applyFont="1" applyBorder="1" applyAlignment="1">
      <alignment horizontal="center" vertical="center"/>
    </xf>
    <xf numFmtId="0" fontId="3" fillId="0" borderId="3" xfId="0" applyFont="1" applyBorder="1" applyAlignment="1">
      <alignment vertical="center"/>
    </xf>
    <xf numFmtId="0" fontId="3" fillId="0" borderId="4" xfId="0" applyFont="1" applyBorder="1" applyAlignment="1">
      <alignment vertical="center"/>
    </xf>
    <xf numFmtId="0" fontId="8" fillId="0" borderId="5" xfId="0" applyFont="1" applyBorder="1" applyAlignment="1">
      <alignment vertical="center"/>
    </xf>
    <xf numFmtId="0" fontId="3" fillId="0" borderId="9" xfId="0" applyFont="1" applyBorder="1" applyAlignment="1">
      <alignment vertical="center"/>
    </xf>
    <xf numFmtId="170" fontId="3" fillId="0" borderId="0" xfId="0" applyNumberFormat="1" applyFont="1" applyAlignment="1">
      <alignment horizontal="center" vertical="center"/>
    </xf>
    <xf numFmtId="0" fontId="9" fillId="2" borderId="3" xfId="1" applyNumberFormat="1" applyFont="1" applyFill="1" applyBorder="1" applyAlignment="1">
      <alignment horizontal="center"/>
    </xf>
    <xf numFmtId="0" fontId="9" fillId="2" borderId="5" xfId="1" applyNumberFormat="1" applyFont="1" applyFill="1" applyBorder="1"/>
    <xf numFmtId="0" fontId="3" fillId="0" borderId="5" xfId="0" applyFont="1" applyBorder="1" applyAlignment="1">
      <alignment horizontal="left" indent="1"/>
    </xf>
    <xf numFmtId="0" fontId="3" fillId="0" borderId="8" xfId="0" applyFont="1" applyBorder="1" applyAlignment="1">
      <alignment horizontal="center"/>
    </xf>
    <xf numFmtId="0" fontId="3" fillId="0" borderId="8" xfId="0" applyFont="1" applyBorder="1"/>
    <xf numFmtId="0" fontId="9" fillId="6" borderId="0" xfId="0" applyFont="1" applyFill="1" applyAlignment="1">
      <alignment horizontal="center" vertical="center"/>
    </xf>
    <xf numFmtId="0" fontId="9" fillId="2" borderId="5" xfId="0" applyFont="1" applyFill="1" applyBorder="1" applyAlignment="1">
      <alignment vertical="top"/>
    </xf>
    <xf numFmtId="171" fontId="12" fillId="0" borderId="0" xfId="2" applyNumberFormat="1" applyFont="1" applyBorder="1" applyAlignment="1">
      <alignment horizontal="center" vertical="center"/>
    </xf>
    <xf numFmtId="171" fontId="12" fillId="0" borderId="0" xfId="1" applyNumberFormat="1" applyFont="1" applyAlignment="1">
      <alignment vertical="center"/>
    </xf>
    <xf numFmtId="0" fontId="6" fillId="3" borderId="12" xfId="0" applyFont="1" applyFill="1" applyBorder="1" applyAlignment="1">
      <alignment vertical="center"/>
    </xf>
    <xf numFmtId="0" fontId="6" fillId="0" borderId="12" xfId="0" applyFont="1" applyBorder="1"/>
    <xf numFmtId="175" fontId="6" fillId="0" borderId="13" xfId="0" applyNumberFormat="1" applyFont="1" applyBorder="1"/>
    <xf numFmtId="0" fontId="27" fillId="0" borderId="5" xfId="19" applyFont="1" applyBorder="1" applyAlignment="1">
      <alignment horizontal="left" vertical="top"/>
    </xf>
    <xf numFmtId="0" fontId="27" fillId="0" borderId="0" xfId="19" applyFont="1" applyAlignment="1">
      <alignment horizontal="left" vertical="top" wrapText="1"/>
    </xf>
    <xf numFmtId="0" fontId="9" fillId="4" borderId="0" xfId="17" applyFont="1" applyFill="1" applyAlignment="1">
      <alignment horizontal="center" vertical="center"/>
    </xf>
    <xf numFmtId="0" fontId="5" fillId="0" borderId="0" xfId="19" applyFont="1" applyAlignment="1">
      <alignment horizontal="center" vertical="center" wrapText="1"/>
    </xf>
    <xf numFmtId="0" fontId="5" fillId="0" borderId="13" xfId="19" applyFont="1" applyBorder="1" applyAlignment="1">
      <alignment horizontal="center" vertical="center" wrapText="1"/>
    </xf>
    <xf numFmtId="0" fontId="5" fillId="0" borderId="0" xfId="17" applyFont="1" applyAlignment="1">
      <alignment vertical="top"/>
    </xf>
    <xf numFmtId="176" fontId="6" fillId="0" borderId="0" xfId="0" applyNumberFormat="1" applyFont="1"/>
    <xf numFmtId="175" fontId="5" fillId="0" borderId="0" xfId="0" applyNumberFormat="1" applyFont="1"/>
    <xf numFmtId="0" fontId="5" fillId="0" borderId="0" xfId="0" applyFont="1" applyAlignment="1">
      <alignment horizontal="left"/>
    </xf>
    <xf numFmtId="0" fontId="5" fillId="0" borderId="12" xfId="19" applyFont="1" applyBorder="1" applyAlignment="1">
      <alignment horizontal="left" vertical="top" wrapText="1"/>
    </xf>
    <xf numFmtId="0" fontId="2" fillId="0" borderId="18" xfId="0" applyFont="1" applyBorder="1" applyAlignment="1">
      <alignment vertical="center"/>
    </xf>
    <xf numFmtId="166" fontId="2" fillId="0" borderId="15" xfId="2" applyNumberFormat="1" applyFont="1" applyBorder="1" applyAlignment="1">
      <alignment vertical="center"/>
    </xf>
    <xf numFmtId="170" fontId="2" fillId="0" borderId="15" xfId="1" applyNumberFormat="1" applyFont="1" applyBorder="1" applyAlignment="1">
      <alignment horizontal="center" vertical="center"/>
    </xf>
    <xf numFmtId="0" fontId="2" fillId="0" borderId="15" xfId="0" applyFont="1" applyBorder="1" applyAlignment="1">
      <alignment horizontal="right" vertical="center"/>
    </xf>
    <xf numFmtId="10" fontId="11" fillId="2" borderId="19" xfId="2" applyNumberFormat="1" applyFont="1" applyFill="1" applyBorder="1" applyAlignment="1">
      <alignment horizontal="center" vertical="center"/>
    </xf>
    <xf numFmtId="10" fontId="9" fillId="2" borderId="19" xfId="2" applyNumberFormat="1" applyFont="1" applyFill="1" applyBorder="1" applyAlignment="1">
      <alignment horizontal="center" vertical="center"/>
    </xf>
    <xf numFmtId="10" fontId="11" fillId="2" borderId="20" xfId="2" applyNumberFormat="1" applyFont="1" applyFill="1" applyBorder="1" applyAlignment="1">
      <alignment horizontal="center" vertical="center"/>
    </xf>
    <xf numFmtId="170" fontId="5" fillId="0" borderId="10" xfId="1" applyNumberFormat="1" applyFont="1" applyFill="1" applyBorder="1" applyAlignment="1">
      <alignment horizontal="center" vertical="center"/>
    </xf>
    <xf numFmtId="0" fontId="3" fillId="2" borderId="0" xfId="0" applyFont="1" applyFill="1" applyAlignment="1">
      <alignment vertical="center"/>
    </xf>
    <xf numFmtId="168" fontId="2" fillId="0" borderId="0" xfId="0" applyNumberFormat="1" applyFont="1" applyAlignment="1">
      <alignment horizontal="center" vertical="center"/>
    </xf>
    <xf numFmtId="0" fontId="2" fillId="2" borderId="0" xfId="0" applyFont="1" applyFill="1" applyAlignment="1">
      <alignment vertical="center"/>
    </xf>
    <xf numFmtId="0" fontId="25" fillId="0" borderId="0" xfId="0" applyFont="1" applyAlignment="1">
      <alignment vertical="center"/>
    </xf>
    <xf numFmtId="168" fontId="25" fillId="0" borderId="0" xfId="0" applyNumberFormat="1" applyFont="1" applyAlignment="1">
      <alignment vertical="center"/>
    </xf>
    <xf numFmtId="0" fontId="26" fillId="0" borderId="0" xfId="0" applyFont="1" applyAlignment="1">
      <alignment vertical="center"/>
    </xf>
    <xf numFmtId="168" fontId="28" fillId="0" borderId="0" xfId="0" applyNumberFormat="1" applyFont="1" applyAlignment="1">
      <alignment horizontal="center" vertical="center"/>
    </xf>
    <xf numFmtId="0" fontId="29" fillId="0" borderId="0" xfId="0" applyFont="1" applyAlignment="1">
      <alignment vertical="center"/>
    </xf>
    <xf numFmtId="15" fontId="30" fillId="0" borderId="0" xfId="0" applyNumberFormat="1" applyFont="1" applyAlignment="1">
      <alignment horizontal="center" vertical="center"/>
    </xf>
    <xf numFmtId="0" fontId="2" fillId="0" borderId="6" xfId="0" applyFont="1" applyBorder="1" applyAlignment="1">
      <alignment vertical="center"/>
    </xf>
    <xf numFmtId="0" fontId="3" fillId="0" borderId="0" xfId="1" applyNumberFormat="1" applyFont="1" applyFill="1" applyBorder="1" applyAlignment="1">
      <alignment horizontal="right" vertical="center"/>
    </xf>
    <xf numFmtId="10" fontId="3" fillId="0" borderId="0" xfId="2" applyNumberFormat="1" applyFont="1" applyAlignment="1">
      <alignment horizontal="center" vertical="center"/>
    </xf>
    <xf numFmtId="171" fontId="31" fillId="0" borderId="0" xfId="1" applyNumberFormat="1" applyFont="1" applyAlignment="1">
      <alignment vertical="center"/>
    </xf>
    <xf numFmtId="1" fontId="7" fillId="0" borderId="0" xfId="0" applyNumberFormat="1" applyFont="1" applyAlignment="1">
      <alignment vertical="top"/>
    </xf>
    <xf numFmtId="165" fontId="3" fillId="0" borderId="0" xfId="1" applyNumberFormat="1" applyFont="1" applyAlignment="1">
      <alignment horizontal="center" vertical="center"/>
    </xf>
    <xf numFmtId="170" fontId="9" fillId="0" borderId="0" xfId="1" applyNumberFormat="1" applyFont="1" applyFill="1" applyBorder="1" applyAlignment="1">
      <alignment horizontal="center" vertical="center"/>
    </xf>
    <xf numFmtId="0" fontId="9"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174" fontId="3" fillId="0" borderId="0" xfId="1" applyNumberFormat="1" applyFont="1" applyFill="1" applyBorder="1" applyAlignment="1">
      <alignment horizontal="center" vertical="center"/>
    </xf>
    <xf numFmtId="0" fontId="9" fillId="0" borderId="0" xfId="0" applyFont="1" applyAlignment="1">
      <alignment horizontal="center" vertical="center"/>
    </xf>
    <xf numFmtId="171" fontId="13" fillId="0" borderId="0" xfId="2" applyNumberFormat="1" applyFont="1" applyFill="1" applyBorder="1" applyAlignment="1">
      <alignment horizontal="center" vertical="center"/>
    </xf>
    <xf numFmtId="170" fontId="9" fillId="0" borderId="0" xfId="0" applyNumberFormat="1" applyFont="1" applyAlignment="1">
      <alignment horizontal="center" vertical="center"/>
    </xf>
    <xf numFmtId="15" fontId="9" fillId="6" borderId="0" xfId="0" applyNumberFormat="1" applyFont="1" applyFill="1" applyAlignment="1">
      <alignment horizontal="center" vertical="center"/>
    </xf>
    <xf numFmtId="15" fontId="9" fillId="6" borderId="6" xfId="0" applyNumberFormat="1" applyFont="1" applyFill="1" applyBorder="1" applyAlignment="1">
      <alignment horizontal="center" vertical="center"/>
    </xf>
    <xf numFmtId="15" fontId="11" fillId="0" borderId="0" xfId="0" applyNumberFormat="1" applyFont="1" applyAlignment="1">
      <alignment vertical="center"/>
    </xf>
    <xf numFmtId="15" fontId="9" fillId="2" borderId="5" xfId="0" applyNumberFormat="1" applyFont="1" applyFill="1" applyBorder="1" applyAlignment="1">
      <alignment vertical="center"/>
    </xf>
    <xf numFmtId="15" fontId="2" fillId="0" borderId="0" xfId="0" applyNumberFormat="1" applyFont="1" applyAlignment="1">
      <alignment vertical="center"/>
    </xf>
    <xf numFmtId="15" fontId="9" fillId="6" borderId="3" xfId="0" applyNumberFormat="1" applyFont="1" applyFill="1" applyBorder="1" applyAlignment="1">
      <alignment horizontal="center" vertical="center"/>
    </xf>
    <xf numFmtId="15" fontId="9" fillId="6" borderId="5" xfId="0" applyNumberFormat="1" applyFont="1" applyFill="1" applyBorder="1" applyAlignment="1">
      <alignment horizontal="left" vertical="center"/>
    </xf>
    <xf numFmtId="15" fontId="3" fillId="0" borderId="0" xfId="0" applyNumberFormat="1" applyFont="1" applyAlignment="1">
      <alignment vertical="center"/>
    </xf>
    <xf numFmtId="15" fontId="2" fillId="0" borderId="0" xfId="0" applyNumberFormat="1" applyFont="1"/>
    <xf numFmtId="170" fontId="9" fillId="2" borderId="0" xfId="0" applyNumberFormat="1" applyFont="1" applyFill="1" applyAlignment="1">
      <alignment horizontal="center" vertical="center"/>
    </xf>
    <xf numFmtId="0" fontId="11" fillId="0" borderId="0" xfId="0" applyFont="1" applyAlignment="1">
      <alignment horizontal="center"/>
    </xf>
    <xf numFmtId="0" fontId="9" fillId="0" borderId="0" xfId="1" applyNumberFormat="1" applyFont="1" applyFill="1" applyBorder="1" applyAlignment="1">
      <alignment vertical="center"/>
    </xf>
    <xf numFmtId="0" fontId="13" fillId="0" borderId="0" xfId="0" applyFont="1" applyAlignment="1">
      <alignment horizontal="center" vertical="center"/>
    </xf>
    <xf numFmtId="0" fontId="9" fillId="0" borderId="0" xfId="1" applyNumberFormat="1" applyFont="1" applyFill="1" applyBorder="1" applyAlignment="1">
      <alignment horizontal="center" vertical="center"/>
    </xf>
    <xf numFmtId="0" fontId="9" fillId="2" borderId="3" xfId="1" applyNumberFormat="1" applyFont="1" applyFill="1" applyBorder="1" applyAlignment="1">
      <alignment horizontal="right" vertical="center"/>
    </xf>
    <xf numFmtId="0" fontId="13" fillId="0" borderId="6" xfId="0" applyFont="1" applyBorder="1" applyAlignment="1">
      <alignment horizontal="center" vertical="center"/>
    </xf>
    <xf numFmtId="0" fontId="3" fillId="0" borderId="9" xfId="0" applyFont="1" applyBorder="1" applyAlignment="1">
      <alignment horizontal="center" vertical="center"/>
    </xf>
    <xf numFmtId="165" fontId="9" fillId="0" borderId="0" xfId="1" applyNumberFormat="1" applyFont="1" applyBorder="1" applyAlignment="1">
      <alignment vertical="center"/>
    </xf>
    <xf numFmtId="0" fontId="9" fillId="0" borderId="6" xfId="0" applyFont="1" applyBorder="1" applyAlignment="1">
      <alignment horizontal="center" vertical="center"/>
    </xf>
    <xf numFmtId="0" fontId="6" fillId="6" borderId="5" xfId="0" applyFont="1" applyFill="1" applyBorder="1" applyAlignment="1">
      <alignment horizontal="left" vertical="center"/>
    </xf>
    <xf numFmtId="0" fontId="6" fillId="0" borderId="0" xfId="0" applyFont="1" applyAlignment="1">
      <alignment horizontal="center" vertical="center"/>
    </xf>
    <xf numFmtId="165" fontId="3" fillId="0" borderId="0" xfId="1" applyNumberFormat="1" applyFont="1" applyFill="1" applyAlignment="1">
      <alignment vertical="center"/>
    </xf>
    <xf numFmtId="0" fontId="2" fillId="0" borderId="5" xfId="0" applyFont="1" applyBorder="1" applyAlignment="1">
      <alignment horizontal="left" vertical="center" indent="1"/>
    </xf>
    <xf numFmtId="0" fontId="6" fillId="3" borderId="5" xfId="0" applyFont="1" applyFill="1" applyBorder="1" applyAlignment="1">
      <alignment vertical="center"/>
    </xf>
    <xf numFmtId="170" fontId="6" fillId="3" borderId="13" xfId="0" applyNumberFormat="1" applyFont="1" applyFill="1" applyBorder="1" applyAlignment="1">
      <alignment horizontal="center" vertical="center"/>
    </xf>
    <xf numFmtId="170" fontId="3" fillId="0" borderId="8" xfId="0" applyNumberFormat="1" applyFont="1" applyBorder="1" applyAlignment="1">
      <alignment horizontal="center" vertical="center"/>
    </xf>
    <xf numFmtId="0" fontId="1" fillId="0" borderId="0" xfId="24"/>
    <xf numFmtId="0" fontId="24" fillId="0" borderId="0" xfId="26" applyFont="1"/>
    <xf numFmtId="43" fontId="18" fillId="0" borderId="1" xfId="7" applyNumberFormat="1" applyFont="1" applyBorder="1" applyAlignment="1">
      <alignment vertical="center"/>
    </xf>
    <xf numFmtId="0" fontId="33" fillId="6" borderId="1" xfId="20" applyFont="1" applyFill="1" applyBorder="1" applyAlignment="1">
      <alignment vertical="center"/>
    </xf>
    <xf numFmtId="0" fontId="38" fillId="0" borderId="0" xfId="10" applyFont="1" applyAlignment="1">
      <alignment vertical="center"/>
    </xf>
    <xf numFmtId="0" fontId="39" fillId="0" borderId="0" xfId="0" applyFont="1" applyAlignment="1">
      <alignment vertical="center"/>
    </xf>
    <xf numFmtId="0" fontId="40" fillId="6" borderId="0" xfId="0" applyFont="1" applyFill="1" applyAlignment="1">
      <alignment vertical="center"/>
    </xf>
    <xf numFmtId="0" fontId="18" fillId="6" borderId="0" xfId="0" applyFont="1" applyFill="1" applyAlignment="1">
      <alignment vertical="center"/>
    </xf>
    <xf numFmtId="0" fontId="5" fillId="0" borderId="0" xfId="10" applyFont="1" applyAlignment="1">
      <alignment vertical="center"/>
    </xf>
    <xf numFmtId="0" fontId="24" fillId="0" borderId="0" xfId="28" applyFont="1"/>
    <xf numFmtId="170" fontId="3" fillId="0" borderId="0" xfId="0" applyNumberFormat="1" applyFont="1"/>
    <xf numFmtId="187" fontId="13" fillId="5" borderId="16" xfId="0" applyNumberFormat="1" applyFont="1" applyFill="1" applyBorder="1" applyAlignment="1">
      <alignment horizontal="center"/>
    </xf>
    <xf numFmtId="4" fontId="42" fillId="0" borderId="0" xfId="0" applyNumberFormat="1" applyFont="1" applyAlignment="1">
      <alignment horizontal="right" vertical="top" shrinkToFit="1"/>
    </xf>
    <xf numFmtId="4" fontId="42" fillId="0" borderId="23" xfId="0" applyNumberFormat="1" applyFont="1" applyBorder="1" applyAlignment="1">
      <alignment horizontal="right" vertical="top" shrinkToFit="1"/>
    </xf>
    <xf numFmtId="4" fontId="43" fillId="0" borderId="24" xfId="0" applyNumberFormat="1" applyFont="1" applyBorder="1" applyAlignment="1">
      <alignment horizontal="right" vertical="top" shrinkToFit="1"/>
    </xf>
    <xf numFmtId="10" fontId="0" fillId="0" borderId="0" xfId="0" applyNumberFormat="1"/>
    <xf numFmtId="0" fontId="36" fillId="0" borderId="0" xfId="0" applyFont="1"/>
    <xf numFmtId="0" fontId="0" fillId="0" borderId="0" xfId="0" applyAlignment="1">
      <alignment horizontal="right" vertical="center"/>
    </xf>
    <xf numFmtId="2" fontId="0" fillId="0" borderId="0" xfId="0" applyNumberFormat="1"/>
    <xf numFmtId="0" fontId="24" fillId="0" borderId="0" xfId="26" applyFont="1" applyAlignment="1">
      <alignment horizontal="left" wrapText="1"/>
    </xf>
    <xf numFmtId="0" fontId="0" fillId="0" borderId="0" xfId="0" applyAlignment="1">
      <alignment horizontal="left" vertical="center" indent="1"/>
    </xf>
    <xf numFmtId="0" fontId="0" fillId="0" borderId="0" xfId="0" applyAlignment="1">
      <alignment horizontal="left" indent="1"/>
    </xf>
    <xf numFmtId="0" fontId="9" fillId="2" borderId="3" xfId="1" applyNumberFormat="1" applyFont="1" applyFill="1" applyBorder="1" applyAlignment="1">
      <alignment horizontal="center" vertical="center"/>
    </xf>
    <xf numFmtId="0" fontId="9" fillId="6" borderId="5" xfId="0" applyFont="1" applyFill="1" applyBorder="1" applyAlignment="1">
      <alignment horizontal="left" vertical="center"/>
    </xf>
    <xf numFmtId="43" fontId="9" fillId="0" borderId="1" xfId="7" applyNumberFormat="1" applyFont="1" applyBorder="1" applyAlignment="1">
      <alignment vertical="center"/>
    </xf>
    <xf numFmtId="0" fontId="9" fillId="6" borderId="1" xfId="7" applyFont="1" applyFill="1" applyBorder="1" applyAlignment="1">
      <alignment vertical="center"/>
    </xf>
    <xf numFmtId="180" fontId="5" fillId="0" borderId="0" xfId="10" applyNumberFormat="1" applyFont="1" applyAlignment="1">
      <alignment horizontal="left"/>
    </xf>
    <xf numFmtId="183" fontId="5" fillId="0" borderId="0" xfId="10" applyNumberFormat="1" applyFont="1" applyAlignment="1">
      <alignment horizontal="left"/>
    </xf>
    <xf numFmtId="183" fontId="5" fillId="0" borderId="0" xfId="10" applyNumberFormat="1" applyFont="1" applyAlignment="1">
      <alignment horizontal="left" wrapText="1"/>
    </xf>
    <xf numFmtId="0" fontId="3" fillId="0" borderId="0" xfId="24" applyFont="1"/>
    <xf numFmtId="0" fontId="16" fillId="6" borderId="1" xfId="20" applyFont="1" applyFill="1" applyBorder="1" applyAlignment="1">
      <alignment vertical="center"/>
    </xf>
    <xf numFmtId="0" fontId="9" fillId="6" borderId="5" xfId="0" applyFont="1" applyFill="1" applyBorder="1" applyAlignment="1">
      <alignment horizontal="center" vertical="center"/>
    </xf>
    <xf numFmtId="0" fontId="3" fillId="0" borderId="0" xfId="0" applyFont="1" applyAlignment="1">
      <alignment horizontal="left" indent="1"/>
    </xf>
    <xf numFmtId="165" fontId="3" fillId="0" borderId="0" xfId="1" applyNumberFormat="1" applyFont="1" applyAlignment="1">
      <alignment horizontal="left" indent="1"/>
    </xf>
    <xf numFmtId="0" fontId="27" fillId="0" borderId="0" xfId="12" applyFont="1" applyAlignment="1">
      <alignment horizontal="left" vertical="center"/>
    </xf>
    <xf numFmtId="0" fontId="32" fillId="0" borderId="0" xfId="7" applyFont="1" applyAlignment="1">
      <alignment horizontal="left"/>
    </xf>
    <xf numFmtId="0" fontId="9" fillId="6" borderId="0" xfId="10" applyFont="1" applyFill="1" applyAlignment="1">
      <alignment horizontal="left" vertical="center" indent="1"/>
    </xf>
    <xf numFmtId="0" fontId="9" fillId="6" borderId="3" xfId="10" applyFont="1" applyFill="1" applyBorder="1" applyAlignment="1">
      <alignment horizontal="center" vertical="center"/>
    </xf>
    <xf numFmtId="0" fontId="9" fillId="6" borderId="3" xfId="10" applyFont="1" applyFill="1" applyBorder="1" applyAlignment="1">
      <alignment horizontal="center" vertical="center" wrapText="1"/>
    </xf>
    <xf numFmtId="0" fontId="9" fillId="6" borderId="4" xfId="10" applyFont="1" applyFill="1" applyBorder="1" applyAlignment="1">
      <alignment horizontal="center" vertical="center" wrapText="1"/>
    </xf>
    <xf numFmtId="0" fontId="5" fillId="0" borderId="5" xfId="10" applyFont="1" applyBorder="1" applyAlignment="1">
      <alignment horizontal="left" vertical="center" indent="1"/>
    </xf>
    <xf numFmtId="0" fontId="5" fillId="0" borderId="6" xfId="10" applyFont="1" applyBorder="1" applyAlignment="1">
      <alignment horizontal="center" vertical="center"/>
    </xf>
    <xf numFmtId="185" fontId="5" fillId="0" borderId="6" xfId="22" applyNumberFormat="1" applyFont="1" applyFill="1" applyBorder="1" applyAlignment="1">
      <alignment horizontal="center" vertical="center"/>
    </xf>
    <xf numFmtId="170" fontId="5" fillId="0" borderId="6" xfId="22" applyNumberFormat="1" applyFont="1" applyFill="1" applyBorder="1" applyAlignment="1">
      <alignment horizontal="center" vertical="center"/>
    </xf>
    <xf numFmtId="0" fontId="41" fillId="0" borderId="5" xfId="10" applyFont="1" applyBorder="1" applyAlignment="1">
      <alignment horizontal="left" vertical="center" indent="1"/>
    </xf>
    <xf numFmtId="0" fontId="6" fillId="0" borderId="5" xfId="10" applyFont="1" applyBorder="1" applyAlignment="1">
      <alignment vertical="center"/>
    </xf>
    <xf numFmtId="170" fontId="9" fillId="6" borderId="6" xfId="10" applyNumberFormat="1" applyFont="1" applyFill="1" applyBorder="1" applyAlignment="1">
      <alignment horizontal="center" vertical="center"/>
    </xf>
    <xf numFmtId="0" fontId="5" fillId="0" borderId="5" xfId="10" applyFont="1" applyBorder="1" applyAlignment="1">
      <alignment vertical="center"/>
    </xf>
    <xf numFmtId="170" fontId="3" fillId="0" borderId="6" xfId="22" applyNumberFormat="1" applyFont="1" applyFill="1" applyBorder="1" applyAlignment="1">
      <alignment horizontal="center" vertical="center"/>
    </xf>
    <xf numFmtId="0" fontId="6" fillId="0" borderId="7" xfId="10" applyFont="1" applyBorder="1" applyAlignment="1">
      <alignment vertical="center"/>
    </xf>
    <xf numFmtId="0" fontId="6" fillId="0" borderId="8" xfId="10" applyFont="1" applyBorder="1" applyAlignment="1">
      <alignment vertical="center"/>
    </xf>
    <xf numFmtId="0" fontId="3" fillId="0" borderId="5" xfId="10" applyFont="1" applyBorder="1" applyAlignment="1">
      <alignment horizontal="left" vertical="center" indent="1"/>
    </xf>
    <xf numFmtId="0" fontId="9" fillId="6" borderId="2" xfId="10" applyFont="1" applyFill="1" applyBorder="1" applyAlignment="1">
      <alignment horizontal="left" vertical="center"/>
    </xf>
    <xf numFmtId="188" fontId="5" fillId="0" borderId="6" xfId="10" applyNumberFormat="1" applyFont="1" applyBorder="1" applyAlignment="1">
      <alignment horizontal="center" vertical="center"/>
    </xf>
    <xf numFmtId="0" fontId="9" fillId="6" borderId="6" xfId="10" applyFont="1" applyFill="1" applyBorder="1" applyAlignment="1">
      <alignment horizontal="center" vertical="center"/>
    </xf>
    <xf numFmtId="0" fontId="5" fillId="0" borderId="21" xfId="10" applyFont="1" applyBorder="1" applyAlignment="1">
      <alignment horizontal="left" vertical="center" indent="1"/>
    </xf>
    <xf numFmtId="188" fontId="5" fillId="0" borderId="1" xfId="10" applyNumberFormat="1" applyFont="1" applyBorder="1" applyAlignment="1">
      <alignment horizontal="center" vertical="center"/>
    </xf>
    <xf numFmtId="188" fontId="5" fillId="0" borderId="22" xfId="10" applyNumberFormat="1" applyFont="1" applyBorder="1" applyAlignment="1">
      <alignment horizontal="center" vertical="center"/>
    </xf>
    <xf numFmtId="0" fontId="3" fillId="0" borderId="0" xfId="24" applyFont="1" applyAlignment="1">
      <alignment wrapText="1"/>
    </xf>
    <xf numFmtId="0" fontId="9" fillId="6" borderId="5" xfId="10" applyFont="1" applyFill="1" applyBorder="1" applyAlignment="1">
      <alignment horizontal="left" vertical="center"/>
    </xf>
    <xf numFmtId="181" fontId="9" fillId="6" borderId="0" xfId="24" applyNumberFormat="1" applyFont="1" applyFill="1" applyAlignment="1">
      <alignment horizontal="center" vertical="center" wrapText="1" readingOrder="1"/>
    </xf>
    <xf numFmtId="37" fontId="9" fillId="6" borderId="0" xfId="24" applyNumberFormat="1" applyFont="1" applyFill="1" applyAlignment="1">
      <alignment horizontal="center" vertical="center" wrapText="1" readingOrder="1"/>
    </xf>
    <xf numFmtId="182" fontId="9" fillId="6" borderId="0" xfId="24" applyNumberFormat="1" applyFont="1" applyFill="1" applyAlignment="1">
      <alignment horizontal="center" vertical="center" wrapText="1" readingOrder="1"/>
    </xf>
    <xf numFmtId="3" fontId="9" fillId="6" borderId="0" xfId="24" applyNumberFormat="1" applyFont="1" applyFill="1" applyAlignment="1">
      <alignment horizontal="center" vertical="center" wrapText="1" readingOrder="1"/>
    </xf>
    <xf numFmtId="183" fontId="9" fillId="6" borderId="0" xfId="24" applyNumberFormat="1" applyFont="1" applyFill="1" applyAlignment="1">
      <alignment horizontal="center" vertical="center" wrapText="1" readingOrder="1"/>
    </xf>
    <xf numFmtId="0" fontId="9" fillId="6" borderId="2" xfId="24" applyFont="1" applyFill="1" applyBorder="1" applyAlignment="1">
      <alignment horizontal="left" vertical="center" wrapText="1"/>
    </xf>
    <xf numFmtId="0" fontId="9" fillId="6" borderId="3" xfId="24" applyFont="1" applyFill="1" applyBorder="1" applyAlignment="1">
      <alignment horizontal="center" vertical="center" wrapText="1" readingOrder="1"/>
    </xf>
    <xf numFmtId="43" fontId="9" fillId="6" borderId="3" xfId="18" applyFont="1" applyFill="1" applyBorder="1" applyAlignment="1">
      <alignment horizontal="center" vertical="center" wrapText="1" readingOrder="1"/>
    </xf>
    <xf numFmtId="0" fontId="9" fillId="6" borderId="4" xfId="24" applyFont="1" applyFill="1" applyBorder="1" applyAlignment="1">
      <alignment horizontal="center" vertical="center" wrapText="1" readingOrder="1"/>
    </xf>
    <xf numFmtId="166" fontId="9" fillId="6" borderId="5" xfId="24" applyNumberFormat="1" applyFont="1" applyFill="1" applyBorder="1" applyAlignment="1">
      <alignment horizontal="left" vertical="center" wrapText="1" readingOrder="1"/>
    </xf>
    <xf numFmtId="183" fontId="9" fillId="6" borderId="6" xfId="24" applyNumberFormat="1" applyFont="1" applyFill="1" applyBorder="1" applyAlignment="1">
      <alignment horizontal="center" vertical="center" wrapText="1" readingOrder="1"/>
    </xf>
    <xf numFmtId="0" fontId="9" fillId="6" borderId="5" xfId="24" applyFont="1" applyFill="1" applyBorder="1" applyAlignment="1">
      <alignment horizontal="left" vertical="center" wrapText="1" readingOrder="1"/>
    </xf>
    <xf numFmtId="0" fontId="9" fillId="6" borderId="5" xfId="24" applyFont="1" applyFill="1" applyBorder="1" applyAlignment="1">
      <alignment horizontal="left" vertical="center" readingOrder="1"/>
    </xf>
    <xf numFmtId="0" fontId="7" fillId="0" borderId="7" xfId="7" applyFont="1" applyBorder="1" applyAlignment="1">
      <alignment vertical="center"/>
    </xf>
    <xf numFmtId="0" fontId="7" fillId="0" borderId="8" xfId="20" applyFont="1" applyBorder="1" applyAlignment="1">
      <alignment vertical="center"/>
    </xf>
    <xf numFmtId="0" fontId="7" fillId="0" borderId="9" xfId="20" applyFont="1" applyBorder="1" applyAlignment="1">
      <alignment vertical="center"/>
    </xf>
    <xf numFmtId="0" fontId="5" fillId="0" borderId="0" xfId="24" applyFont="1" applyAlignment="1">
      <alignment vertical="top"/>
    </xf>
    <xf numFmtId="0" fontId="5" fillId="0" borderId="5" xfId="24" applyFont="1" applyBorder="1" applyAlignment="1">
      <alignment horizontal="left" vertical="top"/>
    </xf>
    <xf numFmtId="3" fontId="5" fillId="0" borderId="0" xfId="24" applyNumberFormat="1" applyFont="1" applyAlignment="1">
      <alignment horizontal="center" vertical="top" wrapText="1" readingOrder="1"/>
    </xf>
    <xf numFmtId="188" fontId="5" fillId="0" borderId="0" xfId="24" applyNumberFormat="1" applyFont="1" applyAlignment="1">
      <alignment horizontal="center" vertical="top" wrapText="1" readingOrder="1"/>
    </xf>
    <xf numFmtId="188" fontId="5" fillId="0" borderId="6" xfId="24" applyNumberFormat="1" applyFont="1" applyBorder="1" applyAlignment="1">
      <alignment horizontal="center" vertical="top" wrapText="1" readingOrder="1"/>
    </xf>
    <xf numFmtId="0" fontId="5" fillId="0" borderId="0" xfId="24" applyFont="1" applyAlignment="1">
      <alignment horizontal="left" vertical="top"/>
    </xf>
    <xf numFmtId="166" fontId="6" fillId="0" borderId="13" xfId="24" applyNumberFormat="1" applyFont="1" applyBorder="1" applyAlignment="1">
      <alignment horizontal="center" vertical="top"/>
    </xf>
    <xf numFmtId="3" fontId="6" fillId="0" borderId="13" xfId="24" applyNumberFormat="1" applyFont="1" applyBorder="1" applyAlignment="1">
      <alignment horizontal="center" vertical="top" wrapText="1" readingOrder="1"/>
    </xf>
    <xf numFmtId="3" fontId="5" fillId="0" borderId="6" xfId="24" applyNumberFormat="1" applyFont="1" applyBorder="1" applyAlignment="1">
      <alignment horizontal="center" vertical="top" wrapText="1" readingOrder="1"/>
    </xf>
    <xf numFmtId="0" fontId="6" fillId="0" borderId="12" xfId="24" applyFont="1" applyBorder="1" applyAlignment="1">
      <alignment horizontal="left" vertical="top"/>
    </xf>
    <xf numFmtId="3" fontId="6" fillId="0" borderId="14" xfId="24" applyNumberFormat="1" applyFont="1" applyBorder="1" applyAlignment="1">
      <alignment horizontal="center" vertical="top" wrapText="1" readingOrder="1"/>
    </xf>
    <xf numFmtId="166" fontId="9" fillId="6" borderId="0" xfId="24" applyNumberFormat="1" applyFont="1" applyFill="1" applyAlignment="1">
      <alignment horizontal="center" vertical="top"/>
    </xf>
    <xf numFmtId="3" fontId="9" fillId="6" borderId="0" xfId="24" applyNumberFormat="1" applyFont="1" applyFill="1" applyAlignment="1">
      <alignment horizontal="center" vertical="top" wrapText="1" readingOrder="1"/>
    </xf>
    <xf numFmtId="0" fontId="9" fillId="6" borderId="5" xfId="24" applyFont="1" applyFill="1" applyBorder="1" applyAlignment="1">
      <alignment horizontal="left" vertical="top"/>
    </xf>
    <xf numFmtId="3" fontId="9" fillId="6" borderId="6" xfId="24" applyNumberFormat="1" applyFont="1" applyFill="1" applyBorder="1" applyAlignment="1">
      <alignment horizontal="center" vertical="top" wrapText="1" readingOrder="1"/>
    </xf>
    <xf numFmtId="0" fontId="3" fillId="0" borderId="7" xfId="24" applyFont="1" applyBorder="1"/>
    <xf numFmtId="0" fontId="3" fillId="0" borderId="8" xfId="24" applyFont="1" applyBorder="1"/>
    <xf numFmtId="0" fontId="3" fillId="0" borderId="9" xfId="24" applyFont="1" applyBorder="1"/>
    <xf numFmtId="170" fontId="24" fillId="0" borderId="0" xfId="26" applyNumberFormat="1" applyFont="1"/>
    <xf numFmtId="181" fontId="24" fillId="0" borderId="0" xfId="26" applyNumberFormat="1" applyFont="1"/>
    <xf numFmtId="14" fontId="3" fillId="0" borderId="0" xfId="10" applyNumberFormat="1" applyFont="1" applyAlignment="1">
      <alignment horizontal="center" vertical="center"/>
    </xf>
    <xf numFmtId="170" fontId="3" fillId="0" borderId="0" xfId="10" applyNumberFormat="1" applyFont="1" applyAlignment="1">
      <alignment horizontal="center" vertical="center"/>
    </xf>
    <xf numFmtId="184" fontId="3" fillId="0" borderId="0" xfId="16" applyNumberFormat="1" applyFont="1" applyFill="1" applyBorder="1" applyAlignment="1">
      <alignment horizontal="center" vertical="center"/>
    </xf>
    <xf numFmtId="0" fontId="13" fillId="0" borderId="0" xfId="27" applyFont="1" applyAlignment="1">
      <alignment vertical="top"/>
    </xf>
    <xf numFmtId="0" fontId="13" fillId="0" borderId="0" xfId="26" applyFont="1"/>
    <xf numFmtId="0" fontId="35" fillId="0" borderId="0" xfId="26" applyFont="1"/>
    <xf numFmtId="0" fontId="24" fillId="0" borderId="0" xfId="26" applyFont="1" applyAlignment="1">
      <alignment horizontal="center" wrapText="1"/>
    </xf>
    <xf numFmtId="177" fontId="9" fillId="6" borderId="0" xfId="10" applyNumberFormat="1" applyFont="1" applyFill="1" applyAlignment="1">
      <alignment horizontal="center" vertical="center"/>
    </xf>
    <xf numFmtId="184" fontId="9" fillId="6" borderId="0" xfId="16" applyNumberFormat="1" applyFont="1" applyFill="1" applyBorder="1" applyAlignment="1">
      <alignment horizontal="center" vertical="center"/>
    </xf>
    <xf numFmtId="183" fontId="3" fillId="0" borderId="0" xfId="27" applyNumberFormat="1" applyFont="1" applyAlignment="1">
      <alignment horizontal="center" vertical="center"/>
    </xf>
    <xf numFmtId="183" fontId="9" fillId="6" borderId="0" xfId="25" applyNumberFormat="1" applyFont="1" applyFill="1" applyBorder="1" applyAlignment="1">
      <alignment horizontal="center" vertical="center"/>
    </xf>
    <xf numFmtId="179" fontId="9" fillId="6" borderId="26" xfId="10" applyNumberFormat="1" applyFont="1" applyFill="1" applyBorder="1" applyAlignment="1">
      <alignment horizontal="left" vertical="center" wrapText="1"/>
    </xf>
    <xf numFmtId="179" fontId="9" fillId="6" borderId="3" xfId="10" applyNumberFormat="1" applyFont="1" applyFill="1" applyBorder="1" applyAlignment="1">
      <alignment horizontal="center" vertical="center" wrapText="1"/>
    </xf>
    <xf numFmtId="179" fontId="9" fillId="6" borderId="27" xfId="10" applyNumberFormat="1" applyFont="1" applyFill="1" applyBorder="1" applyAlignment="1">
      <alignment horizontal="center" vertical="center" wrapText="1"/>
    </xf>
    <xf numFmtId="179" fontId="9" fillId="6" borderId="28" xfId="10" applyNumberFormat="1" applyFont="1" applyFill="1" applyBorder="1" applyAlignment="1">
      <alignment horizontal="center" vertical="center" wrapText="1"/>
    </xf>
    <xf numFmtId="181" fontId="3" fillId="0" borderId="5" xfId="27" applyNumberFormat="1" applyFont="1" applyBorder="1" applyAlignment="1">
      <alignment horizontal="left" vertical="top" wrapText="1"/>
    </xf>
    <xf numFmtId="183" fontId="3" fillId="0" borderId="6" xfId="27" applyNumberFormat="1" applyFont="1" applyBorder="1" applyAlignment="1">
      <alignment horizontal="center" vertical="center"/>
    </xf>
    <xf numFmtId="183" fontId="9" fillId="6" borderId="6" xfId="25" applyNumberFormat="1" applyFont="1" applyFill="1" applyBorder="1" applyAlignment="1">
      <alignment horizontal="center" vertical="center"/>
    </xf>
    <xf numFmtId="0" fontId="24" fillId="0" borderId="8" xfId="26" applyFont="1" applyBorder="1"/>
    <xf numFmtId="0" fontId="17" fillId="0" borderId="8" xfId="8" applyBorder="1"/>
    <xf numFmtId="0" fontId="17" fillId="0" borderId="9" xfId="8" applyBorder="1"/>
    <xf numFmtId="0" fontId="5" fillId="0" borderId="6" xfId="10" applyFont="1" applyBorder="1" applyAlignment="1">
      <alignment vertical="center"/>
    </xf>
    <xf numFmtId="185" fontId="6" fillId="0" borderId="6" xfId="10" applyNumberFormat="1" applyFont="1" applyBorder="1" applyAlignment="1">
      <alignment vertical="center"/>
    </xf>
    <xf numFmtId="185" fontId="6" fillId="0" borderId="9" xfId="10" applyNumberFormat="1" applyFont="1" applyBorder="1" applyAlignment="1">
      <alignment vertical="center"/>
    </xf>
    <xf numFmtId="10" fontId="9" fillId="2" borderId="0" xfId="2" applyNumberFormat="1" applyFont="1" applyFill="1" applyBorder="1" applyAlignment="1">
      <alignment vertical="center"/>
    </xf>
    <xf numFmtId="10" fontId="9" fillId="2" borderId="3" xfId="2" applyNumberFormat="1" applyFont="1" applyFill="1" applyBorder="1" applyAlignment="1">
      <alignment vertical="center"/>
    </xf>
    <xf numFmtId="0" fontId="2" fillId="0" borderId="0" xfId="0" applyFont="1" applyAlignment="1">
      <alignment horizontal="center"/>
    </xf>
    <xf numFmtId="171" fontId="12" fillId="0" borderId="5" xfId="0" applyNumberFormat="1" applyFont="1" applyBorder="1" applyAlignment="1">
      <alignment horizontal="left" vertical="center" indent="1"/>
    </xf>
    <xf numFmtId="0" fontId="9" fillId="6" borderId="5" xfId="0" applyFont="1" applyFill="1" applyBorder="1" applyAlignment="1">
      <alignment vertical="center" wrapText="1"/>
    </xf>
    <xf numFmtId="0" fontId="11" fillId="0" borderId="0" xfId="0" applyFont="1"/>
    <xf numFmtId="15" fontId="9" fillId="0" borderId="0" xfId="0" applyNumberFormat="1" applyFont="1" applyAlignment="1">
      <alignment vertical="center"/>
    </xf>
    <xf numFmtId="165" fontId="11" fillId="0" borderId="0" xfId="1" applyNumberFormat="1" applyFont="1"/>
    <xf numFmtId="166" fontId="9" fillId="6" borderId="6" xfId="0" applyNumberFormat="1" applyFont="1" applyFill="1" applyBorder="1" applyAlignment="1">
      <alignment horizontal="center" vertical="center"/>
    </xf>
    <xf numFmtId="0" fontId="9" fillId="6" borderId="7" xfId="0" applyFont="1" applyFill="1" applyBorder="1" applyAlignment="1">
      <alignment vertical="center"/>
    </xf>
    <xf numFmtId="0" fontId="9" fillId="6" borderId="8" xfId="0" applyFont="1" applyFill="1" applyBorder="1" applyAlignment="1">
      <alignment vertical="center"/>
    </xf>
    <xf numFmtId="0" fontId="9" fillId="6" borderId="8" xfId="0" applyFont="1" applyFill="1" applyBorder="1" applyAlignment="1">
      <alignment horizontal="center" vertical="center"/>
    </xf>
    <xf numFmtId="0" fontId="9" fillId="6" borderId="9" xfId="0" applyFont="1" applyFill="1" applyBorder="1" applyAlignment="1">
      <alignment horizontal="center" vertical="center"/>
    </xf>
    <xf numFmtId="166" fontId="13" fillId="0" borderId="0" xfId="24" applyNumberFormat="1" applyFont="1" applyAlignment="1">
      <alignment horizontal="center" vertical="top"/>
    </xf>
    <xf numFmtId="0" fontId="5" fillId="0" borderId="5" xfId="19" applyFont="1" applyBorder="1" applyAlignment="1">
      <alignment horizontal="left" vertical="top" wrapText="1"/>
    </xf>
    <xf numFmtId="0" fontId="5" fillId="0" borderId="0" xfId="19" applyFont="1" applyAlignment="1">
      <alignment horizontal="left" vertical="top" wrapText="1"/>
    </xf>
    <xf numFmtId="0" fontId="5" fillId="0" borderId="6" xfId="19" applyFont="1" applyBorder="1" applyAlignment="1">
      <alignment horizontal="left" vertical="top" wrapText="1"/>
    </xf>
    <xf numFmtId="4" fontId="3" fillId="0" borderId="0" xfId="0" applyNumberFormat="1" applyFont="1" applyAlignment="1">
      <alignment vertical="center"/>
    </xf>
    <xf numFmtId="8" fontId="3" fillId="0" borderId="0" xfId="0" applyNumberFormat="1" applyFont="1" applyAlignment="1">
      <alignment vertical="center"/>
    </xf>
    <xf numFmtId="0" fontId="5" fillId="0" borderId="0" xfId="10" applyFont="1" applyAlignment="1">
      <alignment horizontal="center" vertical="center"/>
    </xf>
    <xf numFmtId="186" fontId="13" fillId="0" borderId="0" xfId="10" applyNumberFormat="1" applyFont="1" applyAlignment="1">
      <alignment horizontal="center" vertical="center"/>
    </xf>
    <xf numFmtId="0" fontId="41" fillId="0" borderId="0" xfId="10" applyFont="1" applyAlignment="1">
      <alignment horizontal="left" vertical="center" indent="1"/>
    </xf>
    <xf numFmtId="186" fontId="9" fillId="6" borderId="0" xfId="10" applyNumberFormat="1" applyFont="1" applyFill="1" applyAlignment="1">
      <alignment horizontal="center" vertical="center"/>
    </xf>
    <xf numFmtId="0" fontId="5" fillId="0" borderId="0" xfId="10" applyFont="1" applyAlignment="1">
      <alignment horizontal="left" vertical="center" indent="1"/>
    </xf>
    <xf numFmtId="0" fontId="9" fillId="6" borderId="0" xfId="10" applyFont="1" applyFill="1" applyAlignment="1">
      <alignment horizontal="left" vertical="center"/>
    </xf>
    <xf numFmtId="0" fontId="6" fillId="0" borderId="0" xfId="10" applyFont="1" applyAlignment="1">
      <alignment vertical="center"/>
    </xf>
    <xf numFmtId="0" fontId="9" fillId="6" borderId="0" xfId="10" applyFont="1" applyFill="1" applyAlignment="1">
      <alignment horizontal="center" vertical="center" wrapText="1"/>
    </xf>
    <xf numFmtId="188" fontId="5" fillId="0" borderId="0" xfId="10" applyNumberFormat="1" applyFont="1" applyAlignment="1">
      <alignment horizontal="center" vertical="center"/>
    </xf>
    <xf numFmtId="186" fontId="5" fillId="0" borderId="0" xfId="10" applyNumberFormat="1" applyFont="1" applyAlignment="1">
      <alignment horizontal="center" vertical="center"/>
    </xf>
    <xf numFmtId="186" fontId="5" fillId="0" borderId="0" xfId="10" quotePrefix="1" applyNumberFormat="1" applyFont="1" applyAlignment="1">
      <alignment horizontal="center" vertical="center"/>
    </xf>
    <xf numFmtId="186" fontId="6" fillId="6" borderId="0" xfId="10" applyNumberFormat="1" applyFont="1" applyFill="1" applyAlignment="1">
      <alignment horizontal="center" vertical="center"/>
    </xf>
    <xf numFmtId="0" fontId="6" fillId="6" borderId="0" xfId="10" applyFont="1" applyFill="1" applyAlignment="1">
      <alignment horizontal="left" vertical="center"/>
    </xf>
    <xf numFmtId="0" fontId="6" fillId="6" borderId="0" xfId="10" applyFont="1" applyFill="1" applyAlignment="1">
      <alignment horizontal="center" vertical="center" wrapText="1"/>
    </xf>
    <xf numFmtId="0" fontId="41" fillId="0" borderId="5" xfId="10" applyFont="1" applyBorder="1" applyAlignment="1">
      <alignment vertical="center"/>
    </xf>
    <xf numFmtId="0" fontId="41" fillId="0" borderId="5" xfId="19" applyFont="1" applyBorder="1" applyAlignment="1">
      <alignment horizontal="left" vertical="top"/>
    </xf>
    <xf numFmtId="0" fontId="9" fillId="2" borderId="0" xfId="0" applyFont="1" applyFill="1" applyAlignment="1">
      <alignment horizontal="right" vertical="center"/>
    </xf>
    <xf numFmtId="170" fontId="2" fillId="0" borderId="0" xfId="0" applyNumberFormat="1" applyFont="1" applyAlignment="1">
      <alignment horizontal="center" vertical="center"/>
    </xf>
    <xf numFmtId="0" fontId="9" fillId="2" borderId="0" xfId="0" applyFont="1" applyFill="1" applyAlignment="1">
      <alignment horizontal="center" vertical="center"/>
    </xf>
    <xf numFmtId="0" fontId="9" fillId="0" borderId="0" xfId="0" applyFont="1" applyAlignment="1">
      <alignment horizontal="right" vertical="center"/>
    </xf>
    <xf numFmtId="166" fontId="6" fillId="0" borderId="0" xfId="0" applyNumberFormat="1" applyFont="1" applyAlignment="1">
      <alignment horizontal="left" vertical="center"/>
    </xf>
    <xf numFmtId="43" fontId="3" fillId="0" borderId="0" xfId="0" applyNumberFormat="1" applyFont="1" applyAlignment="1">
      <alignment vertical="center"/>
    </xf>
    <xf numFmtId="174" fontId="3" fillId="0" borderId="0" xfId="0" applyNumberFormat="1" applyFont="1" applyAlignment="1">
      <alignment horizontal="center" vertical="center"/>
    </xf>
    <xf numFmtId="177" fontId="3" fillId="0" borderId="0" xfId="0" applyNumberFormat="1" applyFont="1" applyAlignment="1">
      <alignment horizontal="center" vertical="center"/>
    </xf>
    <xf numFmtId="0" fontId="9" fillId="2" borderId="0" xfId="0" applyFont="1" applyFill="1" applyAlignment="1">
      <alignment vertical="center"/>
    </xf>
    <xf numFmtId="10" fontId="9" fillId="0" borderId="0" xfId="2" applyNumberFormat="1" applyFont="1" applyFill="1" applyBorder="1" applyAlignment="1">
      <alignment vertical="center"/>
    </xf>
    <xf numFmtId="166" fontId="13" fillId="5" borderId="16" xfId="0" applyNumberFormat="1" applyFont="1" applyFill="1" applyBorder="1" applyAlignment="1">
      <alignment horizontal="center" vertical="center"/>
    </xf>
    <xf numFmtId="170" fontId="9" fillId="4" borderId="11" xfId="1" applyNumberFormat="1" applyFont="1" applyFill="1" applyBorder="1" applyAlignment="1">
      <alignment horizontal="center" vertical="center"/>
    </xf>
    <xf numFmtId="10" fontId="11" fillId="4" borderId="13" xfId="2" applyNumberFormat="1" applyFont="1" applyFill="1" applyBorder="1" applyAlignment="1">
      <alignment horizontal="center" vertical="center"/>
    </xf>
    <xf numFmtId="10" fontId="9" fillId="4" borderId="13" xfId="2" applyNumberFormat="1" applyFont="1" applyFill="1" applyBorder="1" applyAlignment="1">
      <alignment horizontal="center" vertical="center"/>
    </xf>
    <xf numFmtId="10" fontId="11" fillId="4" borderId="29" xfId="2" applyNumberFormat="1" applyFont="1" applyFill="1" applyBorder="1" applyAlignment="1">
      <alignment horizontal="center" vertical="center"/>
    </xf>
    <xf numFmtId="170" fontId="5" fillId="0" borderId="30" xfId="1" applyNumberFormat="1" applyFont="1" applyFill="1" applyBorder="1" applyAlignment="1">
      <alignment horizontal="center" vertical="center"/>
    </xf>
    <xf numFmtId="170" fontId="5" fillId="0" borderId="25" xfId="1" applyNumberFormat="1" applyFont="1" applyFill="1" applyBorder="1" applyAlignment="1">
      <alignment horizontal="center" vertical="center"/>
    </xf>
    <xf numFmtId="170" fontId="5" fillId="0" borderId="0" xfId="10" applyNumberFormat="1" applyFont="1" applyAlignment="1">
      <alignment vertical="center"/>
    </xf>
    <xf numFmtId="165" fontId="3" fillId="0" borderId="0" xfId="1" applyNumberFormat="1" applyFont="1" applyFill="1"/>
    <xf numFmtId="0" fontId="1" fillId="0" borderId="0" xfId="0" applyFont="1" applyAlignment="1">
      <alignment horizontal="right"/>
    </xf>
    <xf numFmtId="0" fontId="1" fillId="0" borderId="0" xfId="4"/>
    <xf numFmtId="0" fontId="44" fillId="0" borderId="0" xfId="4" applyFont="1"/>
    <xf numFmtId="0" fontId="1" fillId="0" borderId="0" xfId="4" applyAlignment="1">
      <alignment horizontal="left"/>
    </xf>
    <xf numFmtId="0" fontId="1" fillId="0" borderId="0" xfId="4" applyAlignment="1">
      <alignment horizontal="right"/>
    </xf>
    <xf numFmtId="0" fontId="45" fillId="0" borderId="0" xfId="4" applyFont="1"/>
    <xf numFmtId="0" fontId="46" fillId="8" borderId="0" xfId="4" applyFont="1" applyFill="1" applyAlignment="1">
      <alignment horizontal="left" vertical="center"/>
    </xf>
    <xf numFmtId="0" fontId="47" fillId="8" borderId="0" xfId="4" applyFont="1" applyFill="1"/>
    <xf numFmtId="0" fontId="47" fillId="8" borderId="0" xfId="4" applyFont="1" applyFill="1" applyAlignment="1">
      <alignment horizontal="left"/>
    </xf>
    <xf numFmtId="0" fontId="47" fillId="8" borderId="0" xfId="4" applyFont="1" applyFill="1" applyAlignment="1">
      <alignment horizontal="right"/>
    </xf>
    <xf numFmtId="0" fontId="45" fillId="0" borderId="0" xfId="4" applyFont="1" applyAlignment="1">
      <alignment horizontal="right"/>
    </xf>
    <xf numFmtId="0" fontId="2" fillId="0" borderId="0" xfId="4" applyFont="1"/>
    <xf numFmtId="0" fontId="9" fillId="2" borderId="2" xfId="4" applyFont="1" applyFill="1" applyBorder="1"/>
    <xf numFmtId="0" fontId="9" fillId="2" borderId="3" xfId="4" applyFont="1" applyFill="1" applyBorder="1" applyAlignment="1">
      <alignment horizontal="center"/>
    </xf>
    <xf numFmtId="0" fontId="9" fillId="2" borderId="4" xfId="4" applyFont="1" applyFill="1" applyBorder="1" applyAlignment="1">
      <alignment horizontal="center"/>
    </xf>
    <xf numFmtId="0" fontId="2" fillId="0" borderId="0" xfId="4" applyFont="1" applyAlignment="1">
      <alignment horizontal="right"/>
    </xf>
    <xf numFmtId="0" fontId="9" fillId="2" borderId="5" xfId="4" applyFont="1" applyFill="1" applyBorder="1"/>
    <xf numFmtId="15" fontId="9" fillId="2" borderId="0" xfId="4" applyNumberFormat="1" applyFont="1" applyFill="1" applyAlignment="1">
      <alignment horizontal="center"/>
    </xf>
    <xf numFmtId="15" fontId="9" fillId="2" borderId="6" xfId="4" applyNumberFormat="1" applyFont="1" applyFill="1" applyBorder="1" applyAlignment="1">
      <alignment horizontal="center"/>
    </xf>
    <xf numFmtId="0" fontId="3" fillId="0" borderId="0" xfId="4" applyFont="1"/>
    <xf numFmtId="0" fontId="3" fillId="0" borderId="5" xfId="4" applyFont="1" applyBorder="1" applyAlignment="1">
      <alignment horizontal="left"/>
    </xf>
    <xf numFmtId="0" fontId="3" fillId="0" borderId="0" xfId="4" applyFont="1" applyAlignment="1">
      <alignment horizontal="right"/>
    </xf>
    <xf numFmtId="170" fontId="5" fillId="0" borderId="0" xfId="1" applyNumberFormat="1" applyFont="1" applyFill="1" applyBorder="1" applyAlignment="1">
      <alignment horizontal="center"/>
    </xf>
    <xf numFmtId="170" fontId="5" fillId="0" borderId="6" xfId="1" applyNumberFormat="1" applyFont="1" applyFill="1" applyBorder="1" applyAlignment="1">
      <alignment horizontal="center"/>
    </xf>
    <xf numFmtId="0" fontId="3" fillId="0" borderId="5" xfId="4" applyFont="1" applyBorder="1"/>
    <xf numFmtId="0" fontId="2" fillId="0" borderId="6" xfId="4" applyFont="1" applyBorder="1"/>
    <xf numFmtId="0" fontId="2" fillId="0" borderId="31" xfId="4" applyFont="1" applyBorder="1" applyAlignment="1">
      <alignment horizontal="left"/>
    </xf>
    <xf numFmtId="170" fontId="6" fillId="0" borderId="32" xfId="1" applyNumberFormat="1" applyFont="1" applyFill="1" applyBorder="1" applyAlignment="1">
      <alignment horizontal="center"/>
    </xf>
    <xf numFmtId="170" fontId="6" fillId="0" borderId="33" xfId="1" applyNumberFormat="1" applyFont="1" applyFill="1" applyBorder="1" applyAlignment="1">
      <alignment horizontal="center"/>
    </xf>
    <xf numFmtId="0" fontId="31" fillId="0" borderId="5" xfId="4" applyFont="1" applyBorder="1" applyAlignment="1">
      <alignment horizontal="left"/>
    </xf>
    <xf numFmtId="171" fontId="31" fillId="0" borderId="0" xfId="2" applyNumberFormat="1" applyFont="1" applyFill="1" applyBorder="1" applyAlignment="1">
      <alignment horizontal="center"/>
    </xf>
    <xf numFmtId="171" fontId="31" fillId="0" borderId="6" xfId="2" applyNumberFormat="1" applyFont="1" applyFill="1" applyBorder="1" applyAlignment="1">
      <alignment horizontal="center"/>
    </xf>
    <xf numFmtId="0" fontId="31" fillId="0" borderId="0" xfId="4" applyFont="1"/>
    <xf numFmtId="0" fontId="31" fillId="0" borderId="0" xfId="4" applyFont="1" applyAlignment="1">
      <alignment horizontal="right"/>
    </xf>
    <xf numFmtId="0" fontId="48" fillId="0" borderId="0" xfId="4" applyFont="1"/>
    <xf numFmtId="0" fontId="3" fillId="0" borderId="7" xfId="4" applyFont="1" applyBorder="1"/>
    <xf numFmtId="0" fontId="2" fillId="0" borderId="8" xfId="4" applyFont="1" applyBorder="1"/>
    <xf numFmtId="0" fontId="2" fillId="0" borderId="9" xfId="4" applyFont="1" applyBorder="1"/>
    <xf numFmtId="164" fontId="5" fillId="0" borderId="0" xfId="1" applyFont="1" applyAlignment="1">
      <alignment vertical="center"/>
    </xf>
    <xf numFmtId="0" fontId="49" fillId="2" borderId="0" xfId="0" applyFont="1" applyFill="1"/>
    <xf numFmtId="15" fontId="49" fillId="2" borderId="0" xfId="0" applyNumberFormat="1" applyFont="1" applyFill="1"/>
    <xf numFmtId="175" fontId="0" fillId="0" borderId="0" xfId="1" applyNumberFormat="1" applyFont="1"/>
    <xf numFmtId="0" fontId="50" fillId="0" borderId="32" xfId="0" applyFont="1" applyBorder="1"/>
    <xf numFmtId="175" fontId="50" fillId="0" borderId="32" xfId="1" applyNumberFormat="1" applyFont="1" applyBorder="1"/>
    <xf numFmtId="166" fontId="0" fillId="0" borderId="0" xfId="2" applyNumberFormat="1" applyFont="1"/>
    <xf numFmtId="9" fontId="0" fillId="0" borderId="0" xfId="2" applyFont="1"/>
    <xf numFmtId="0" fontId="51" fillId="0" borderId="0" xfId="0" applyFont="1"/>
    <xf numFmtId="175" fontId="51" fillId="0" borderId="0" xfId="1" applyNumberFormat="1" applyFont="1"/>
    <xf numFmtId="0" fontId="52" fillId="0" borderId="0" xfId="0" applyFont="1"/>
    <xf numFmtId="175" fontId="52" fillId="0" borderId="0" xfId="1" applyNumberFormat="1" applyFont="1"/>
    <xf numFmtId="0" fontId="0" fillId="9" borderId="0" xfId="0" applyFill="1"/>
    <xf numFmtId="0" fontId="50" fillId="0" borderId="0" xfId="0" applyFont="1"/>
    <xf numFmtId="175" fontId="50" fillId="0" borderId="0" xfId="1" applyNumberFormat="1" applyFont="1"/>
    <xf numFmtId="175" fontId="0" fillId="0" borderId="0" xfId="0" applyNumberFormat="1"/>
    <xf numFmtId="175" fontId="49" fillId="4" borderId="32" xfId="1" applyNumberFormat="1" applyFont="1" applyFill="1" applyBorder="1"/>
    <xf numFmtId="0" fontId="49" fillId="4" borderId="32" xfId="0" applyFont="1" applyFill="1" applyBorder="1"/>
    <xf numFmtId="0" fontId="53" fillId="0" borderId="0" xfId="0" applyFont="1"/>
    <xf numFmtId="0" fontId="54" fillId="0" borderId="0" xfId="0" applyFont="1"/>
    <xf numFmtId="9" fontId="13" fillId="5" borderId="16" xfId="0" applyNumberFormat="1" applyFont="1" applyFill="1" applyBorder="1" applyAlignment="1">
      <alignment horizontal="center" vertical="center"/>
    </xf>
    <xf numFmtId="166" fontId="13" fillId="5" borderId="17" xfId="0" applyNumberFormat="1" applyFont="1" applyFill="1" applyBorder="1" applyAlignment="1">
      <alignment horizontal="center" vertical="center"/>
    </xf>
    <xf numFmtId="9" fontId="13" fillId="5" borderId="17" xfId="0" applyNumberFormat="1" applyFont="1" applyFill="1" applyBorder="1" applyAlignment="1">
      <alignment horizontal="center" vertical="center"/>
    </xf>
    <xf numFmtId="170" fontId="5" fillId="0" borderId="16" xfId="2" applyNumberFormat="1" applyFont="1" applyFill="1" applyBorder="1" applyAlignment="1">
      <alignment horizontal="center" vertical="center"/>
    </xf>
    <xf numFmtId="170" fontId="5" fillId="0" borderId="17" xfId="2" applyNumberFormat="1" applyFont="1" applyFill="1" applyBorder="1" applyAlignment="1">
      <alignment horizontal="center" vertical="center"/>
    </xf>
    <xf numFmtId="165" fontId="11" fillId="0" borderId="0" xfId="1" applyNumberFormat="1" applyFont="1" applyFill="1"/>
    <xf numFmtId="9" fontId="13" fillId="0" borderId="16" xfId="0" applyNumberFormat="1" applyFont="1" applyBorder="1" applyAlignment="1">
      <alignment horizontal="center" vertical="center"/>
    </xf>
    <xf numFmtId="9" fontId="13" fillId="0" borderId="17" xfId="0" applyNumberFormat="1" applyFont="1" applyBorder="1" applyAlignment="1">
      <alignment horizontal="center" vertical="center"/>
    </xf>
    <xf numFmtId="170" fontId="9" fillId="2" borderId="13" xfId="0" applyNumberFormat="1" applyFont="1" applyFill="1" applyBorder="1" applyAlignment="1">
      <alignment horizontal="center" vertical="center"/>
    </xf>
    <xf numFmtId="0" fontId="3" fillId="0" borderId="5" xfId="0" applyFont="1" applyBorder="1" applyAlignment="1">
      <alignment horizontal="left" vertical="center" indent="3"/>
    </xf>
    <xf numFmtId="165" fontId="10" fillId="0" borderId="6" xfId="1" applyNumberFormat="1" applyFont="1" applyFill="1" applyBorder="1" applyAlignment="1">
      <alignment horizontal="right" vertical="top"/>
    </xf>
    <xf numFmtId="173" fontId="3" fillId="0" borderId="6" xfId="1" applyNumberFormat="1" applyFont="1" applyBorder="1" applyAlignment="1">
      <alignment horizontal="center"/>
    </xf>
    <xf numFmtId="0" fontId="3" fillId="0" borderId="6" xfId="0" applyFont="1" applyBorder="1"/>
    <xf numFmtId="170" fontId="3" fillId="0" borderId="6" xfId="0" applyNumberFormat="1" applyFont="1" applyBorder="1" applyAlignment="1">
      <alignment horizontal="center" vertical="center"/>
    </xf>
    <xf numFmtId="170" fontId="3" fillId="0" borderId="6" xfId="1" applyNumberFormat="1" applyFont="1" applyBorder="1" applyAlignment="1">
      <alignment horizontal="center" vertical="center"/>
    </xf>
    <xf numFmtId="0" fontId="3" fillId="0" borderId="9" xfId="0" applyFont="1" applyBorder="1"/>
    <xf numFmtId="9" fontId="13" fillId="0" borderId="6" xfId="0" applyNumberFormat="1" applyFont="1" applyBorder="1" applyAlignment="1">
      <alignment horizontal="center" vertical="center"/>
    </xf>
    <xf numFmtId="170" fontId="3" fillId="0" borderId="0" xfId="1" applyNumberFormat="1" applyFont="1" applyBorder="1" applyAlignment="1">
      <alignment horizontal="center"/>
    </xf>
    <xf numFmtId="0" fontId="5" fillId="0" borderId="0" xfId="24" applyFont="1" applyAlignment="1">
      <alignment vertical="center"/>
    </xf>
    <xf numFmtId="0" fontId="5" fillId="0" borderId="34" xfId="24" applyFont="1" applyBorder="1" applyAlignment="1">
      <alignment horizontal="left" vertical="center"/>
    </xf>
    <xf numFmtId="181" fontId="5" fillId="0" borderId="35" xfId="24" applyNumberFormat="1" applyFont="1" applyBorder="1" applyAlignment="1">
      <alignment horizontal="left" vertical="center" wrapText="1" readingOrder="1"/>
    </xf>
    <xf numFmtId="181" fontId="5" fillId="0" borderId="35" xfId="24" applyNumberFormat="1" applyFont="1" applyBorder="1" applyAlignment="1">
      <alignment horizontal="center" vertical="center" wrapText="1" readingOrder="1"/>
    </xf>
    <xf numFmtId="3" fontId="5" fillId="0" borderId="35" xfId="24" applyNumberFormat="1" applyFont="1" applyBorder="1" applyAlignment="1">
      <alignment horizontal="center" vertical="center" wrapText="1" readingOrder="1"/>
    </xf>
    <xf numFmtId="14" fontId="5" fillId="0" borderId="35" xfId="24" applyNumberFormat="1" applyFont="1" applyBorder="1" applyAlignment="1">
      <alignment horizontal="center" vertical="center" wrapText="1" readingOrder="1"/>
    </xf>
    <xf numFmtId="188" fontId="5" fillId="0" borderId="35" xfId="24" applyNumberFormat="1" applyFont="1" applyBorder="1" applyAlignment="1">
      <alignment horizontal="center" vertical="center" wrapText="1" readingOrder="1"/>
    </xf>
    <xf numFmtId="188" fontId="5" fillId="0" borderId="36" xfId="24" applyNumberFormat="1" applyFont="1" applyBorder="1" applyAlignment="1">
      <alignment horizontal="center" vertical="center" wrapText="1" readingOrder="1"/>
    </xf>
    <xf numFmtId="166" fontId="5" fillId="0" borderId="0" xfId="2" applyNumberFormat="1" applyFont="1" applyAlignment="1">
      <alignment vertical="center"/>
    </xf>
    <xf numFmtId="0" fontId="5" fillId="0" borderId="37" xfId="24" applyFont="1" applyBorder="1" applyAlignment="1">
      <alignment horizontal="left" vertical="center"/>
    </xf>
    <xf numFmtId="181" fontId="5" fillId="0" borderId="38" xfId="24" applyNumberFormat="1" applyFont="1" applyBorder="1" applyAlignment="1">
      <alignment horizontal="left" vertical="center" wrapText="1" readingOrder="1"/>
    </xf>
    <xf numFmtId="181" fontId="5" fillId="0" borderId="38" xfId="24" applyNumberFormat="1" applyFont="1" applyBorder="1" applyAlignment="1">
      <alignment horizontal="center" vertical="center" wrapText="1" readingOrder="1"/>
    </xf>
    <xf numFmtId="3" fontId="5" fillId="0" borderId="38" xfId="24" applyNumberFormat="1" applyFont="1" applyBorder="1" applyAlignment="1">
      <alignment horizontal="center" vertical="center" wrapText="1" readingOrder="1"/>
    </xf>
    <xf numFmtId="14" fontId="5" fillId="0" borderId="38" xfId="24" applyNumberFormat="1" applyFont="1" applyBorder="1" applyAlignment="1">
      <alignment horizontal="center" vertical="center" wrapText="1" readingOrder="1"/>
    </xf>
    <xf numFmtId="0" fontId="5" fillId="0" borderId="5" xfId="24" applyFont="1" applyBorder="1" applyAlignment="1">
      <alignment horizontal="left" vertical="center"/>
    </xf>
    <xf numFmtId="181" fontId="5" fillId="0" borderId="0" xfId="24" applyNumberFormat="1" applyFont="1" applyAlignment="1">
      <alignment horizontal="left" vertical="center" wrapText="1" readingOrder="1"/>
    </xf>
    <xf numFmtId="181" fontId="5" fillId="0" borderId="0" xfId="24" applyNumberFormat="1" applyFont="1" applyAlignment="1">
      <alignment horizontal="center" vertical="center" wrapText="1" readingOrder="1"/>
    </xf>
    <xf numFmtId="3" fontId="5" fillId="0" borderId="0" xfId="24" applyNumberFormat="1" applyFont="1" applyAlignment="1">
      <alignment horizontal="center" vertical="center" wrapText="1" readingOrder="1"/>
    </xf>
    <xf numFmtId="14" fontId="5" fillId="0" borderId="0" xfId="24" applyNumberFormat="1" applyFont="1" applyAlignment="1">
      <alignment horizontal="center" vertical="center" wrapText="1" readingOrder="1"/>
    </xf>
    <xf numFmtId="188" fontId="5" fillId="0" borderId="0" xfId="24" applyNumberFormat="1" applyFont="1" applyAlignment="1">
      <alignment horizontal="center" vertical="center" wrapText="1" readingOrder="1"/>
    </xf>
    <xf numFmtId="188" fontId="5" fillId="0" borderId="6" xfId="24" applyNumberFormat="1" applyFont="1" applyBorder="1" applyAlignment="1">
      <alignment horizontal="center" vertical="center" wrapText="1" readingOrder="1"/>
    </xf>
    <xf numFmtId="0" fontId="3" fillId="0" borderId="0" xfId="24" applyFont="1" applyAlignment="1">
      <alignment vertical="center"/>
    </xf>
    <xf numFmtId="0" fontId="2" fillId="0" borderId="5" xfId="0" applyFont="1" applyBorder="1" applyAlignment="1">
      <alignment horizontal="left" vertical="center"/>
    </xf>
    <xf numFmtId="0" fontId="3" fillId="0" borderId="5" xfId="0" applyFont="1" applyBorder="1" applyAlignment="1">
      <alignment horizontal="left" vertical="top" indent="1"/>
    </xf>
    <xf numFmtId="0" fontId="3" fillId="0" borderId="5" xfId="0" applyFont="1" applyBorder="1" applyAlignment="1">
      <alignment horizontal="left" vertical="top" indent="2"/>
    </xf>
    <xf numFmtId="166" fontId="9" fillId="0" borderId="6" xfId="0" applyNumberFormat="1" applyFont="1" applyBorder="1" applyAlignment="1">
      <alignment horizontal="center" vertical="center"/>
    </xf>
    <xf numFmtId="173" fontId="13" fillId="0" borderId="0" xfId="0" applyNumberFormat="1" applyFont="1" applyAlignment="1">
      <alignment horizontal="center"/>
    </xf>
    <xf numFmtId="178" fontId="13" fillId="0" borderId="0" xfId="0" applyNumberFormat="1" applyFont="1" applyAlignment="1">
      <alignment horizontal="center"/>
    </xf>
    <xf numFmtId="15" fontId="3" fillId="0" borderId="0" xfId="0" applyNumberFormat="1" applyFont="1"/>
    <xf numFmtId="173" fontId="3" fillId="0" borderId="0" xfId="1" applyNumberFormat="1" applyFont="1" applyBorder="1" applyAlignment="1">
      <alignment horizontal="center" vertical="center"/>
    </xf>
    <xf numFmtId="173" fontId="3" fillId="0" borderId="6" xfId="1" applyNumberFormat="1" applyFont="1" applyBorder="1" applyAlignment="1">
      <alignment horizontal="center" vertical="center"/>
    </xf>
    <xf numFmtId="15" fontId="9" fillId="2" borderId="0" xfId="1" applyNumberFormat="1" applyFont="1" applyFill="1" applyBorder="1" applyAlignment="1">
      <alignment horizontal="center" vertical="center"/>
    </xf>
    <xf numFmtId="15" fontId="9" fillId="2" borderId="6" xfId="1" applyNumberFormat="1" applyFont="1" applyFill="1" applyBorder="1" applyAlignment="1">
      <alignment horizontal="center" vertical="center"/>
    </xf>
    <xf numFmtId="173" fontId="13" fillId="5" borderId="39" xfId="0" applyNumberFormat="1" applyFont="1" applyFill="1" applyBorder="1" applyAlignment="1">
      <alignment horizontal="center" vertical="center"/>
    </xf>
    <xf numFmtId="166" fontId="13" fillId="5" borderId="16" xfId="2" applyNumberFormat="1" applyFont="1" applyFill="1" applyBorder="1" applyAlignment="1">
      <alignment horizontal="center" vertical="center"/>
    </xf>
    <xf numFmtId="15" fontId="2" fillId="6" borderId="0" xfId="0" applyNumberFormat="1" applyFont="1" applyFill="1" applyAlignment="1">
      <alignment horizontal="left" vertical="center" wrapText="1"/>
    </xf>
    <xf numFmtId="0" fontId="2" fillId="0" borderId="0" xfId="0" applyFont="1" applyAlignment="1">
      <alignment horizontal="left" vertical="center" wrapText="1"/>
    </xf>
    <xf numFmtId="166" fontId="9" fillId="6" borderId="0" xfId="0" applyNumberFormat="1" applyFont="1" applyFill="1" applyAlignment="1">
      <alignment horizontal="center" vertical="center"/>
    </xf>
    <xf numFmtId="0" fontId="9" fillId="0" borderId="0" xfId="0" applyFont="1" applyAlignment="1">
      <alignment horizontal="left" vertical="center" wrapText="1" indent="4"/>
    </xf>
    <xf numFmtId="166" fontId="9" fillId="0" borderId="0" xfId="0" applyNumberFormat="1" applyFont="1" applyAlignment="1">
      <alignment horizontal="center" vertical="center"/>
    </xf>
    <xf numFmtId="0" fontId="55" fillId="0" borderId="0" xfId="0" applyFont="1" applyAlignment="1">
      <alignment horizontal="left" vertical="center" wrapText="1" indent="4"/>
    </xf>
    <xf numFmtId="0" fontId="3" fillId="0" borderId="0" xfId="0" applyFont="1" applyAlignment="1">
      <alignment horizontal="left" vertical="center" wrapText="1" indent="1"/>
    </xf>
    <xf numFmtId="0" fontId="3" fillId="0" borderId="0" xfId="0" applyFont="1" applyAlignment="1">
      <alignment horizontal="left" vertical="center" wrapText="1" indent="5"/>
    </xf>
    <xf numFmtId="0" fontId="2" fillId="0" borderId="0" xfId="0" applyFont="1" applyAlignment="1">
      <alignment horizontal="left" vertical="center" wrapText="1" indent="4"/>
    </xf>
    <xf numFmtId="0" fontId="9" fillId="0" borderId="0" xfId="0" applyFont="1" applyAlignment="1">
      <alignment horizontal="left" vertical="center" wrapText="1" indent="1"/>
    </xf>
    <xf numFmtId="0" fontId="9" fillId="0" borderId="0" xfId="0" applyFont="1" applyAlignment="1">
      <alignment horizontal="left" vertical="center" wrapText="1" indent="5"/>
    </xf>
    <xf numFmtId="0" fontId="5" fillId="0" borderId="0" xfId="0" applyFont="1" applyAlignment="1">
      <alignment horizontal="left" vertical="center" wrapText="1" indent="2"/>
    </xf>
    <xf numFmtId="0" fontId="5" fillId="0" borderId="0" xfId="0" applyFont="1" applyAlignment="1">
      <alignment horizontal="left" vertical="center" wrapText="1" indent="3"/>
    </xf>
    <xf numFmtId="0" fontId="5" fillId="0" borderId="0" xfId="0" applyFont="1" applyAlignment="1">
      <alignment horizontal="left" vertical="center" wrapText="1" indent="1"/>
    </xf>
    <xf numFmtId="0" fontId="5" fillId="0" borderId="0" xfId="0" applyFont="1" applyAlignment="1">
      <alignment horizontal="left" vertical="center" wrapText="1" indent="5"/>
    </xf>
    <xf numFmtId="0" fontId="55" fillId="0" borderId="0" xfId="0" applyFont="1" applyAlignment="1">
      <alignment horizontal="left" vertical="center" wrapText="1"/>
    </xf>
    <xf numFmtId="9" fontId="13" fillId="0" borderId="0" xfId="0" applyNumberFormat="1" applyFont="1" applyAlignment="1">
      <alignment horizontal="center" vertical="center"/>
    </xf>
    <xf numFmtId="0" fontId="5" fillId="0" borderId="0" xfId="0" applyFont="1" applyAlignment="1">
      <alignment horizontal="left" vertical="top" wrapText="1" indent="1"/>
    </xf>
    <xf numFmtId="164" fontId="6" fillId="0" borderId="0" xfId="1" applyFont="1" applyAlignment="1">
      <alignment vertical="center"/>
    </xf>
    <xf numFmtId="43" fontId="6" fillId="0" borderId="0" xfId="0" applyNumberFormat="1" applyFont="1" applyAlignment="1">
      <alignment vertical="center"/>
    </xf>
    <xf numFmtId="170" fontId="5" fillId="0" borderId="0" xfId="0" applyNumberFormat="1" applyFont="1" applyAlignment="1">
      <alignment horizontal="left" vertical="center" wrapText="1" indent="5"/>
    </xf>
    <xf numFmtId="166" fontId="13" fillId="0" borderId="16" xfId="0" applyNumberFormat="1" applyFont="1" applyBorder="1" applyAlignment="1">
      <alignment horizontal="center" vertical="center"/>
    </xf>
    <xf numFmtId="166" fontId="13" fillId="0" borderId="17" xfId="0" applyNumberFormat="1" applyFont="1" applyBorder="1" applyAlignment="1">
      <alignment horizontal="center" vertical="center"/>
    </xf>
    <xf numFmtId="170" fontId="13" fillId="5" borderId="40" xfId="0" applyNumberFormat="1" applyFont="1" applyFill="1" applyBorder="1" applyAlignment="1">
      <alignment horizontal="center" vertical="center"/>
    </xf>
    <xf numFmtId="170" fontId="5" fillId="0" borderId="39" xfId="0" applyNumberFormat="1" applyFont="1" applyBorder="1" applyAlignment="1">
      <alignment horizontal="center" vertical="center" wrapText="1"/>
    </xf>
    <xf numFmtId="170" fontId="13" fillId="5" borderId="41" xfId="0" applyNumberFormat="1" applyFont="1" applyFill="1" applyBorder="1" applyAlignment="1">
      <alignment horizontal="center" vertical="center"/>
    </xf>
    <xf numFmtId="170" fontId="5" fillId="0" borderId="42" xfId="0" applyNumberFormat="1" applyFont="1" applyBorder="1" applyAlignment="1">
      <alignment horizontal="center" vertical="center" wrapText="1"/>
    </xf>
    <xf numFmtId="0" fontId="6" fillId="0" borderId="0" xfId="0" applyFont="1" applyAlignment="1">
      <alignment horizontal="left" vertical="center" wrapText="1" indent="1"/>
    </xf>
    <xf numFmtId="170" fontId="13" fillId="5" borderId="39" xfId="0" applyNumberFormat="1" applyFont="1" applyFill="1" applyBorder="1" applyAlignment="1">
      <alignment horizontal="center" vertical="center" wrapText="1"/>
    </xf>
    <xf numFmtId="0" fontId="27" fillId="0" borderId="0" xfId="0" applyFont="1" applyAlignment="1">
      <alignment horizontal="left" vertical="center" wrapText="1" indent="5"/>
    </xf>
    <xf numFmtId="9" fontId="6" fillId="0" borderId="0" xfId="2" applyFont="1" applyAlignment="1">
      <alignment vertical="center"/>
    </xf>
    <xf numFmtId="9" fontId="5" fillId="0" borderId="16" xfId="0" applyNumberFormat="1" applyFont="1" applyBorder="1" applyAlignment="1">
      <alignment horizontal="center" vertical="center"/>
    </xf>
    <xf numFmtId="9" fontId="5" fillId="0" borderId="17" xfId="0" applyNumberFormat="1" applyFont="1" applyBorder="1" applyAlignment="1">
      <alignment horizontal="center" vertical="center"/>
    </xf>
    <xf numFmtId="181" fontId="3" fillId="0" borderId="5" xfId="27" applyNumberFormat="1" applyFont="1" applyBorder="1" applyAlignment="1">
      <alignment horizontal="left" vertical="top" wrapText="1" indent="1"/>
    </xf>
    <xf numFmtId="0" fontId="9" fillId="6" borderId="0" xfId="0" applyFont="1" applyFill="1" applyAlignment="1">
      <alignment horizontal="center" vertical="center" wrapText="1"/>
    </xf>
    <xf numFmtId="15" fontId="9" fillId="2" borderId="0" xfId="0" applyNumberFormat="1" applyFont="1" applyFill="1" applyAlignment="1">
      <alignment horizontal="center"/>
    </xf>
    <xf numFmtId="15" fontId="9" fillId="2" borderId="0" xfId="1" applyNumberFormat="1" applyFont="1" applyFill="1" applyBorder="1" applyAlignment="1">
      <alignment horizontal="center" vertical="top"/>
    </xf>
    <xf numFmtId="15" fontId="9" fillId="2" borderId="6" xfId="1" applyNumberFormat="1" applyFont="1" applyFill="1" applyBorder="1" applyAlignment="1">
      <alignment horizontal="center" vertical="top"/>
    </xf>
    <xf numFmtId="15" fontId="9" fillId="2" borderId="0" xfId="0" applyNumberFormat="1" applyFont="1" applyFill="1" applyAlignment="1">
      <alignment horizontal="center" vertical="center"/>
    </xf>
    <xf numFmtId="0" fontId="2" fillId="0" borderId="6" xfId="1" applyNumberFormat="1" applyFont="1" applyFill="1" applyBorder="1" applyAlignment="1">
      <alignment vertical="center"/>
    </xf>
    <xf numFmtId="170" fontId="3" fillId="0" borderId="6" xfId="1" applyNumberFormat="1" applyFont="1" applyFill="1" applyBorder="1" applyAlignment="1">
      <alignment horizontal="center" vertical="center"/>
    </xf>
    <xf numFmtId="0" fontId="3" fillId="0" borderId="0" xfId="0" applyFont="1" applyAlignment="1">
      <alignment horizontal="left" vertical="center" indent="1"/>
    </xf>
    <xf numFmtId="170" fontId="6" fillId="3" borderId="6" xfId="1" applyNumberFormat="1" applyFont="1" applyFill="1" applyBorder="1" applyAlignment="1">
      <alignment horizontal="center" vertical="center"/>
    </xf>
    <xf numFmtId="170" fontId="2" fillId="0" borderId="6" xfId="1" applyNumberFormat="1" applyFont="1" applyFill="1" applyBorder="1" applyAlignment="1">
      <alignment horizontal="center" vertical="center"/>
    </xf>
    <xf numFmtId="0" fontId="6" fillId="3" borderId="0" xfId="0" applyFont="1" applyFill="1" applyAlignment="1">
      <alignment vertical="center"/>
    </xf>
    <xf numFmtId="170" fontId="6" fillId="3" borderId="0" xfId="0" applyNumberFormat="1" applyFont="1" applyFill="1" applyAlignment="1">
      <alignment horizontal="center" vertical="center"/>
    </xf>
    <xf numFmtId="0" fontId="2" fillId="0" borderId="0" xfId="0" applyFont="1" applyAlignment="1">
      <alignment horizontal="left" vertical="center" indent="1"/>
    </xf>
    <xf numFmtId="15" fontId="9" fillId="6" borderId="4" xfId="0" applyNumberFormat="1" applyFont="1" applyFill="1" applyBorder="1" applyAlignment="1">
      <alignment horizontal="center" vertical="center"/>
    </xf>
    <xf numFmtId="165" fontId="2" fillId="0" borderId="6" xfId="1" applyNumberFormat="1" applyFont="1" applyFill="1" applyBorder="1" applyAlignment="1">
      <alignment horizontal="right" vertical="top"/>
    </xf>
    <xf numFmtId="165" fontId="3" fillId="0" borderId="6" xfId="1" applyNumberFormat="1" applyFont="1" applyBorder="1"/>
    <xf numFmtId="170" fontId="3" fillId="0" borderId="6" xfId="1" applyNumberFormat="1" applyFont="1" applyBorder="1" applyAlignment="1">
      <alignment horizontal="center"/>
    </xf>
    <xf numFmtId="170" fontId="9" fillId="2" borderId="14" xfId="1" applyNumberFormat="1" applyFont="1" applyFill="1" applyBorder="1" applyAlignment="1">
      <alignment horizontal="center" vertical="center"/>
    </xf>
    <xf numFmtId="165" fontId="3" fillId="0" borderId="9" xfId="1" applyNumberFormat="1" applyFont="1" applyBorder="1"/>
    <xf numFmtId="0" fontId="9" fillId="6" borderId="4" xfId="0" applyFont="1" applyFill="1" applyBorder="1" applyAlignment="1">
      <alignment horizontal="center" vertical="center"/>
    </xf>
    <xf numFmtId="0" fontId="9" fillId="2" borderId="6" xfId="1" applyNumberFormat="1" applyFont="1" applyFill="1" applyBorder="1" applyAlignment="1">
      <alignment horizontal="center" vertical="center"/>
    </xf>
    <xf numFmtId="170" fontId="6" fillId="3" borderId="14" xfId="0" applyNumberFormat="1" applyFont="1" applyFill="1" applyBorder="1" applyAlignment="1">
      <alignment horizontal="center" vertical="center"/>
    </xf>
    <xf numFmtId="170" fontId="3" fillId="0" borderId="6" xfId="2" applyNumberFormat="1" applyFont="1" applyBorder="1" applyAlignment="1">
      <alignment horizontal="center" vertical="center"/>
    </xf>
    <xf numFmtId="170" fontId="3" fillId="0" borderId="9" xfId="1" applyNumberFormat="1" applyFont="1" applyBorder="1" applyAlignment="1">
      <alignment horizontal="center" vertical="center"/>
    </xf>
    <xf numFmtId="15" fontId="9" fillId="2" borderId="6" xfId="0" applyNumberFormat="1" applyFont="1" applyFill="1" applyBorder="1" applyAlignment="1">
      <alignment horizontal="center" vertical="center"/>
    </xf>
    <xf numFmtId="169" fontId="9" fillId="0" borderId="0" xfId="0" applyNumberFormat="1" applyFont="1" applyAlignment="1">
      <alignment horizontal="center" vertical="center"/>
    </xf>
    <xf numFmtId="169" fontId="9" fillId="0" borderId="6" xfId="0" applyNumberFormat="1" applyFont="1" applyBorder="1" applyAlignment="1">
      <alignment horizontal="center" vertical="center"/>
    </xf>
    <xf numFmtId="171" fontId="12" fillId="0" borderId="0" xfId="0" applyNumberFormat="1" applyFont="1" applyAlignment="1">
      <alignment horizontal="center" vertical="center"/>
    </xf>
    <xf numFmtId="171" fontId="12" fillId="0" borderId="6" xfId="2" applyNumberFormat="1" applyFont="1" applyBorder="1" applyAlignment="1">
      <alignment horizontal="center" vertical="center"/>
    </xf>
    <xf numFmtId="170" fontId="3" fillId="0" borderId="0" xfId="0" applyNumberFormat="1" applyFont="1" applyAlignment="1">
      <alignment horizontal="left" vertical="center" indent="2"/>
    </xf>
    <xf numFmtId="0" fontId="3" fillId="0" borderId="0" xfId="0" applyFont="1" applyAlignment="1">
      <alignment horizontal="left" vertical="center" indent="2"/>
    </xf>
    <xf numFmtId="170" fontId="9" fillId="2" borderId="14" xfId="0" applyNumberFormat="1" applyFont="1" applyFill="1" applyBorder="1" applyAlignment="1">
      <alignment horizontal="center" vertical="center"/>
    </xf>
    <xf numFmtId="170" fontId="3" fillId="11" borderId="0" xfId="10" applyNumberFormat="1" applyFont="1" applyFill="1" applyAlignment="1">
      <alignment horizontal="center" vertical="center"/>
    </xf>
    <xf numFmtId="184" fontId="3" fillId="11" borderId="0" xfId="16" applyNumberFormat="1" applyFont="1" applyFill="1" applyBorder="1" applyAlignment="1">
      <alignment horizontal="center" vertical="center"/>
    </xf>
    <xf numFmtId="0" fontId="9" fillId="4" borderId="43" xfId="17" applyFont="1" applyFill="1" applyBorder="1" applyAlignment="1">
      <alignment horizontal="center" vertical="center"/>
    </xf>
    <xf numFmtId="0" fontId="5" fillId="0" borderId="44" xfId="19" applyFont="1" applyBorder="1" applyAlignment="1">
      <alignment horizontal="center" vertical="center" wrapText="1"/>
    </xf>
    <xf numFmtId="170" fontId="3" fillId="11" borderId="0" xfId="1" applyNumberFormat="1" applyFont="1" applyFill="1" applyBorder="1" applyAlignment="1">
      <alignment horizontal="center" vertical="center"/>
    </xf>
    <xf numFmtId="165" fontId="3" fillId="11" borderId="0" xfId="1" applyNumberFormat="1" applyFont="1" applyFill="1" applyBorder="1"/>
    <xf numFmtId="170" fontId="2" fillId="11" borderId="0" xfId="1" applyNumberFormat="1" applyFont="1" applyFill="1" applyBorder="1" applyAlignment="1">
      <alignment horizontal="center" vertical="center"/>
    </xf>
    <xf numFmtId="0" fontId="0" fillId="0" borderId="0" xfId="0" applyAlignment="1">
      <alignment horizontal="left"/>
    </xf>
    <xf numFmtId="0" fontId="47" fillId="0" borderId="0" xfId="4" applyFont="1"/>
    <xf numFmtId="0" fontId="0" fillId="10" borderId="0" xfId="0" applyFill="1" applyAlignment="1">
      <alignment horizontal="left"/>
    </xf>
    <xf numFmtId="0" fontId="0" fillId="10" borderId="0" xfId="0" applyFill="1"/>
    <xf numFmtId="178" fontId="13" fillId="5" borderId="16" xfId="0" applyNumberFormat="1" applyFont="1" applyFill="1" applyBorder="1" applyAlignment="1">
      <alignment horizontal="center" vertical="center"/>
    </xf>
    <xf numFmtId="0" fontId="4" fillId="0" borderId="18" xfId="0" applyFont="1" applyBorder="1" applyAlignment="1">
      <alignment vertical="center"/>
    </xf>
    <xf numFmtId="0" fontId="6" fillId="0" borderId="18" xfId="0" applyFont="1" applyBorder="1" applyAlignment="1">
      <alignment vertical="center"/>
    </xf>
    <xf numFmtId="9" fontId="3" fillId="12" borderId="0" xfId="0" applyNumberFormat="1" applyFont="1" applyFill="1" applyAlignment="1">
      <alignment vertical="center"/>
    </xf>
    <xf numFmtId="166" fontId="3" fillId="12" borderId="0" xfId="0" applyNumberFormat="1" applyFont="1" applyFill="1" applyAlignment="1">
      <alignment vertical="center"/>
    </xf>
    <xf numFmtId="0" fontId="3" fillId="0" borderId="3" xfId="0" applyFont="1" applyBorder="1" applyAlignment="1">
      <alignment horizontal="center" vertical="center"/>
    </xf>
    <xf numFmtId="10" fontId="3" fillId="0" borderId="0" xfId="0" applyNumberFormat="1" applyFont="1" applyAlignment="1">
      <alignment vertical="center"/>
    </xf>
    <xf numFmtId="0" fontId="3" fillId="0" borderId="45" xfId="0" applyFont="1" applyBorder="1" applyAlignment="1">
      <alignment vertical="center"/>
    </xf>
    <xf numFmtId="0" fontId="2" fillId="0" borderId="45" xfId="0" applyFont="1" applyBorder="1" applyAlignment="1">
      <alignment horizontal="center" vertical="center"/>
    </xf>
    <xf numFmtId="170" fontId="3" fillId="0" borderId="45" xfId="0" applyNumberFormat="1" applyFont="1" applyBorder="1" applyAlignment="1">
      <alignment horizontal="center" vertical="center"/>
    </xf>
    <xf numFmtId="0" fontId="3" fillId="0" borderId="45" xfId="0" applyFont="1" applyBorder="1" applyAlignment="1">
      <alignment horizontal="center" vertical="center"/>
    </xf>
    <xf numFmtId="0" fontId="3" fillId="0" borderId="45" xfId="0" applyFont="1" applyBorder="1" applyAlignment="1">
      <alignment horizontal="right" vertical="center" indent="1"/>
    </xf>
    <xf numFmtId="165" fontId="3" fillId="0" borderId="45" xfId="1" applyNumberFormat="1" applyFont="1" applyBorder="1" applyAlignment="1">
      <alignment horizontal="center" vertical="center"/>
    </xf>
    <xf numFmtId="170" fontId="3" fillId="0" borderId="45" xfId="0" applyNumberFormat="1" applyFont="1" applyBorder="1" applyAlignment="1">
      <alignment vertical="center"/>
    </xf>
    <xf numFmtId="166" fontId="3" fillId="0" borderId="45" xfId="2" applyNumberFormat="1" applyFont="1" applyBorder="1" applyAlignment="1">
      <alignment horizontal="right" vertical="center"/>
    </xf>
    <xf numFmtId="165" fontId="3" fillId="0" borderId="45" xfId="1" applyNumberFormat="1" applyFont="1" applyBorder="1" applyAlignment="1">
      <alignment vertical="center"/>
    </xf>
    <xf numFmtId="176" fontId="14" fillId="0" borderId="13" xfId="0" applyNumberFormat="1" applyFont="1" applyBorder="1"/>
    <xf numFmtId="9" fontId="13" fillId="0" borderId="0" xfId="26" applyNumberFormat="1" applyFont="1"/>
    <xf numFmtId="0" fontId="39" fillId="0" borderId="0" xfId="0" applyFont="1" applyAlignment="1">
      <alignment horizontal="center" vertical="center"/>
    </xf>
    <xf numFmtId="9" fontId="5" fillId="0" borderId="0" xfId="2" applyFont="1" applyAlignment="1">
      <alignment horizontal="center" vertical="center"/>
    </xf>
    <xf numFmtId="0" fontId="38" fillId="0" borderId="0" xfId="10" applyFont="1" applyAlignment="1">
      <alignment horizontal="center" vertical="center"/>
    </xf>
    <xf numFmtId="0" fontId="5" fillId="0" borderId="0" xfId="10" quotePrefix="1" applyFont="1" applyAlignment="1">
      <alignment horizontal="center" vertical="center"/>
    </xf>
    <xf numFmtId="16" fontId="5" fillId="0" borderId="0" xfId="10" quotePrefix="1" applyNumberFormat="1" applyFont="1" applyAlignment="1">
      <alignment horizontal="center" vertical="center"/>
    </xf>
    <xf numFmtId="0" fontId="14" fillId="0" borderId="0" xfId="0" applyFont="1" applyAlignment="1">
      <alignment horizontal="center" vertical="center"/>
    </xf>
    <xf numFmtId="168" fontId="56" fillId="6" borderId="0" xfId="0" applyNumberFormat="1" applyFont="1" applyFill="1" applyAlignment="1">
      <alignment horizontal="center" vertical="center"/>
    </xf>
    <xf numFmtId="0" fontId="5" fillId="10" borderId="5" xfId="10" quotePrefix="1" applyFont="1" applyFill="1" applyBorder="1" applyAlignment="1">
      <alignment horizontal="left" vertical="top" wrapText="1"/>
    </xf>
    <xf numFmtId="0" fontId="5" fillId="10" borderId="0" xfId="10" quotePrefix="1" applyFont="1" applyFill="1" applyAlignment="1">
      <alignment horizontal="left" vertical="top" wrapText="1"/>
    </xf>
    <xf numFmtId="0" fontId="5" fillId="10" borderId="6" xfId="10" quotePrefix="1" applyFont="1" applyFill="1" applyBorder="1" applyAlignment="1">
      <alignment horizontal="left" vertical="top" wrapText="1"/>
    </xf>
    <xf numFmtId="0" fontId="5" fillId="0" borderId="5" xfId="19" applyFont="1" applyBorder="1" applyAlignment="1">
      <alignment horizontal="left" vertical="top" wrapText="1"/>
    </xf>
    <xf numFmtId="0" fontId="5" fillId="0" borderId="0" xfId="19" applyFont="1" applyAlignment="1">
      <alignment horizontal="left" vertical="top" wrapText="1"/>
    </xf>
    <xf numFmtId="0" fontId="5" fillId="0" borderId="6" xfId="19" applyFont="1" applyBorder="1" applyAlignment="1">
      <alignment horizontal="left" vertical="top" wrapText="1"/>
    </xf>
    <xf numFmtId="0" fontId="5" fillId="0" borderId="5" xfId="0" quotePrefix="1" applyFont="1" applyBorder="1" applyAlignment="1">
      <alignment horizontal="left" vertical="top" wrapText="1"/>
    </xf>
    <xf numFmtId="0" fontId="5" fillId="0" borderId="0" xfId="0" quotePrefix="1" applyFont="1" applyAlignment="1">
      <alignment horizontal="left" vertical="top" wrapText="1"/>
    </xf>
    <xf numFmtId="0" fontId="5" fillId="0" borderId="6" xfId="0" quotePrefix="1" applyFont="1" applyBorder="1" applyAlignment="1">
      <alignment horizontal="left" vertical="top" wrapText="1"/>
    </xf>
    <xf numFmtId="10" fontId="0" fillId="0" borderId="0" xfId="0" applyNumberFormat="1" applyAlignment="1">
      <alignment horizontal="center"/>
    </xf>
    <xf numFmtId="170" fontId="5" fillId="13" borderId="0" xfId="1" applyNumberFormat="1" applyFont="1" applyFill="1" applyBorder="1" applyAlignment="1">
      <alignment horizontal="center" vertical="center"/>
    </xf>
    <xf numFmtId="170" fontId="5" fillId="13" borderId="30" xfId="1" applyNumberFormat="1" applyFont="1" applyFill="1" applyBorder="1" applyAlignment="1">
      <alignment horizontal="center" vertical="center"/>
    </xf>
    <xf numFmtId="170" fontId="5" fillId="13" borderId="10" xfId="1" applyNumberFormat="1" applyFont="1" applyFill="1" applyBorder="1" applyAlignment="1">
      <alignment horizontal="center" vertical="center"/>
    </xf>
  </cellXfs>
  <cellStyles count="34">
    <cellStyle name="$ 2" xfId="10" xr:uid="{00000000-0005-0000-0000-000000000000}"/>
    <cellStyle name="$ 3" xfId="27" xr:uid="{0CCA7108-3D66-4F79-A746-28C7E49DD1E4}"/>
    <cellStyle name="Accent5 4" xfId="13" xr:uid="{00000000-0005-0000-0000-000001000000}"/>
    <cellStyle name="Comma" xfId="1" builtinId="3"/>
    <cellStyle name="Comma 10 2 2 2" xfId="32" xr:uid="{CF02A4E5-E5F8-4783-A9E9-9C37E34B80EB}"/>
    <cellStyle name="Comma 2" xfId="3" xr:uid="{00000000-0005-0000-0000-000003000000}"/>
    <cellStyle name="Comma 2 2" xfId="5" xr:uid="{00000000-0005-0000-0000-000004000000}"/>
    <cellStyle name="Comma 2 8" xfId="18" xr:uid="{00000000-0005-0000-0000-000005000000}"/>
    <cellStyle name="Comma 51 4 3 2" xfId="11" xr:uid="{00000000-0005-0000-0000-000006000000}"/>
    <cellStyle name="Currency 2 2" xfId="22" xr:uid="{0AAACE6F-1178-48DC-B99A-A610B7EDE557}"/>
    <cellStyle name="Currency 2 5" xfId="25" xr:uid="{41822A59-0CA5-4B28-80E4-C3B8CE600617}"/>
    <cellStyle name="Hyperlink 2 3" xfId="9" xr:uid="{00000000-0005-0000-0000-000007000000}"/>
    <cellStyle name="Hyperlink 59" xfId="29" xr:uid="{A3467482-B829-4688-ACC9-E1F363290655}"/>
    <cellStyle name="Normal" xfId="0" builtinId="0"/>
    <cellStyle name="Normal 2" xfId="4" xr:uid="{00000000-0005-0000-0000-000009000000}"/>
    <cellStyle name="Normal 2 10" xfId="7" xr:uid="{00000000-0005-0000-0000-00000A000000}"/>
    <cellStyle name="Normal 2 10 2" xfId="20" xr:uid="{BCCF399F-DB73-463F-AE06-E384E576927B}"/>
    <cellStyle name="Normal 2 2" xfId="8" xr:uid="{00000000-0005-0000-0000-00000B000000}"/>
    <cellStyle name="Normal 2 2 2" xfId="17" xr:uid="{00000000-0005-0000-0000-00000C000000}"/>
    <cellStyle name="Normal 2 2 5" xfId="30" xr:uid="{01BE98BD-E5AD-4B34-90A1-E66A12CEBF97}"/>
    <cellStyle name="Normal 3" xfId="6" xr:uid="{00000000-0005-0000-0000-00000D000000}"/>
    <cellStyle name="Normal 3 2" xfId="28" xr:uid="{ECAEFF2E-90C7-4C3E-9FAB-33DF608F6787}"/>
    <cellStyle name="Normal 3 2 2 2" xfId="12" xr:uid="{00000000-0005-0000-0000-00000E000000}"/>
    <cellStyle name="Normal 3 3 2 2 2" xfId="24" xr:uid="{16F4CE0D-163F-47A8-996C-F45029AEED85}"/>
    <cellStyle name="Normal 31 2" xfId="26" xr:uid="{88EA8A85-D7E0-4623-970C-ACA256BF8A1A}"/>
    <cellStyle name="Normal 32" xfId="31" xr:uid="{D0F5B5C9-2B49-4E6F-8B79-6296097BC06A}"/>
    <cellStyle name="Normal 366" xfId="19" xr:uid="{00000000-0005-0000-0000-00000F000000}"/>
    <cellStyle name="Normal 4 6 2" xfId="23" xr:uid="{F1C23F5D-6E90-4FC5-8579-A6503B95442F}"/>
    <cellStyle name="Percent" xfId="2" builtinId="5"/>
    <cellStyle name="Percent 13 3" xfId="33" xr:uid="{49D860B8-C4B4-4C28-9B9E-0C38BFDBAEED}"/>
    <cellStyle name="Percent 13 4" xfId="15" xr:uid="{00000000-0005-0000-0000-000011000000}"/>
    <cellStyle name="Percent 13 4 2" xfId="21" xr:uid="{D0E2C8B5-BB9B-49B8-91DE-6DF88E503955}"/>
    <cellStyle name="Percent 19" xfId="16" xr:uid="{00000000-0005-0000-0000-000012000000}"/>
    <cellStyle name="Percent 3 2" xfId="14" xr:uid="{00000000-0005-0000-0000-000013000000}"/>
  </cellStyles>
  <dxfs count="0"/>
  <tableStyles count="0" defaultTableStyle="TableStyleMedium2" defaultPivotStyle="PivotStyleLight16"/>
  <colors>
    <mruColors>
      <color rgb="FF0000FF"/>
      <color rgb="FFFFFF99"/>
      <color rgb="FF203764"/>
      <color rgb="FF1C1C1C"/>
      <color rgb="FFE3EFF9"/>
      <color rgb="FFF69EB3"/>
      <color rgb="FFF65E2E"/>
      <color rgb="FFF7C3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96512239872176"/>
          <c:y val="0.17998505284063412"/>
          <c:w val="0.87031003717581001"/>
          <c:h val="0.65169486360900009"/>
        </c:manualLayout>
      </c:layout>
      <c:barChart>
        <c:barDir val="col"/>
        <c:grouping val="clustered"/>
        <c:varyColors val="0"/>
        <c:ser>
          <c:idx val="0"/>
          <c:order val="0"/>
          <c:tx>
            <c:v>Revenue</c:v>
          </c:tx>
          <c:spPr>
            <a:solidFill>
              <a:schemeClr val="accent1"/>
            </a:solidFill>
            <a:ln>
              <a:noFill/>
            </a:ln>
            <a:effectLst/>
          </c:spPr>
          <c:invertIfNegative val="0"/>
          <c:cat>
            <c:numRef>
              <c:f>KPI!$C$6:$G$6</c:f>
              <c:numCache>
                <c:formatCode>General</c:formatCode>
                <c:ptCount val="5"/>
                <c:pt idx="0">
                  <c:v>1</c:v>
                </c:pt>
                <c:pt idx="1">
                  <c:v>2</c:v>
                </c:pt>
                <c:pt idx="2">
                  <c:v>3</c:v>
                </c:pt>
                <c:pt idx="3">
                  <c:v>4</c:v>
                </c:pt>
                <c:pt idx="4">
                  <c:v>5</c:v>
                </c:pt>
              </c:numCache>
            </c:numRef>
          </c:cat>
          <c:val>
            <c:numRef>
              <c:f>KPI!$C$9:$G$9</c:f>
              <c:numCache>
                <c:formatCode>#,##0_);\(#,##0\);\-_)</c:formatCode>
                <c:ptCount val="5"/>
                <c:pt idx="0">
                  <c:v>147963.24842000002</c:v>
                </c:pt>
                <c:pt idx="1">
                  <c:v>192352.22294600002</c:v>
                </c:pt>
                <c:pt idx="2">
                  <c:v>250057.88982980003</c:v>
                </c:pt>
                <c:pt idx="3">
                  <c:v>325075.25677874003</c:v>
                </c:pt>
                <c:pt idx="4">
                  <c:v>422597.83381236205</c:v>
                </c:pt>
              </c:numCache>
            </c:numRef>
          </c:val>
          <c:extLst>
            <c:ext xmlns:c16="http://schemas.microsoft.com/office/drawing/2014/chart" uri="{C3380CC4-5D6E-409C-BE32-E72D297353CC}">
              <c16:uniqueId val="{00000005-A784-40C2-AD73-47E738F28770}"/>
            </c:ext>
          </c:extLst>
        </c:ser>
        <c:ser>
          <c:idx val="1"/>
          <c:order val="1"/>
          <c:tx>
            <c:v>EBITDA</c:v>
          </c:tx>
          <c:spPr>
            <a:solidFill>
              <a:schemeClr val="accent3"/>
            </a:solidFill>
            <a:ln>
              <a:noFill/>
            </a:ln>
            <a:effectLst/>
          </c:spPr>
          <c:invertIfNegative val="0"/>
          <c:cat>
            <c:numRef>
              <c:f>KPI!$C$6:$G$6</c:f>
              <c:numCache>
                <c:formatCode>General</c:formatCode>
                <c:ptCount val="5"/>
                <c:pt idx="0">
                  <c:v>1</c:v>
                </c:pt>
                <c:pt idx="1">
                  <c:v>2</c:v>
                </c:pt>
                <c:pt idx="2">
                  <c:v>3</c:v>
                </c:pt>
                <c:pt idx="3">
                  <c:v>4</c:v>
                </c:pt>
                <c:pt idx="4">
                  <c:v>5</c:v>
                </c:pt>
              </c:numCache>
            </c:numRef>
          </c:cat>
          <c:val>
            <c:numRef>
              <c:f>KPI!$C$13:$G$13</c:f>
              <c:numCache>
                <c:formatCode>#,##0_);\(#,##0\);\-_)</c:formatCode>
                <c:ptCount val="5"/>
                <c:pt idx="0">
                  <c:v>82474.140136100017</c:v>
                </c:pt>
                <c:pt idx="1">
                  <c:v>109746.69842693</c:v>
                </c:pt>
                <c:pt idx="2">
                  <c:v>147518.00604250899</c:v>
                </c:pt>
                <c:pt idx="3">
                  <c:v>196013.22536713671</c:v>
                </c:pt>
                <c:pt idx="4">
                  <c:v>274142.60119111731</c:v>
                </c:pt>
              </c:numCache>
            </c:numRef>
          </c:val>
          <c:extLst>
            <c:ext xmlns:c16="http://schemas.microsoft.com/office/drawing/2014/chart" uri="{C3380CC4-5D6E-409C-BE32-E72D297353CC}">
              <c16:uniqueId val="{00000006-A784-40C2-AD73-47E738F28770}"/>
            </c:ext>
          </c:extLst>
        </c:ser>
        <c:dLbls>
          <c:showLegendKey val="0"/>
          <c:showVal val="0"/>
          <c:showCatName val="0"/>
          <c:showSerName val="0"/>
          <c:showPercent val="0"/>
          <c:showBubbleSize val="0"/>
        </c:dLbls>
        <c:gapWidth val="60"/>
        <c:axId val="295062176"/>
        <c:axId val="295063904"/>
        <c:extLst>
          <c:ext xmlns:c15="http://schemas.microsoft.com/office/drawing/2012/chart" uri="{02D57815-91ED-43cb-92C2-25804820EDAC}">
            <c15:filteredBarSeries>
              <c15:ser>
                <c:idx val="2"/>
                <c:order val="2"/>
                <c:tx>
                  <c:v>Net Profit</c:v>
                </c:tx>
                <c:spPr>
                  <a:solidFill>
                    <a:schemeClr val="accent5"/>
                  </a:solidFill>
                  <a:ln>
                    <a:noFill/>
                  </a:ln>
                  <a:effectLst/>
                </c:spPr>
                <c:invertIfNegative val="0"/>
                <c:cat>
                  <c:numRef>
                    <c:extLst>
                      <c:ext uri="{02D57815-91ED-43cb-92C2-25804820EDAC}">
                        <c15:formulaRef>
                          <c15:sqref>KPI!$C$6:$G$6</c15:sqref>
                        </c15:formulaRef>
                      </c:ext>
                    </c:extLst>
                    <c:numCache>
                      <c:formatCode>General</c:formatCode>
                      <c:ptCount val="5"/>
                      <c:pt idx="0">
                        <c:v>1</c:v>
                      </c:pt>
                      <c:pt idx="1">
                        <c:v>2</c:v>
                      </c:pt>
                      <c:pt idx="2">
                        <c:v>3</c:v>
                      </c:pt>
                      <c:pt idx="3">
                        <c:v>4</c:v>
                      </c:pt>
                      <c:pt idx="4">
                        <c:v>5</c:v>
                      </c:pt>
                    </c:numCache>
                  </c:numRef>
                </c:cat>
                <c:val>
                  <c:numRef>
                    <c:extLst>
                      <c:ext uri="{02D57815-91ED-43cb-92C2-25804820EDAC}">
                        <c15:formulaRef>
                          <c15:sqref>KPI!$C$16:$G$16</c15:sqref>
                        </c15:formulaRef>
                      </c:ext>
                    </c:extLst>
                    <c:numCache>
                      <c:formatCode>#,##0_);\(#,##0\);\-_)</c:formatCode>
                      <c:ptCount val="5"/>
                      <c:pt idx="0">
                        <c:v>65887.76867537084</c:v>
                      </c:pt>
                      <c:pt idx="1">
                        <c:v>88485.513098370837</c:v>
                      </c:pt>
                      <c:pt idx="2">
                        <c:v>120234.24066974326</c:v>
                      </c:pt>
                      <c:pt idx="3">
                        <c:v>161178.54126634338</c:v>
                      </c:pt>
                      <c:pt idx="4">
                        <c:v>226197.76535807294</c:v>
                      </c:pt>
                    </c:numCache>
                  </c:numRef>
                </c:val>
                <c:extLst>
                  <c:ext xmlns:c16="http://schemas.microsoft.com/office/drawing/2014/chart" uri="{C3380CC4-5D6E-409C-BE32-E72D297353CC}">
                    <c16:uniqueId val="{00000008-A784-40C2-AD73-47E738F28770}"/>
                  </c:ext>
                </c:extLst>
              </c15:ser>
            </c15:filteredBarSeries>
          </c:ext>
        </c:extLst>
      </c:barChart>
      <c:catAx>
        <c:axId val="295062176"/>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solidFill>
                      <a:sysClr val="windowText" lastClr="000000"/>
                    </a:solidFill>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295063904"/>
        <c:crosses val="autoZero"/>
        <c:auto val="1"/>
        <c:lblAlgn val="ctr"/>
        <c:lblOffset val="100"/>
        <c:noMultiLvlLbl val="1"/>
      </c:catAx>
      <c:valAx>
        <c:axId val="295063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295062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 lastClr="FFFFFF">
          <a:lumMod val="75000"/>
        </a:sysClr>
      </a:solidFill>
      <a:prstDash val="solid"/>
      <a:round/>
      <a:headEnd type="none" w="med" len="med"/>
      <a:tailEnd type="none" w="med" len="med"/>
    </a:ln>
    <a:effectLst>
      <a:outerShdw blurRad="50800" dist="38100" dir="2700000" algn="tl">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7335</xdr:colOff>
      <xdr:row>22</xdr:row>
      <xdr:rowOff>84667</xdr:rowOff>
    </xdr:from>
    <xdr:to>
      <xdr:col>6</xdr:col>
      <xdr:colOff>1030111</xdr:colOff>
      <xdr:row>39</xdr:row>
      <xdr:rowOff>25824</xdr:rowOff>
    </xdr:to>
    <xdr:graphicFrame macro="">
      <xdr:nvGraphicFramePr>
        <xdr:cNvPr id="3" name="Chart 2">
          <a:extLst>
            <a:ext uri="{FF2B5EF4-FFF2-40B4-BE49-F238E27FC236}">
              <a16:creationId xmlns:a16="http://schemas.microsoft.com/office/drawing/2014/main" id="{962950A3-6009-4E7E-BBE9-874F9A03A6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A844A-94AF-4489-B930-A6B6A0DB8969}">
  <sheetPr>
    <tabColor rgb="FFFF0000"/>
  </sheetPr>
  <dimension ref="C4:D6"/>
  <sheetViews>
    <sheetView showGridLines="0" view="pageBreakPreview" zoomScale="140" zoomScaleNormal="100" zoomScaleSheetLayoutView="140" workbookViewId="0">
      <selection activeCell="D8" sqref="D8"/>
    </sheetView>
  </sheetViews>
  <sheetFormatPr defaultRowHeight="14.5"/>
  <cols>
    <col min="3" max="3" width="17.26953125" style="572" bestFit="1" customWidth="1"/>
    <col min="4" max="4" width="40.81640625" bestFit="1" customWidth="1"/>
  </cols>
  <sheetData>
    <row r="4" spans="3:4">
      <c r="C4" s="574">
        <f>'Peers Multiples'!D2</f>
        <v>0</v>
      </c>
      <c r="D4" s="575" t="s">
        <v>345</v>
      </c>
    </row>
    <row r="5" spans="3:4">
      <c r="C5" s="574" t="str">
        <f>Summary!B23</f>
        <v>Notes:</v>
      </c>
      <c r="D5" s="575" t="s">
        <v>346</v>
      </c>
    </row>
    <row r="6" spans="3:4">
      <c r="C6" s="574" t="str">
        <f>Summary!B4</f>
        <v>Valuation Summary</v>
      </c>
      <c r="D6" s="575" t="s">
        <v>347</v>
      </c>
    </row>
  </sheetData>
  <pageMargins left="0.7" right="0.7" top="0.75" bottom="0.75" header="0.3" footer="0.3"/>
  <pageSetup scale="7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K20"/>
  <sheetViews>
    <sheetView showGridLines="0" view="pageBreakPreview" zoomScaleNormal="100" zoomScaleSheetLayoutView="100" workbookViewId="0">
      <selection activeCell="F12" sqref="F12"/>
    </sheetView>
  </sheetViews>
  <sheetFormatPr defaultColWidth="8.54296875" defaultRowHeight="13"/>
  <cols>
    <col min="1" max="1" width="2.54296875" style="15" customWidth="1"/>
    <col min="2" max="4" width="8.54296875" style="15"/>
    <col min="5" max="5" width="9.54296875" style="15" customWidth="1"/>
    <col min="6" max="6" width="17.453125" style="15" customWidth="1"/>
    <col min="7" max="7" width="10.90625" style="15" customWidth="1"/>
    <col min="8" max="10" width="8.54296875" style="15"/>
    <col min="11" max="11" width="3" style="15" customWidth="1"/>
    <col min="12" max="16384" width="8.54296875" style="15"/>
  </cols>
  <sheetData>
    <row r="1" spans="1:11" ht="15" customHeight="1">
      <c r="A1" s="165"/>
      <c r="B1" s="165"/>
      <c r="C1" s="165"/>
      <c r="D1" s="165"/>
      <c r="E1" s="165"/>
      <c r="F1" s="165"/>
      <c r="G1" s="165"/>
      <c r="H1" s="165"/>
      <c r="I1" s="165"/>
      <c r="J1" s="165"/>
      <c r="K1" s="165"/>
    </row>
    <row r="2" spans="1:11" ht="15" customHeight="1">
      <c r="A2" s="165"/>
      <c r="K2" s="165"/>
    </row>
    <row r="3" spans="1:11" ht="15" customHeight="1">
      <c r="A3" s="165"/>
      <c r="K3" s="165"/>
    </row>
    <row r="4" spans="1:11" ht="15" customHeight="1">
      <c r="A4" s="165"/>
      <c r="K4" s="165"/>
    </row>
    <row r="5" spans="1:11" ht="15" customHeight="1">
      <c r="A5" s="165"/>
      <c r="K5" s="165"/>
    </row>
    <row r="6" spans="1:11" ht="15" customHeight="1">
      <c r="A6" s="165"/>
      <c r="F6" s="166"/>
      <c r="K6" s="165"/>
    </row>
    <row r="7" spans="1:11" s="16" customFormat="1" ht="15" customHeight="1">
      <c r="A7" s="167"/>
      <c r="K7" s="167"/>
    </row>
    <row r="8" spans="1:11" ht="18.5">
      <c r="A8" s="165"/>
      <c r="D8" s="600" t="s">
        <v>292</v>
      </c>
      <c r="E8" s="600"/>
      <c r="F8" s="600"/>
      <c r="G8" s="600"/>
      <c r="H8" s="600"/>
      <c r="K8" s="165"/>
    </row>
    <row r="9" spans="1:11" s="16" customFormat="1" ht="15" customHeight="1">
      <c r="A9" s="167"/>
      <c r="E9" s="168"/>
      <c r="F9" s="169"/>
      <c r="G9" s="168"/>
      <c r="K9" s="167"/>
    </row>
    <row r="10" spans="1:11" ht="15" customHeight="1">
      <c r="A10" s="165"/>
      <c r="E10" s="170"/>
      <c r="F10" s="171" t="s">
        <v>293</v>
      </c>
      <c r="G10" s="170"/>
      <c r="K10" s="165"/>
    </row>
    <row r="11" spans="1:11" s="16" customFormat="1" ht="15" customHeight="1">
      <c r="A11" s="167"/>
      <c r="E11" s="168"/>
      <c r="F11" s="172"/>
      <c r="G11" s="168"/>
      <c r="K11" s="167"/>
    </row>
    <row r="12" spans="1:11" ht="15" customHeight="1">
      <c r="A12" s="165"/>
      <c r="E12" s="170"/>
      <c r="F12" s="173">
        <f ca="1">TODAY()</f>
        <v>45732</v>
      </c>
      <c r="G12" s="170"/>
      <c r="K12" s="165"/>
    </row>
    <row r="13" spans="1:11" ht="15" customHeight="1">
      <c r="A13" s="165"/>
      <c r="K13" s="165"/>
    </row>
    <row r="14" spans="1:11" ht="15" customHeight="1">
      <c r="A14" s="165"/>
      <c r="K14" s="165"/>
    </row>
    <row r="15" spans="1:11" ht="15" customHeight="1">
      <c r="A15" s="165"/>
      <c r="K15" s="165"/>
    </row>
    <row r="16" spans="1:11" ht="15" customHeight="1">
      <c r="A16" s="165"/>
      <c r="K16" s="165"/>
    </row>
    <row r="17" spans="1:11" ht="15" customHeight="1">
      <c r="A17" s="165"/>
      <c r="G17" s="599"/>
      <c r="H17" s="599"/>
      <c r="K17" s="165"/>
    </row>
    <row r="18" spans="1:11" ht="15" customHeight="1">
      <c r="A18" s="165"/>
      <c r="K18" s="165"/>
    </row>
    <row r="19" spans="1:11" ht="15" customHeight="1">
      <c r="A19" s="165"/>
      <c r="K19" s="165"/>
    </row>
    <row r="20" spans="1:11" ht="15" customHeight="1">
      <c r="A20" s="165"/>
      <c r="B20" s="165"/>
      <c r="C20" s="165"/>
      <c r="D20" s="165"/>
      <c r="E20" s="165"/>
      <c r="F20" s="165"/>
      <c r="G20" s="165"/>
      <c r="H20" s="165"/>
      <c r="I20" s="165"/>
      <c r="J20" s="165"/>
      <c r="K20" s="165"/>
    </row>
  </sheetData>
  <mergeCells count="2">
    <mergeCell ref="G17:H17"/>
    <mergeCell ref="D8:H8"/>
  </mergeCells>
  <printOptions horizontalCentered="1" verticalCentered="1"/>
  <pageMargins left="0.7" right="0.7" top="0.75" bottom="0.75" header="0.3" footer="0.3"/>
  <pageSetup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pageSetUpPr autoPageBreaks="0"/>
  </sheetPr>
  <dimension ref="B1"/>
  <sheetViews>
    <sheetView showGridLines="0" topLeftCell="A47" zoomScale="90" zoomScaleNormal="90" workbookViewId="0">
      <selection activeCell="A47" sqref="A47"/>
    </sheetView>
  </sheetViews>
  <sheetFormatPr defaultColWidth="9.08984375" defaultRowHeight="13"/>
  <cols>
    <col min="1" max="1" width="9.08984375" style="2"/>
    <col min="2" max="2" width="9.08984375" style="1"/>
    <col min="3" max="16384" width="9.08984375" style="2"/>
  </cols>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97EE5-47CB-4979-81CC-83183AB9AD67}">
  <sheetPr>
    <pageSetUpPr fitToPage="1"/>
  </sheetPr>
  <dimension ref="A1:J52"/>
  <sheetViews>
    <sheetView showGridLines="0" topLeftCell="A2" zoomScale="90" zoomScaleNormal="90" zoomScaleSheetLayoutView="90" workbookViewId="0">
      <selection activeCell="E21" sqref="E21"/>
    </sheetView>
  </sheetViews>
  <sheetFormatPr defaultColWidth="7.90625" defaultRowHeight="13"/>
  <cols>
    <col min="1" max="1" width="2.6328125" style="218" customWidth="1"/>
    <col min="2" max="2" width="61.453125" style="218" customWidth="1"/>
    <col min="3" max="5" width="14.36328125" style="218" customWidth="1"/>
    <col min="6" max="6" width="7.90625" style="596"/>
    <col min="7" max="16384" width="7.90625" style="218"/>
  </cols>
  <sheetData>
    <row r="1" spans="1:10" s="219" customFormat="1" ht="28.5">
      <c r="B1" s="221" t="str">
        <f>Cover!$D$8</f>
        <v>VITTOBA BUSINESS SERVICES PRIVATE LIMITED</v>
      </c>
      <c r="C1" s="221"/>
      <c r="D1" s="221"/>
      <c r="E1" s="220"/>
      <c r="F1" s="594"/>
    </row>
    <row r="2" spans="1:10" s="222" customFormat="1">
      <c r="B2" s="248" t="s">
        <v>295</v>
      </c>
      <c r="C2" s="248"/>
      <c r="D2" s="248"/>
      <c r="F2" s="353"/>
    </row>
    <row r="3" spans="1:10" s="222" customFormat="1" ht="15.75" customHeight="1" thickBot="1">
      <c r="B3" s="249"/>
      <c r="C3" s="249"/>
      <c r="D3" s="249"/>
      <c r="F3" s="353"/>
    </row>
    <row r="4" spans="1:10" s="222" customFormat="1" ht="26">
      <c r="B4" s="266" t="s">
        <v>0</v>
      </c>
      <c r="C4" s="251" t="s">
        <v>75</v>
      </c>
      <c r="D4" s="251" t="s">
        <v>1</v>
      </c>
      <c r="E4" s="253" t="s">
        <v>2</v>
      </c>
      <c r="F4" s="353"/>
    </row>
    <row r="5" spans="1:10" s="222" customFormat="1" ht="5.15" customHeight="1">
      <c r="B5" s="254"/>
      <c r="C5" s="353"/>
      <c r="D5" s="353"/>
      <c r="E5" s="255"/>
      <c r="F5" s="353"/>
    </row>
    <row r="6" spans="1:10" s="222" customFormat="1" ht="15" customHeight="1">
      <c r="B6" s="265" t="s">
        <v>3</v>
      </c>
      <c r="C6" s="362" t="s">
        <v>103</v>
      </c>
      <c r="D6" s="354">
        <v>0.33329999999999999</v>
      </c>
      <c r="E6" s="257">
        <f>'DCF Valuation'!C38</f>
        <v>488880.39696787699</v>
      </c>
      <c r="F6" s="353"/>
    </row>
    <row r="7" spans="1:10" s="222" customFormat="1" ht="15" customHeight="1">
      <c r="B7" s="265" t="s">
        <v>151</v>
      </c>
      <c r="C7" s="363" t="s">
        <v>154</v>
      </c>
      <c r="D7" s="354">
        <v>0</v>
      </c>
      <c r="E7" s="257">
        <f>'GPCM Valuation'!D13</f>
        <v>145866.02182358567</v>
      </c>
      <c r="F7" s="353"/>
      <c r="H7" s="222" t="s">
        <v>368</v>
      </c>
      <c r="I7" s="222" t="s">
        <v>370</v>
      </c>
      <c r="J7" s="222" t="s">
        <v>369</v>
      </c>
    </row>
    <row r="8" spans="1:10" s="222" customFormat="1" ht="15" customHeight="1">
      <c r="B8" s="265" t="s">
        <v>152</v>
      </c>
      <c r="C8" s="363" t="s">
        <v>154</v>
      </c>
      <c r="D8" s="354">
        <v>0.33329999999999999</v>
      </c>
      <c r="E8" s="257">
        <f>'GPCM Valuation'!E13</f>
        <v>733556.43298025592</v>
      </c>
      <c r="F8" s="353"/>
    </row>
    <row r="9" spans="1:10" s="222" customFormat="1" ht="15" customHeight="1">
      <c r="B9" s="265" t="s">
        <v>4</v>
      </c>
      <c r="C9" s="362" t="s">
        <v>103</v>
      </c>
      <c r="D9" s="354">
        <v>0</v>
      </c>
      <c r="E9" s="257">
        <f>'GTM Valuation'!D13</f>
        <v>164922.11304660002</v>
      </c>
      <c r="F9" s="353"/>
      <c r="H9" s="222" t="s">
        <v>368</v>
      </c>
      <c r="I9" s="222" t="s">
        <v>365</v>
      </c>
    </row>
    <row r="10" spans="1:10" s="222" customFormat="1" ht="15" customHeight="1">
      <c r="B10" s="265" t="s">
        <v>5</v>
      </c>
      <c r="C10" s="363" t="s">
        <v>155</v>
      </c>
      <c r="D10" s="354">
        <v>0.33339999999999997</v>
      </c>
      <c r="E10" s="257">
        <f>'GTM Valuation'!E13</f>
        <v>585596.20648484805</v>
      </c>
      <c r="F10" s="595">
        <f>(E8-E10)/E10</f>
        <v>0.25266595797053931</v>
      </c>
    </row>
    <row r="11" spans="1:10" s="222" customFormat="1" ht="5.15" customHeight="1">
      <c r="B11" s="258"/>
      <c r="C11" s="355"/>
      <c r="D11" s="355"/>
      <c r="E11" s="256"/>
      <c r="F11" s="353"/>
    </row>
    <row r="12" spans="1:10" s="222" customFormat="1" ht="15" customHeight="1">
      <c r="A12" s="223"/>
      <c r="B12" s="273" t="s">
        <v>6</v>
      </c>
      <c r="C12" s="364"/>
      <c r="D12" s="356">
        <f>SUM(D6:D10)</f>
        <v>1</v>
      </c>
      <c r="E12" s="260">
        <f>SUMPRODUCT(D6:D10,E6:E10)</f>
        <v>602675.97066376102</v>
      </c>
      <c r="F12" s="353"/>
    </row>
    <row r="13" spans="1:10" s="222" customFormat="1" ht="5.15" customHeight="1">
      <c r="A13" s="223"/>
      <c r="B13" s="261"/>
      <c r="E13" s="331"/>
      <c r="F13" s="353"/>
    </row>
    <row r="14" spans="1:10" s="222" customFormat="1" ht="15" customHeight="1">
      <c r="A14" s="223"/>
      <c r="B14" s="254" t="s">
        <v>7</v>
      </c>
      <c r="C14" s="357"/>
      <c r="D14" s="357"/>
      <c r="E14" s="257">
        <f>BS!H8+BS!H11+BS!H18</f>
        <v>98295.057820000002</v>
      </c>
      <c r="F14" s="353"/>
    </row>
    <row r="15" spans="1:10" s="222" customFormat="1" ht="15" customHeight="1">
      <c r="A15" s="223"/>
      <c r="B15" s="254" t="s">
        <v>8</v>
      </c>
      <c r="C15" s="357"/>
      <c r="D15" s="357"/>
      <c r="E15" s="262">
        <f>-(BS!H35+BS!H26)</f>
        <v>-10579.704</v>
      </c>
      <c r="F15" s="353"/>
    </row>
    <row r="16" spans="1:10" s="222" customFormat="1" ht="5.15" customHeight="1">
      <c r="A16" s="223"/>
      <c r="B16" s="261"/>
      <c r="E16" s="257"/>
      <c r="F16" s="353"/>
    </row>
    <row r="17" spans="1:8" s="222" customFormat="1" ht="15" customHeight="1">
      <c r="A17" s="223"/>
      <c r="B17" s="273" t="s">
        <v>163</v>
      </c>
      <c r="C17" s="365"/>
      <c r="D17" s="358"/>
      <c r="E17" s="260">
        <f>ROUND(SUM(E12,E14:E15),-3)</f>
        <v>690000</v>
      </c>
      <c r="F17" s="353"/>
      <c r="G17" s="386"/>
    </row>
    <row r="18" spans="1:8" s="222" customFormat="1">
      <c r="B18" s="259"/>
      <c r="C18" s="359"/>
      <c r="D18" s="359"/>
      <c r="E18" s="332"/>
      <c r="F18" s="353"/>
    </row>
    <row r="19" spans="1:8" s="222" customFormat="1" ht="26">
      <c r="B19" s="273" t="s">
        <v>9</v>
      </c>
      <c r="C19" s="366"/>
      <c r="D19" s="360" t="s">
        <v>317</v>
      </c>
      <c r="E19" s="268" t="s">
        <v>10</v>
      </c>
      <c r="F19" s="353"/>
    </row>
    <row r="20" spans="1:8" s="222" customFormat="1">
      <c r="B20" s="254" t="s">
        <v>11</v>
      </c>
      <c r="C20" s="361"/>
      <c r="D20" s="361">
        <f>E12/'GTM Valuation'!D6</f>
        <v>5.2950903026875391</v>
      </c>
      <c r="E20" s="267">
        <f>E12/'GPCM Valuation'!D7</f>
        <v>4.0731463866827218</v>
      </c>
      <c r="F20" s="353"/>
      <c r="H20" s="426"/>
    </row>
    <row r="21" spans="1:8" s="222" customFormat="1">
      <c r="B21" s="269" t="s">
        <v>12</v>
      </c>
      <c r="C21" s="270"/>
      <c r="D21" s="270">
        <f>E12/'GTM Valuation'!E6</f>
        <v>7.8621602847286924</v>
      </c>
      <c r="E21" s="271">
        <f>E12/'GPCM Valuation'!E7</f>
        <v>7.3074538233343986</v>
      </c>
      <c r="F21" s="353"/>
    </row>
    <row r="22" spans="1:8" s="222" customFormat="1">
      <c r="B22" s="261"/>
      <c r="E22" s="331"/>
      <c r="F22" s="353"/>
    </row>
    <row r="23" spans="1:8" s="222" customFormat="1">
      <c r="B23" s="367" t="s">
        <v>153</v>
      </c>
      <c r="E23" s="331"/>
      <c r="F23" s="353"/>
    </row>
    <row r="24" spans="1:8" s="222" customFormat="1" ht="43.25" customHeight="1">
      <c r="B24" s="601" t="s">
        <v>162</v>
      </c>
      <c r="C24" s="602"/>
      <c r="D24" s="602"/>
      <c r="E24" s="603"/>
      <c r="F24" s="353"/>
    </row>
    <row r="25" spans="1:8" s="222" customFormat="1" ht="28.75" customHeight="1">
      <c r="B25" s="601" t="s">
        <v>331</v>
      </c>
      <c r="C25" s="602"/>
      <c r="D25" s="602"/>
      <c r="E25" s="603"/>
      <c r="F25" s="353"/>
    </row>
    <row r="26" spans="1:8" s="222" customFormat="1" ht="8" customHeight="1" thickBot="1">
      <c r="B26" s="263"/>
      <c r="C26" s="264"/>
      <c r="D26" s="264"/>
      <c r="E26" s="333"/>
      <c r="F26" s="353"/>
    </row>
    <row r="27" spans="1:8" s="222" customFormat="1">
      <c r="F27" s="353"/>
    </row>
    <row r="28" spans="1:8" s="222" customFormat="1">
      <c r="F28" s="353"/>
    </row>
    <row r="29" spans="1:8" s="222" customFormat="1">
      <c r="F29" s="353"/>
    </row>
    <row r="30" spans="1:8" s="222" customFormat="1">
      <c r="F30" s="353"/>
    </row>
    <row r="31" spans="1:8" s="222" customFormat="1">
      <c r="F31" s="353" t="s">
        <v>371</v>
      </c>
      <c r="G31" s="353" t="s">
        <v>372</v>
      </c>
    </row>
    <row r="32" spans="1:8" s="222" customFormat="1">
      <c r="E32" s="222" t="s">
        <v>373</v>
      </c>
      <c r="F32" s="353" t="s">
        <v>374</v>
      </c>
      <c r="G32" s="598" t="s">
        <v>375</v>
      </c>
    </row>
    <row r="33" spans="5:7" s="222" customFormat="1">
      <c r="E33" s="222" t="s">
        <v>376</v>
      </c>
      <c r="F33" s="597" t="s">
        <v>377</v>
      </c>
      <c r="G33" s="597" t="s">
        <v>378</v>
      </c>
    </row>
    <row r="34" spans="5:7" s="222" customFormat="1">
      <c r="E34" s="222" t="s">
        <v>379</v>
      </c>
      <c r="F34" s="597" t="s">
        <v>380</v>
      </c>
      <c r="G34" s="597" t="s">
        <v>381</v>
      </c>
    </row>
    <row r="35" spans="5:7" s="222" customFormat="1">
      <c r="F35" s="353"/>
    </row>
    <row r="36" spans="5:7" s="222" customFormat="1">
      <c r="F36" s="353"/>
    </row>
    <row r="37" spans="5:7" s="222" customFormat="1">
      <c r="F37" s="353"/>
    </row>
    <row r="38" spans="5:7" s="222" customFormat="1">
      <c r="F38" s="353"/>
    </row>
    <row r="39" spans="5:7" s="222" customFormat="1">
      <c r="F39" s="353"/>
    </row>
    <row r="40" spans="5:7" s="222" customFormat="1">
      <c r="F40" s="353"/>
    </row>
    <row r="41" spans="5:7" s="222" customFormat="1">
      <c r="F41" s="353"/>
    </row>
    <row r="42" spans="5:7" s="222" customFormat="1">
      <c r="F42" s="353"/>
    </row>
    <row r="43" spans="5:7" s="222" customFormat="1">
      <c r="F43" s="353"/>
    </row>
    <row r="44" spans="5:7" s="222" customFormat="1">
      <c r="F44" s="353"/>
    </row>
    <row r="45" spans="5:7" s="222" customFormat="1">
      <c r="F45" s="353"/>
    </row>
    <row r="46" spans="5:7" s="222" customFormat="1">
      <c r="F46" s="353"/>
    </row>
    <row r="47" spans="5:7" s="222" customFormat="1">
      <c r="F47" s="353"/>
    </row>
    <row r="48" spans="5:7" s="222" customFormat="1">
      <c r="F48" s="353"/>
    </row>
    <row r="49" spans="6:6" s="222" customFormat="1">
      <c r="F49" s="353"/>
    </row>
    <row r="50" spans="6:6" s="222" customFormat="1">
      <c r="F50" s="353"/>
    </row>
    <row r="51" spans="6:6" s="222" customFormat="1">
      <c r="F51" s="353"/>
    </row>
    <row r="52" spans="6:6" s="222" customFormat="1">
      <c r="F52" s="353"/>
    </row>
  </sheetData>
  <mergeCells count="2">
    <mergeCell ref="B24:E24"/>
    <mergeCell ref="B25:E25"/>
  </mergeCells>
  <pageMargins left="0.7" right="0.7" top="0.75" bottom="0.75" header="0.3" footer="0.3"/>
  <pageSetup orientation="landscape" r:id="rId1"/>
  <ignoredErrors>
    <ignoredError sqref="C7:C8 C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111BC-58DC-44AE-983D-B175ACDF80F3}">
  <sheetPr>
    <pageSetUpPr autoPageBreaks="0"/>
  </sheetPr>
  <dimension ref="A1:P85"/>
  <sheetViews>
    <sheetView showGridLines="0" zoomScale="90" zoomScaleNormal="90" workbookViewId="0">
      <selection activeCell="I3" sqref="I3"/>
    </sheetView>
  </sheetViews>
  <sheetFormatPr defaultColWidth="10.08984375" defaultRowHeight="14.5"/>
  <cols>
    <col min="1" max="1" width="2.6328125" style="389" customWidth="1"/>
    <col min="2" max="2" width="31.453125" style="389" customWidth="1"/>
    <col min="3" max="7" width="15.08984375" style="389" customWidth="1"/>
    <col min="8" max="8" width="2.6328125" style="389" customWidth="1"/>
    <col min="9" max="10" width="14.54296875" style="389" customWidth="1"/>
    <col min="11" max="11" width="15.08984375" style="389" customWidth="1"/>
    <col min="12" max="12" width="14.453125" style="389" customWidth="1"/>
    <col min="13" max="15" width="13.36328125" style="389" customWidth="1"/>
    <col min="16" max="16" width="13.36328125" style="392" customWidth="1"/>
    <col min="17" max="111" width="13.36328125" style="389" customWidth="1"/>
    <col min="112" max="16384" width="10.08984375" style="389"/>
  </cols>
  <sheetData>
    <row r="1" spans="1:16" s="2" customFormat="1" ht="28.5" customHeight="1">
      <c r="A1" s="11"/>
      <c r="B1" s="221" t="str">
        <f>Cover!$D$8</f>
        <v>VITTOBA BUSINESS SERVICES PRIVATE LIMITED</v>
      </c>
      <c r="C1" s="66"/>
      <c r="D1" s="66"/>
      <c r="E1" s="66"/>
      <c r="F1" s="66"/>
      <c r="G1" s="66"/>
      <c r="H1" s="198"/>
      <c r="I1" s="198"/>
      <c r="J1" s="387"/>
      <c r="K1" s="387"/>
      <c r="L1" s="387"/>
      <c r="M1" s="387"/>
    </row>
    <row r="2" spans="1:16" s="47" customFormat="1">
      <c r="B2" s="248" t="s">
        <v>295</v>
      </c>
      <c r="P2" s="388"/>
    </row>
    <row r="3" spans="1:16" ht="26">
      <c r="B3" s="390" t="s">
        <v>164</v>
      </c>
      <c r="C3" s="390"/>
      <c r="F3" s="391"/>
      <c r="G3" s="392"/>
    </row>
    <row r="4" spans="1:16" s="393" customFormat="1" ht="3" customHeight="1">
      <c r="B4" s="394"/>
      <c r="C4" s="394"/>
      <c r="D4" s="395"/>
      <c r="E4" s="395"/>
      <c r="F4" s="396"/>
      <c r="G4" s="397"/>
      <c r="H4" s="573"/>
      <c r="P4" s="398"/>
    </row>
    <row r="5" spans="1:16" ht="8" customHeight="1" thickBot="1"/>
    <row r="6" spans="1:16" s="399" customFormat="1" ht="13">
      <c r="B6" s="400" t="s">
        <v>102</v>
      </c>
      <c r="C6" s="401">
        <f>'DCF Valuation'!D8</f>
        <v>1</v>
      </c>
      <c r="D6" s="401">
        <f>'DCF Valuation'!E8</f>
        <v>2</v>
      </c>
      <c r="E6" s="401">
        <f>'DCF Valuation'!F8</f>
        <v>3</v>
      </c>
      <c r="F6" s="401">
        <f>'DCF Valuation'!G8</f>
        <v>4</v>
      </c>
      <c r="G6" s="402">
        <f>'DCF Valuation'!H8</f>
        <v>5</v>
      </c>
      <c r="P6" s="403"/>
    </row>
    <row r="7" spans="1:16" s="399" customFormat="1">
      <c r="B7" s="404" t="s">
        <v>17</v>
      </c>
      <c r="C7" s="405">
        <f>'P&amp;L'!I6</f>
        <v>45747</v>
      </c>
      <c r="D7" s="405">
        <f>'P&amp;L'!J6</f>
        <v>46112</v>
      </c>
      <c r="E7" s="405">
        <f>'P&amp;L'!K6</f>
        <v>46477</v>
      </c>
      <c r="F7" s="405">
        <f>'P&amp;L'!L6</f>
        <v>46843</v>
      </c>
      <c r="G7" s="406">
        <f>'P&amp;L'!M6</f>
        <v>47208</v>
      </c>
      <c r="I7" s="389"/>
      <c r="J7" s="389"/>
      <c r="P7" s="403"/>
    </row>
    <row r="8" spans="1:16" s="407" customFormat="1" ht="6" customHeight="1">
      <c r="B8" s="412"/>
      <c r="C8" s="399"/>
      <c r="D8" s="399"/>
      <c r="E8" s="399"/>
      <c r="F8" s="399"/>
      <c r="G8" s="413"/>
      <c r="I8" s="389"/>
      <c r="J8" s="389"/>
      <c r="P8" s="409"/>
    </row>
    <row r="9" spans="1:16" s="407" customFormat="1">
      <c r="B9" s="414" t="s">
        <v>99</v>
      </c>
      <c r="C9" s="415">
        <f>'P&amp;L'!I11</f>
        <v>147963.24842000002</v>
      </c>
      <c r="D9" s="415">
        <f>'P&amp;L'!J11</f>
        <v>192352.22294600002</v>
      </c>
      <c r="E9" s="415">
        <f>'P&amp;L'!K11</f>
        <v>250057.88982980003</v>
      </c>
      <c r="F9" s="415">
        <f>'P&amp;L'!L11</f>
        <v>325075.25677874003</v>
      </c>
      <c r="G9" s="416">
        <f>'P&amp;L'!M11</f>
        <v>422597.83381236205</v>
      </c>
      <c r="I9" s="389"/>
      <c r="J9" s="389"/>
      <c r="P9" s="409"/>
    </row>
    <row r="10" spans="1:16" s="420" customFormat="1">
      <c r="B10" s="417" t="s">
        <v>165</v>
      </c>
      <c r="C10" s="418">
        <f>'P&amp;L'!I12</f>
        <v>0.30000000000000004</v>
      </c>
      <c r="D10" s="418">
        <f>'P&amp;L'!J12</f>
        <v>0.30000000000000004</v>
      </c>
      <c r="E10" s="418">
        <f>'P&amp;L'!K12</f>
        <v>0.30000000000000004</v>
      </c>
      <c r="F10" s="418">
        <f>'P&amp;L'!L12</f>
        <v>0.30000000000000004</v>
      </c>
      <c r="G10" s="419">
        <f>'P&amp;L'!M12</f>
        <v>0.30000000000000004</v>
      </c>
      <c r="I10" s="389"/>
      <c r="J10" s="389"/>
      <c r="P10" s="421"/>
    </row>
    <row r="11" spans="1:16" s="407" customFormat="1" ht="6" customHeight="1">
      <c r="B11" s="412"/>
      <c r="C11" s="399"/>
      <c r="D11" s="399"/>
      <c r="E11" s="399"/>
      <c r="F11" s="399"/>
      <c r="G11" s="413"/>
      <c r="I11" s="389"/>
      <c r="J11" s="389"/>
      <c r="P11" s="409"/>
    </row>
    <row r="12" spans="1:16" s="407" customFormat="1">
      <c r="B12" s="408" t="s">
        <v>167</v>
      </c>
      <c r="C12" s="410">
        <f>'P&amp;L'!I32</f>
        <v>-65489.108283900001</v>
      </c>
      <c r="D12" s="410">
        <f>'P&amp;L'!J32</f>
        <v>-82605.524519070023</v>
      </c>
      <c r="E12" s="410">
        <f>'P&amp;L'!K32</f>
        <v>-102539.88378729102</v>
      </c>
      <c r="F12" s="410">
        <f>'P&amp;L'!L32</f>
        <v>-129062.03141160331</v>
      </c>
      <c r="G12" s="411">
        <f>'P&amp;L'!M32</f>
        <v>-148455.23262124471</v>
      </c>
      <c r="I12" s="389"/>
      <c r="J12" s="389"/>
      <c r="P12" s="409"/>
    </row>
    <row r="13" spans="1:16" s="399" customFormat="1">
      <c r="B13" s="414" t="s">
        <v>21</v>
      </c>
      <c r="C13" s="415">
        <f>C9+C12</f>
        <v>82474.140136100017</v>
      </c>
      <c r="D13" s="415">
        <f>D9+D12</f>
        <v>109746.69842693</v>
      </c>
      <c r="E13" s="415">
        <f>E9+E12</f>
        <v>147518.00604250899</v>
      </c>
      <c r="F13" s="415">
        <f>F9+F12</f>
        <v>196013.22536713671</v>
      </c>
      <c r="G13" s="416">
        <f>G9+G12</f>
        <v>274142.60119111731</v>
      </c>
      <c r="I13" s="389"/>
      <c r="J13" s="389"/>
      <c r="P13" s="403"/>
    </row>
    <row r="14" spans="1:16" s="420" customFormat="1">
      <c r="B14" s="417" t="s">
        <v>166</v>
      </c>
      <c r="C14" s="418">
        <f>C13/C9</f>
        <v>0.5573961170546462</v>
      </c>
      <c r="D14" s="418">
        <f>D13/D9</f>
        <v>0.57055071548478919</v>
      </c>
      <c r="E14" s="418">
        <f>E13/E9</f>
        <v>0.58993541912601111</v>
      </c>
      <c r="F14" s="418">
        <f>F13/F9</f>
        <v>0.6029779913410992</v>
      </c>
      <c r="G14" s="419">
        <f>G13/G9</f>
        <v>0.64870801328536754</v>
      </c>
      <c r="I14" s="389"/>
      <c r="J14" s="389"/>
      <c r="P14" s="421"/>
    </row>
    <row r="15" spans="1:16" s="407" customFormat="1" ht="6" customHeight="1">
      <c r="B15" s="412"/>
      <c r="C15" s="399"/>
      <c r="D15" s="399"/>
      <c r="E15" s="399"/>
      <c r="F15" s="399"/>
      <c r="G15" s="413"/>
      <c r="I15" s="389"/>
      <c r="J15" s="389"/>
      <c r="P15" s="409"/>
    </row>
    <row r="16" spans="1:16" s="407" customFormat="1">
      <c r="B16" s="414" t="s">
        <v>124</v>
      </c>
      <c r="C16" s="415">
        <f>'P&amp;L'!I47</f>
        <v>65887.76867537084</v>
      </c>
      <c r="D16" s="415">
        <f>'P&amp;L'!J47</f>
        <v>88485.513098370837</v>
      </c>
      <c r="E16" s="415">
        <f>'P&amp;L'!K47</f>
        <v>120234.24066974326</v>
      </c>
      <c r="F16" s="415">
        <f>'P&amp;L'!L47</f>
        <v>161178.54126634338</v>
      </c>
      <c r="G16" s="416">
        <f>'P&amp;L'!M47</f>
        <v>226197.76535807294</v>
      </c>
      <c r="I16" s="389"/>
      <c r="J16" s="389"/>
      <c r="P16" s="409"/>
    </row>
    <row r="17" spans="2:16" s="420" customFormat="1" ht="13">
      <c r="B17" s="417" t="s">
        <v>166</v>
      </c>
      <c r="C17" s="418">
        <f>C16/C9</f>
        <v>0.44529820329671044</v>
      </c>
      <c r="D17" s="418">
        <f>D16/D9</f>
        <v>0.4600181466226767</v>
      </c>
      <c r="E17" s="418">
        <f>E16/E9</f>
        <v>0.48082562302505139</v>
      </c>
      <c r="F17" s="418">
        <f>F16/F9</f>
        <v>0.49581916157970862</v>
      </c>
      <c r="G17" s="419">
        <f>G16/G9</f>
        <v>0.53525538291922992</v>
      </c>
      <c r="I17" s="422"/>
      <c r="J17" s="422"/>
      <c r="P17" s="421"/>
    </row>
    <row r="18" spans="2:16" s="407" customFormat="1" ht="6" customHeight="1" thickBot="1">
      <c r="B18" s="423"/>
      <c r="C18" s="424"/>
      <c r="D18" s="424"/>
      <c r="E18" s="424"/>
      <c r="F18" s="424"/>
      <c r="G18" s="425"/>
      <c r="I18" s="422"/>
      <c r="J18" s="422"/>
      <c r="P18" s="409"/>
    </row>
    <row r="19" spans="2:16" ht="6.65" customHeight="1">
      <c r="F19" s="391"/>
      <c r="G19" s="392"/>
    </row>
    <row r="20" spans="2:16" ht="26">
      <c r="B20" s="390" t="s">
        <v>168</v>
      </c>
      <c r="C20" s="390"/>
      <c r="F20" s="391"/>
      <c r="G20" s="392"/>
    </row>
    <row r="21" spans="2:16" s="393" customFormat="1" ht="3" customHeight="1">
      <c r="B21" s="394"/>
      <c r="C21" s="394"/>
      <c r="D21" s="395"/>
      <c r="E21" s="395"/>
      <c r="F21" s="396"/>
      <c r="G21" s="397"/>
      <c r="H21" s="573"/>
      <c r="P21" s="398"/>
    </row>
    <row r="22" spans="2:16" ht="8" customHeight="1"/>
    <row r="58" spans="6:7">
      <c r="F58" s="391"/>
      <c r="G58" s="392"/>
    </row>
    <row r="59" spans="6:7">
      <c r="F59" s="391"/>
      <c r="G59" s="392"/>
    </row>
    <row r="60" spans="6:7">
      <c r="F60" s="391"/>
      <c r="G60" s="392"/>
    </row>
    <row r="61" spans="6:7">
      <c r="F61" s="391"/>
      <c r="G61" s="392"/>
    </row>
    <row r="62" spans="6:7">
      <c r="F62" s="391"/>
      <c r="G62" s="392"/>
    </row>
    <row r="63" spans="6:7">
      <c r="F63" s="391"/>
      <c r="G63" s="392"/>
    </row>
    <row r="64" spans="6:7">
      <c r="F64" s="391"/>
      <c r="G64" s="392"/>
    </row>
    <row r="65" spans="6:7">
      <c r="F65" s="391"/>
      <c r="G65" s="392"/>
    </row>
    <row r="66" spans="6:7">
      <c r="F66" s="391"/>
      <c r="G66" s="392"/>
    </row>
    <row r="67" spans="6:7">
      <c r="F67" s="391"/>
      <c r="G67" s="392"/>
    </row>
    <row r="68" spans="6:7">
      <c r="F68" s="391"/>
      <c r="G68" s="392"/>
    </row>
    <row r="69" spans="6:7">
      <c r="F69" s="391"/>
      <c r="G69" s="392"/>
    </row>
    <row r="70" spans="6:7">
      <c r="F70" s="391"/>
      <c r="G70" s="392"/>
    </row>
    <row r="71" spans="6:7">
      <c r="F71" s="391"/>
      <c r="G71" s="392"/>
    </row>
    <row r="72" spans="6:7">
      <c r="F72" s="391"/>
      <c r="G72" s="392"/>
    </row>
    <row r="73" spans="6:7">
      <c r="F73" s="391"/>
      <c r="G73" s="392"/>
    </row>
    <row r="74" spans="6:7">
      <c r="F74" s="391"/>
      <c r="G74" s="392"/>
    </row>
    <row r="75" spans="6:7">
      <c r="F75" s="391"/>
      <c r="G75" s="392"/>
    </row>
    <row r="76" spans="6:7">
      <c r="F76" s="391"/>
      <c r="G76" s="392"/>
    </row>
    <row r="77" spans="6:7">
      <c r="F77" s="391"/>
      <c r="G77" s="392"/>
    </row>
    <row r="78" spans="6:7">
      <c r="F78" s="391"/>
      <c r="G78" s="392"/>
    </row>
    <row r="79" spans="6:7">
      <c r="F79" s="391"/>
      <c r="G79" s="392"/>
    </row>
    <row r="80" spans="6:7">
      <c r="F80" s="391"/>
      <c r="G80" s="392"/>
    </row>
    <row r="81" spans="6:7">
      <c r="F81" s="391"/>
      <c r="G81" s="392"/>
    </row>
    <row r="82" spans="6:7">
      <c r="F82" s="391"/>
      <c r="G82" s="392"/>
    </row>
    <row r="83" spans="6:7">
      <c r="F83" s="391"/>
      <c r="G83" s="392"/>
    </row>
    <row r="84" spans="6:7">
      <c r="F84" s="391"/>
      <c r="G84" s="392"/>
    </row>
    <row r="85" spans="6:7">
      <c r="F85" s="391"/>
      <c r="G85" s="392"/>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B184D-2405-4098-82AB-ACFBB81F971F}">
  <sheetPr>
    <tabColor rgb="FF002060"/>
    <pageSetUpPr autoPageBreaks="0"/>
  </sheetPr>
  <dimension ref="B1"/>
  <sheetViews>
    <sheetView showGridLines="0" zoomScale="90" zoomScaleNormal="90" workbookViewId="0"/>
  </sheetViews>
  <sheetFormatPr defaultColWidth="9.08984375" defaultRowHeight="13"/>
  <cols>
    <col min="1" max="1" width="9.08984375" style="2"/>
    <col min="2" max="2" width="9.08984375" style="1"/>
    <col min="3" max="16384" width="9.08984375" style="2"/>
  </cols>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65"/>
  <sheetViews>
    <sheetView showGridLines="0" zoomScale="90" zoomScaleNormal="90" zoomScaleSheetLayoutView="90" workbookViewId="0">
      <selection activeCell="C17" sqref="C17"/>
    </sheetView>
  </sheetViews>
  <sheetFormatPr defaultColWidth="9.08984375" defaultRowHeight="13"/>
  <cols>
    <col min="1" max="1" width="2.54296875" style="15" customWidth="1"/>
    <col min="2" max="2" width="36.453125" style="15" bestFit="1" customWidth="1"/>
    <col min="3" max="3" width="13" style="15" customWidth="1"/>
    <col min="4" max="10" width="16.08984375" style="15" customWidth="1"/>
    <col min="11" max="11" width="3.1796875" style="15" customWidth="1"/>
    <col min="12" max="16384" width="9.08984375" style="15"/>
  </cols>
  <sheetData>
    <row r="1" spans="2:11" ht="26">
      <c r="B1" s="32" t="str">
        <f>Cover!$D$8</f>
        <v>VITTOBA BUSINESS SERVICES PRIVATE LIMITED</v>
      </c>
      <c r="C1" s="19"/>
      <c r="D1" s="19"/>
      <c r="E1" s="19"/>
      <c r="F1" s="19"/>
      <c r="G1" s="19"/>
      <c r="H1" s="19"/>
      <c r="I1" s="19"/>
      <c r="J1" s="19"/>
      <c r="K1" s="19"/>
    </row>
    <row r="2" spans="2:11" ht="15" customHeight="1">
      <c r="B2" s="248" t="s">
        <v>295</v>
      </c>
      <c r="C2" s="55"/>
      <c r="D2" s="56"/>
      <c r="E2" s="56"/>
      <c r="F2" s="56"/>
      <c r="G2" s="56"/>
      <c r="H2" s="56"/>
    </row>
    <row r="3" spans="2:11" ht="15" customHeight="1" thickBot="1">
      <c r="C3" s="582"/>
    </row>
    <row r="4" spans="2:11" ht="15" customHeight="1">
      <c r="B4" s="108" t="s">
        <v>13</v>
      </c>
      <c r="C4" s="335">
        <v>0.35</v>
      </c>
      <c r="D4" s="581" t="s">
        <v>354</v>
      </c>
      <c r="E4" s="581" t="s">
        <v>352</v>
      </c>
      <c r="F4" s="581" t="s">
        <v>353</v>
      </c>
      <c r="G4" s="130" t="s">
        <v>353</v>
      </c>
      <c r="H4" s="130"/>
      <c r="I4" s="130"/>
      <c r="J4" s="130"/>
      <c r="K4" s="131"/>
    </row>
    <row r="5" spans="2:11" ht="15" customHeight="1">
      <c r="B5" s="72" t="s">
        <v>14</v>
      </c>
      <c r="C5" s="334">
        <v>2.5000000000000001E-2</v>
      </c>
      <c r="D5" s="579">
        <v>0.05</v>
      </c>
      <c r="E5" s="579">
        <v>0.04</v>
      </c>
      <c r="F5" s="579">
        <v>0.08</v>
      </c>
      <c r="G5" s="580">
        <f>F5-E5</f>
        <v>0.04</v>
      </c>
      <c r="K5" s="79"/>
    </row>
    <row r="6" spans="2:11" ht="15" customHeight="1">
      <c r="B6" s="72" t="s">
        <v>15</v>
      </c>
      <c r="C6" s="334">
        <v>0.21</v>
      </c>
      <c r="H6" s="31"/>
      <c r="K6" s="79"/>
    </row>
    <row r="7" spans="2:11" ht="15" customHeight="1">
      <c r="B7" s="88"/>
      <c r="C7" s="378"/>
      <c r="D7" s="15" t="s">
        <v>351</v>
      </c>
      <c r="K7" s="79"/>
    </row>
    <row r="8" spans="2:11" ht="15" customHeight="1">
      <c r="B8" s="72" t="s">
        <v>16</v>
      </c>
      <c r="C8" s="369"/>
      <c r="D8" s="140">
        <v>1</v>
      </c>
      <c r="E8" s="140">
        <f>D8+1</f>
        <v>2</v>
      </c>
      <c r="F8" s="140">
        <f t="shared" ref="F8:H8" si="0">E8+1</f>
        <v>3</v>
      </c>
      <c r="G8" s="140">
        <f t="shared" si="0"/>
        <v>4</v>
      </c>
      <c r="H8" s="140">
        <f t="shared" si="0"/>
        <v>5</v>
      </c>
      <c r="J8" s="185"/>
      <c r="K8" s="79"/>
    </row>
    <row r="9" spans="2:11" ht="15" customHeight="1">
      <c r="B9" s="72" t="s">
        <v>17</v>
      </c>
      <c r="C9" s="369"/>
      <c r="D9" s="188">
        <f>'P&amp;L'!I6</f>
        <v>45747</v>
      </c>
      <c r="E9" s="188">
        <f>'P&amp;L'!J6</f>
        <v>46112</v>
      </c>
      <c r="F9" s="188">
        <f>'P&amp;L'!K6</f>
        <v>46477</v>
      </c>
      <c r="G9" s="188">
        <f>'P&amp;L'!L6</f>
        <v>46843</v>
      </c>
      <c r="H9" s="188">
        <f>'P&amp;L'!M6</f>
        <v>47208</v>
      </c>
      <c r="J9" s="185"/>
      <c r="K9" s="79"/>
    </row>
    <row r="10" spans="2:11" ht="15" customHeight="1">
      <c r="B10" s="75" t="s">
        <v>18</v>
      </c>
      <c r="C10" s="33"/>
      <c r="D10" s="60">
        <f>'P&amp;L'!I11</f>
        <v>147963.24842000002</v>
      </c>
      <c r="E10" s="60">
        <f>D10*(1+E11)</f>
        <v>192352.22294600002</v>
      </c>
      <c r="F10" s="60">
        <f t="shared" ref="F10:H10" si="1">E10*(1+F11)</f>
        <v>250057.88982980003</v>
      </c>
      <c r="G10" s="60">
        <f t="shared" si="1"/>
        <v>325075.25677874003</v>
      </c>
      <c r="H10" s="60">
        <f t="shared" si="1"/>
        <v>422597.83381236205</v>
      </c>
      <c r="J10" s="44"/>
      <c r="K10" s="79"/>
    </row>
    <row r="11" spans="2:11" ht="15" customHeight="1">
      <c r="B11" s="73" t="s">
        <v>19</v>
      </c>
      <c r="C11" s="33"/>
      <c r="D11" s="61">
        <f>'P&amp;L'!I12</f>
        <v>0.30000000000000004</v>
      </c>
      <c r="E11" s="61">
        <f>'P&amp;L'!J12</f>
        <v>0.30000000000000004</v>
      </c>
      <c r="F11" s="61">
        <f>'P&amp;L'!K12</f>
        <v>0.30000000000000004</v>
      </c>
      <c r="G11" s="61">
        <f>'P&amp;L'!L12</f>
        <v>0.30000000000000004</v>
      </c>
      <c r="H11" s="61">
        <v>0.3</v>
      </c>
      <c r="J11" s="61"/>
      <c r="K11" s="79"/>
    </row>
    <row r="12" spans="2:11" ht="5.15" customHeight="1">
      <c r="B12" s="73" t="s">
        <v>20</v>
      </c>
      <c r="C12" s="33"/>
      <c r="D12" s="57"/>
      <c r="E12" s="57"/>
      <c r="F12" s="57"/>
      <c r="G12" s="57"/>
      <c r="H12" s="57"/>
      <c r="K12" s="79"/>
    </row>
    <row r="13" spans="2:11" ht="15" customHeight="1">
      <c r="B13" s="578" t="s">
        <v>350</v>
      </c>
      <c r="C13" s="160"/>
      <c r="D13" s="159">
        <f>'P&amp;L'!I34</f>
        <v>82474.140136100017</v>
      </c>
      <c r="E13" s="159">
        <f>'P&amp;L'!J34</f>
        <v>109746.69842693</v>
      </c>
      <c r="F13" s="159">
        <f>'P&amp;L'!K34</f>
        <v>147518.00604250899</v>
      </c>
      <c r="G13" s="159">
        <f>'P&amp;L'!L34</f>
        <v>196013.22536713671</v>
      </c>
      <c r="H13" s="159">
        <f>'P&amp;L'!M34</f>
        <v>274142.60119111731</v>
      </c>
      <c r="I13" s="16" t="s">
        <v>21</v>
      </c>
      <c r="J13" s="44"/>
      <c r="K13" s="79"/>
    </row>
    <row r="14" spans="2:11" ht="15" customHeight="1">
      <c r="B14" s="73" t="s">
        <v>22</v>
      </c>
      <c r="C14" s="33"/>
      <c r="D14" s="61">
        <f t="shared" ref="D14:H14" si="2">IFERROR(D13/D10,"")</f>
        <v>0.5573961170546462</v>
      </c>
      <c r="E14" s="61">
        <f t="shared" si="2"/>
        <v>0.57055071548478919</v>
      </c>
      <c r="F14" s="61">
        <f t="shared" si="2"/>
        <v>0.58993541912601111</v>
      </c>
      <c r="G14" s="61">
        <f t="shared" si="2"/>
        <v>0.6029779913410992</v>
      </c>
      <c r="H14" s="61">
        <f t="shared" si="2"/>
        <v>0.64870801328536754</v>
      </c>
      <c r="J14" s="186"/>
      <c r="K14" s="79"/>
    </row>
    <row r="15" spans="2:11" ht="5.15" customHeight="1">
      <c r="B15" s="73" t="s">
        <v>20</v>
      </c>
      <c r="C15" s="33"/>
      <c r="D15" s="57"/>
      <c r="E15" s="57"/>
      <c r="F15" s="57"/>
      <c r="G15" s="57"/>
      <c r="H15" s="57"/>
      <c r="K15" s="79"/>
    </row>
    <row r="16" spans="2:11" ht="15" customHeight="1">
      <c r="B16" s="73" t="s">
        <v>160</v>
      </c>
      <c r="C16" s="127"/>
      <c r="D16" s="59">
        <f>'P&amp;L'!I38</f>
        <v>-223.54917666666668</v>
      </c>
      <c r="E16" s="59">
        <f>'P&amp;L'!J38</f>
        <v>-223.54917666666668</v>
      </c>
      <c r="F16" s="59">
        <f>'P&amp;L'!K38</f>
        <v>-223.54917666666668</v>
      </c>
      <c r="G16" s="59">
        <f>'P&amp;L'!L38</f>
        <v>0</v>
      </c>
      <c r="H16" s="59">
        <f>'P&amp;L'!M38</f>
        <v>0</v>
      </c>
      <c r="J16" s="134"/>
      <c r="K16" s="79"/>
    </row>
    <row r="17" spans="2:11" ht="15" customHeight="1">
      <c r="B17" s="577" t="s">
        <v>349</v>
      </c>
      <c r="C17" s="160"/>
      <c r="D17" s="159">
        <f>SUM(D13,D16)</f>
        <v>82250.59095943335</v>
      </c>
      <c r="E17" s="159">
        <f t="shared" ref="E17:H17" si="3">SUM(E13,E16)</f>
        <v>109523.14925026333</v>
      </c>
      <c r="F17" s="159">
        <f t="shared" si="3"/>
        <v>147294.45686584234</v>
      </c>
      <c r="G17" s="159">
        <f t="shared" si="3"/>
        <v>196013.22536713671</v>
      </c>
      <c r="H17" s="159">
        <f t="shared" si="3"/>
        <v>274142.60119111731</v>
      </c>
      <c r="I17" s="15" t="s">
        <v>161</v>
      </c>
      <c r="J17" s="44"/>
      <c r="K17" s="79"/>
    </row>
    <row r="18" spans="2:11" ht="5.15" customHeight="1">
      <c r="B18" s="73" t="s">
        <v>20</v>
      </c>
      <c r="C18" s="33"/>
      <c r="D18" s="57"/>
      <c r="E18" s="57"/>
      <c r="F18" s="57"/>
      <c r="G18" s="57"/>
      <c r="H18" s="57"/>
      <c r="K18" s="79"/>
    </row>
    <row r="19" spans="2:11" ht="15" customHeight="1">
      <c r="B19" s="73" t="s">
        <v>23</v>
      </c>
      <c r="C19" s="127"/>
      <c r="D19" s="59">
        <f>IF(D17&gt;0,-D17*$C$6,0)</f>
        <v>-17272.624101481004</v>
      </c>
      <c r="E19" s="59">
        <f t="shared" ref="E19:H19" si="4">IF(E17&gt;0,-E17*$C$6,0)</f>
        <v>-22999.861342555298</v>
      </c>
      <c r="F19" s="59">
        <f t="shared" si="4"/>
        <v>-30931.835941826888</v>
      </c>
      <c r="G19" s="59">
        <f t="shared" si="4"/>
        <v>-41162.777327098709</v>
      </c>
      <c r="H19" s="59">
        <f t="shared" si="4"/>
        <v>-57569.946250134635</v>
      </c>
      <c r="J19" s="134"/>
      <c r="K19" s="79"/>
    </row>
    <row r="20" spans="2:11" ht="15" customHeight="1">
      <c r="B20" s="157" t="s">
        <v>24</v>
      </c>
      <c r="C20" s="158"/>
      <c r="D20" s="159">
        <f>SUM(D17,D19)</f>
        <v>64977.966857952342</v>
      </c>
      <c r="E20" s="159">
        <f t="shared" ref="E20:H20" si="5">SUM(E17,E19)</f>
        <v>86523.287907708029</v>
      </c>
      <c r="F20" s="159">
        <f t="shared" si="5"/>
        <v>116362.62092401544</v>
      </c>
      <c r="G20" s="159">
        <f t="shared" si="5"/>
        <v>154850.448040038</v>
      </c>
      <c r="H20" s="159">
        <f t="shared" si="5"/>
        <v>216572.65494098267</v>
      </c>
      <c r="J20" s="370"/>
      <c r="K20" s="79"/>
    </row>
    <row r="21" spans="2:11" ht="15" customHeight="1">
      <c r="B21" s="73" t="s">
        <v>156</v>
      </c>
      <c r="C21" s="63"/>
      <c r="D21" s="59">
        <f>-D16</f>
        <v>223.54917666666668</v>
      </c>
      <c r="E21" s="59">
        <f t="shared" ref="E21:H21" si="6">-E16</f>
        <v>223.54917666666668</v>
      </c>
      <c r="F21" s="59">
        <f t="shared" si="6"/>
        <v>223.54917666666668</v>
      </c>
      <c r="G21" s="59">
        <f t="shared" si="6"/>
        <v>0</v>
      </c>
      <c r="H21" s="59">
        <f t="shared" si="6"/>
        <v>0</v>
      </c>
      <c r="J21" s="134"/>
      <c r="K21" s="79"/>
    </row>
    <row r="22" spans="2:11" ht="15" customHeight="1">
      <c r="B22" s="73" t="s">
        <v>25</v>
      </c>
      <c r="C22" s="63"/>
      <c r="D22" s="59">
        <f>CFS!I20</f>
        <v>-2.8421709430404007E-14</v>
      </c>
      <c r="E22" s="59">
        <f>CFS!J20</f>
        <v>0</v>
      </c>
      <c r="F22" s="59">
        <f>CFS!K20</f>
        <v>0</v>
      </c>
      <c r="G22" s="59">
        <f>CFS!L20</f>
        <v>0</v>
      </c>
      <c r="H22" s="59">
        <f>CFS!M20</f>
        <v>0</v>
      </c>
      <c r="J22" s="134"/>
      <c r="K22" s="79"/>
    </row>
    <row r="23" spans="2:11" ht="15" customHeight="1">
      <c r="B23" s="73" t="s">
        <v>26</v>
      </c>
      <c r="C23" s="63"/>
      <c r="D23" s="59">
        <f>E64</f>
        <v>2872.1846273424653</v>
      </c>
      <c r="E23" s="59">
        <f>F64</f>
        <v>-3161.9543497972609</v>
      </c>
      <c r="F23" s="59">
        <f>G64</f>
        <v>-4110.5406547364382</v>
      </c>
      <c r="G23" s="59">
        <f>H64</f>
        <v>-5343.7028511573699</v>
      </c>
      <c r="H23" s="59">
        <f>I64</f>
        <v>-6946.8137065045848</v>
      </c>
      <c r="J23" s="134"/>
      <c r="K23" s="79"/>
    </row>
    <row r="24" spans="2:11" s="16" customFormat="1" ht="15" customHeight="1">
      <c r="B24" s="72" t="s">
        <v>27</v>
      </c>
      <c r="C24" s="107"/>
      <c r="D24" s="67">
        <f>SUM(D20:D23)</f>
        <v>68073.700661961469</v>
      </c>
      <c r="E24" s="67">
        <f t="shared" ref="E24:H24" si="7">SUM(E20:E23)</f>
        <v>83584.882734577433</v>
      </c>
      <c r="F24" s="67">
        <f t="shared" si="7"/>
        <v>112475.62944594567</v>
      </c>
      <c r="G24" s="67">
        <f t="shared" si="7"/>
        <v>149506.74518888062</v>
      </c>
      <c r="H24" s="67">
        <f t="shared" si="7"/>
        <v>209625.84123447808</v>
      </c>
      <c r="J24" s="187"/>
      <c r="K24" s="174"/>
    </row>
    <row r="25" spans="2:11" ht="15" customHeight="1">
      <c r="B25" s="73" t="s">
        <v>28</v>
      </c>
      <c r="C25" s="63"/>
      <c r="D25" s="59">
        <v>12</v>
      </c>
      <c r="E25" s="59">
        <v>12</v>
      </c>
      <c r="F25" s="59">
        <v>12</v>
      </c>
      <c r="G25" s="59">
        <f t="shared" ref="G25:H25" si="8">F25</f>
        <v>12</v>
      </c>
      <c r="H25" s="59">
        <f t="shared" si="8"/>
        <v>12</v>
      </c>
      <c r="J25" s="42"/>
      <c r="K25" s="79"/>
    </row>
    <row r="26" spans="2:11" ht="15" customHeight="1">
      <c r="B26" s="73" t="s">
        <v>29</v>
      </c>
      <c r="C26" s="63"/>
      <c r="D26" s="59">
        <f>D25/2</f>
        <v>6</v>
      </c>
      <c r="E26" s="59">
        <f t="shared" ref="E26:H26" si="9">D26+E25</f>
        <v>18</v>
      </c>
      <c r="F26" s="59">
        <f t="shared" si="9"/>
        <v>30</v>
      </c>
      <c r="G26" s="59">
        <f t="shared" si="9"/>
        <v>42</v>
      </c>
      <c r="H26" s="59">
        <f t="shared" si="9"/>
        <v>54</v>
      </c>
      <c r="J26" s="42"/>
      <c r="K26" s="79"/>
    </row>
    <row r="27" spans="2:11" ht="15" customHeight="1">
      <c r="B27" s="73" t="s">
        <v>30</v>
      </c>
      <c r="C27" s="62">
        <f>C4</f>
        <v>0.35</v>
      </c>
      <c r="D27" s="64">
        <f>1/(1*(1+$C$27)^(D26/12))</f>
        <v>0.86066296582387036</v>
      </c>
      <c r="E27" s="64">
        <f>1/(1*(1+$C$27)^(E26/12))</f>
        <v>0.63752812283249649</v>
      </c>
      <c r="F27" s="64">
        <f>1/(1*(1+$C$27)^(F26/12))</f>
        <v>0.47224305394999733</v>
      </c>
      <c r="G27" s="64">
        <f>1/(1*(1+$C$27)^(G26/12))</f>
        <v>0.34980966959259063</v>
      </c>
      <c r="H27" s="64">
        <f>1/(1*(1+$C$27)^(H26/12))</f>
        <v>0.25911827377228935</v>
      </c>
      <c r="J27" s="184"/>
      <c r="K27" s="79"/>
    </row>
    <row r="28" spans="2:11" ht="15" customHeight="1">
      <c r="B28" s="72" t="s">
        <v>31</v>
      </c>
      <c r="C28" s="128"/>
      <c r="D28" s="67">
        <f>D24*D27</f>
        <v>58588.513106330123</v>
      </c>
      <c r="E28" s="67">
        <f t="shared" ref="E28:H28" si="10">E24*E27</f>
        <v>53287.713386949494</v>
      </c>
      <c r="F28" s="67">
        <f t="shared" si="10"/>
        <v>53115.834744501626</v>
      </c>
      <c r="G28" s="67">
        <f t="shared" si="10"/>
        <v>52298.905136385969</v>
      </c>
      <c r="H28" s="67">
        <f t="shared" si="10"/>
        <v>54317.886118741953</v>
      </c>
      <c r="J28" s="180"/>
      <c r="K28" s="79"/>
    </row>
    <row r="29" spans="2:11">
      <c r="B29" s="73" t="s">
        <v>20</v>
      </c>
      <c r="K29" s="79"/>
    </row>
    <row r="30" spans="2:11">
      <c r="B30" s="73"/>
      <c r="K30" s="79"/>
    </row>
    <row r="31" spans="2:11" ht="15" customHeight="1">
      <c r="B31" s="72" t="s">
        <v>32</v>
      </c>
      <c r="C31" s="371" t="s">
        <v>33</v>
      </c>
      <c r="D31" s="372"/>
      <c r="E31" s="373" t="s">
        <v>37</v>
      </c>
      <c r="F31" s="42"/>
      <c r="G31" s="42"/>
      <c r="H31" s="42"/>
      <c r="K31" s="79"/>
    </row>
    <row r="32" spans="2:11" ht="15" customHeight="1">
      <c r="B32" s="73" t="s">
        <v>34</v>
      </c>
      <c r="C32" s="59">
        <f>SUM(D28:H28)</f>
        <v>271608.85249290918</v>
      </c>
      <c r="E32" s="380">
        <f>C38</f>
        <v>488880.39696787699</v>
      </c>
      <c r="F32" s="381">
        <f>G32-0.25%</f>
        <v>2.0000000000000004E-2</v>
      </c>
      <c r="G32" s="381">
        <f>H32-0.25%</f>
        <v>2.2500000000000003E-2</v>
      </c>
      <c r="H32" s="382">
        <v>2.5000000000000001E-2</v>
      </c>
      <c r="I32" s="381">
        <f>H32+0.25%</f>
        <v>2.75E-2</v>
      </c>
      <c r="J32" s="383">
        <f>I32+0.25%</f>
        <v>0.03</v>
      </c>
      <c r="K32" s="79"/>
    </row>
    <row r="33" spans="1:11" ht="15" customHeight="1">
      <c r="B33" s="73" t="s">
        <v>20</v>
      </c>
      <c r="C33" s="134"/>
      <c r="E33" s="161">
        <f>E34-5%</f>
        <v>0.25</v>
      </c>
      <c r="F33" s="68">
        <f t="dataTable" ref="F33:J37" dt2D="1" dtr="1" r1="C5" r2="C4"/>
        <v>764419.84891338623</v>
      </c>
      <c r="G33" s="68">
        <v>769189.90937530948</v>
      </c>
      <c r="H33" s="68">
        <v>774065.97118083131</v>
      </c>
      <c r="I33" s="68">
        <v>779051.60740894917</v>
      </c>
      <c r="J33" s="612">
        <v>784150.55355134234</v>
      </c>
      <c r="K33" s="79"/>
    </row>
    <row r="34" spans="1:11" ht="15" customHeight="1">
      <c r="B34" s="132" t="s">
        <v>35</v>
      </c>
      <c r="C34" s="134"/>
      <c r="E34" s="161">
        <f>E35-5%</f>
        <v>0.3</v>
      </c>
      <c r="F34" s="68">
        <v>597395.79480817961</v>
      </c>
      <c r="G34" s="68">
        <v>600088.33425896754</v>
      </c>
      <c r="H34" s="68">
        <v>602829.82897249702</v>
      </c>
      <c r="I34" s="68">
        <v>605621.62634132057</v>
      </c>
      <c r="J34" s="384">
        <v>608465.12366141868</v>
      </c>
      <c r="K34" s="79"/>
    </row>
    <row r="35" spans="1:11" ht="15" customHeight="1">
      <c r="B35" s="73" t="s">
        <v>36</v>
      </c>
      <c r="C35" s="59">
        <f>C45</f>
        <v>171310.25622064772</v>
      </c>
      <c r="E35" s="162">
        <v>0.35</v>
      </c>
      <c r="F35" s="68">
        <v>485588.40386977146</v>
      </c>
      <c r="G35" s="68">
        <v>487221.83555967116</v>
      </c>
      <c r="H35" s="611">
        <v>488880.39696787699</v>
      </c>
      <c r="I35" s="68">
        <v>490564.67250644264</v>
      </c>
      <c r="J35" s="384">
        <v>492275.26485029841</v>
      </c>
      <c r="K35" s="79"/>
    </row>
    <row r="36" spans="1:11" ht="15" customHeight="1">
      <c r="B36" s="73" t="s">
        <v>38</v>
      </c>
      <c r="C36" s="59">
        <f>C55</f>
        <v>217271.54447496781</v>
      </c>
      <c r="E36" s="161">
        <f>E35+5%</f>
        <v>0.39999999999999997</v>
      </c>
      <c r="F36" s="68">
        <v>406428.51243688224</v>
      </c>
      <c r="G36" s="68">
        <v>407473.35646856437</v>
      </c>
      <c r="H36" s="68">
        <v>408532.13175400224</v>
      </c>
      <c r="I36" s="68">
        <v>409605.11878823792</v>
      </c>
      <c r="J36" s="384">
        <v>410692.60564726056</v>
      </c>
      <c r="K36" s="79"/>
    </row>
    <row r="37" spans="1:11" ht="15" customHeight="1">
      <c r="B37" s="75" t="s">
        <v>39</v>
      </c>
      <c r="C37" s="60">
        <f>C36</f>
        <v>217271.54447496781</v>
      </c>
      <c r="E37" s="163">
        <f>E36+5%</f>
        <v>0.44999999999999996</v>
      </c>
      <c r="F37" s="613">
        <v>347996.29978476802</v>
      </c>
      <c r="G37" s="164">
        <v>348692.55361083505</v>
      </c>
      <c r="H37" s="164">
        <v>349396.99865838524</v>
      </c>
      <c r="I37" s="164">
        <v>350109.780333717</v>
      </c>
      <c r="J37" s="385">
        <v>350831.04750518373</v>
      </c>
      <c r="K37" s="79"/>
    </row>
    <row r="38" spans="1:11" ht="15" customHeight="1">
      <c r="B38" s="72" t="s">
        <v>40</v>
      </c>
      <c r="C38" s="97">
        <f>SUM(C32,C37)</f>
        <v>488880.39696787699</v>
      </c>
      <c r="K38" s="79"/>
    </row>
    <row r="39" spans="1:11" ht="15" customHeight="1">
      <c r="B39" s="73"/>
      <c r="D39" s="374"/>
      <c r="K39" s="79"/>
    </row>
    <row r="40" spans="1:11">
      <c r="A40" s="110"/>
      <c r="B40" s="72" t="s">
        <v>32</v>
      </c>
      <c r="C40" s="97" t="s">
        <v>41</v>
      </c>
      <c r="K40" s="79"/>
    </row>
    <row r="41" spans="1:11">
      <c r="A41" s="109"/>
      <c r="B41" s="73" t="s">
        <v>42</v>
      </c>
      <c r="C41" s="134">
        <f>(H24*(1+C5))</f>
        <v>214866.48726534002</v>
      </c>
      <c r="K41" s="79"/>
    </row>
    <row r="42" spans="1:11">
      <c r="A42" s="109"/>
      <c r="B42" s="73" t="s">
        <v>43</v>
      </c>
      <c r="C42" s="129">
        <f>(C4-C5)</f>
        <v>0.32499999999999996</v>
      </c>
      <c r="E42" s="182"/>
      <c r="F42" s="182"/>
      <c r="G42" s="182"/>
      <c r="H42" s="182"/>
      <c r="K42" s="79"/>
    </row>
    <row r="43" spans="1:11">
      <c r="A43" s="109"/>
      <c r="B43" s="73" t="s">
        <v>44</v>
      </c>
      <c r="C43" s="134">
        <f>C41/C42</f>
        <v>661127.65312412323</v>
      </c>
      <c r="D43" s="583"/>
      <c r="E43" s="584" t="s">
        <v>356</v>
      </c>
      <c r="K43" s="79"/>
    </row>
    <row r="44" spans="1:11">
      <c r="A44" s="109"/>
      <c r="B44" s="73" t="s">
        <v>45</v>
      </c>
      <c r="C44" s="375">
        <f>H27</f>
        <v>0.25911827377228935</v>
      </c>
      <c r="D44" s="583"/>
      <c r="E44" s="584" t="s">
        <v>355</v>
      </c>
      <c r="K44" s="79"/>
    </row>
    <row r="45" spans="1:11">
      <c r="A45" s="109"/>
      <c r="B45" s="72" t="s">
        <v>46</v>
      </c>
      <c r="C45" s="197">
        <f>C43*C44</f>
        <v>171310.25622064772</v>
      </c>
      <c r="D45" s="583"/>
      <c r="E45" s="585">
        <f>H13</f>
        <v>274142.60119111731</v>
      </c>
      <c r="K45" s="79"/>
    </row>
    <row r="46" spans="1:11">
      <c r="A46" s="109"/>
      <c r="B46" s="73"/>
      <c r="D46" s="583"/>
      <c r="E46" s="586">
        <v>10</v>
      </c>
      <c r="K46" s="79"/>
    </row>
    <row r="47" spans="1:11">
      <c r="B47" s="72" t="s">
        <v>32</v>
      </c>
      <c r="C47" s="97" t="s">
        <v>47</v>
      </c>
      <c r="D47" s="587" t="s">
        <v>357</v>
      </c>
      <c r="E47" s="588">
        <f>E45*E46</f>
        <v>2741426.0119111734</v>
      </c>
      <c r="K47" s="79"/>
    </row>
    <row r="48" spans="1:11">
      <c r="B48" s="73" t="s">
        <v>48</v>
      </c>
      <c r="C48" s="134">
        <f>H24*(1+C5)</f>
        <v>214866.48726534002</v>
      </c>
      <c r="D48" s="583"/>
      <c r="E48" s="589">
        <f>E47*H27</f>
        <v>710353.57588087476</v>
      </c>
      <c r="K48" s="79"/>
    </row>
    <row r="49" spans="1:11">
      <c r="A49" s="111"/>
      <c r="B49" s="73" t="s">
        <v>49</v>
      </c>
      <c r="C49" s="129">
        <f>H11</f>
        <v>0.3</v>
      </c>
      <c r="D49" s="590" t="s">
        <v>358</v>
      </c>
      <c r="E49" s="591">
        <f>E48+C32</f>
        <v>981962.42837378394</v>
      </c>
      <c r="K49" s="79"/>
    </row>
    <row r="50" spans="1:11">
      <c r="A50" s="42"/>
      <c r="B50" s="73" t="s">
        <v>14</v>
      </c>
      <c r="C50" s="129">
        <f>C5</f>
        <v>2.5000000000000001E-2</v>
      </c>
      <c r="K50" s="79"/>
    </row>
    <row r="51" spans="1:11">
      <c r="B51" s="73" t="s">
        <v>50</v>
      </c>
      <c r="C51" s="129">
        <f>C4</f>
        <v>0.35</v>
      </c>
      <c r="K51" s="79"/>
    </row>
    <row r="52" spans="1:11">
      <c r="B52" s="73" t="s">
        <v>51</v>
      </c>
      <c r="C52" s="376">
        <f>2/2</f>
        <v>1</v>
      </c>
      <c r="K52" s="79"/>
    </row>
    <row r="53" spans="1:11">
      <c r="B53" s="73" t="s">
        <v>38</v>
      </c>
      <c r="C53" s="134">
        <f>(C48+((C48/(1+C50))*C52*(C49-C50)))/(C51-C50)</f>
        <v>838503.36493791232</v>
      </c>
      <c r="K53" s="79"/>
    </row>
    <row r="54" spans="1:11">
      <c r="B54" s="73" t="s">
        <v>45</v>
      </c>
      <c r="C54" s="375">
        <f>H27</f>
        <v>0.25911827377228935</v>
      </c>
      <c r="K54" s="79"/>
    </row>
    <row r="55" spans="1:11">
      <c r="A55" s="175"/>
      <c r="B55" s="72" t="s">
        <v>46</v>
      </c>
      <c r="C55" s="197">
        <f>C53*C54</f>
        <v>217271.54447496781</v>
      </c>
      <c r="K55" s="79"/>
    </row>
    <row r="56" spans="1:11">
      <c r="B56" s="73"/>
      <c r="K56" s="79"/>
    </row>
    <row r="57" spans="1:11">
      <c r="B57" s="72" t="s">
        <v>32</v>
      </c>
      <c r="C57" s="377"/>
      <c r="D57" s="188">
        <f>BS!H6</f>
        <v>45382</v>
      </c>
      <c r="E57" s="188">
        <f>D9</f>
        <v>45747</v>
      </c>
      <c r="F57" s="188">
        <f>E9</f>
        <v>46112</v>
      </c>
      <c r="G57" s="188">
        <f>F9</f>
        <v>46477</v>
      </c>
      <c r="H57" s="188">
        <f>G9</f>
        <v>46843</v>
      </c>
      <c r="I57" s="188">
        <f>H9</f>
        <v>47208</v>
      </c>
      <c r="K57" s="79"/>
    </row>
    <row r="58" spans="1:11">
      <c r="B58" s="74" t="str">
        <f>BS!$B9</f>
        <v>Account Receivables</v>
      </c>
      <c r="D58" s="59">
        <f>BS!H9</f>
        <v>10554.58093</v>
      </c>
      <c r="E58" s="59">
        <f>BS!I9</f>
        <v>6080.681441917809</v>
      </c>
      <c r="F58" s="59">
        <f>BS!J9</f>
        <v>7904.8858744931522</v>
      </c>
      <c r="G58" s="59">
        <f>BS!K9</f>
        <v>10276.351636841096</v>
      </c>
      <c r="H58" s="59">
        <f>BS!L9</f>
        <v>13359.257127893425</v>
      </c>
      <c r="I58" s="59">
        <f>BS!M9</f>
        <v>17367.034266261457</v>
      </c>
      <c r="K58" s="79"/>
    </row>
    <row r="59" spans="1:11">
      <c r="B59" s="74" t="str">
        <f>BS!$B10</f>
        <v>Advance to Employee &amp; Directors</v>
      </c>
      <c r="D59" s="59">
        <f>BS!H10</f>
        <v>2238.7485799999999</v>
      </c>
      <c r="E59" s="59">
        <f>BS!I10</f>
        <v>3243.0301023561647</v>
      </c>
      <c r="F59" s="59">
        <f>BS!J10</f>
        <v>4215.9391330630142</v>
      </c>
      <c r="G59" s="59">
        <f>BS!K10</f>
        <v>5480.7208729819185</v>
      </c>
      <c r="H59" s="59">
        <f>BS!L10</f>
        <v>7124.9371348764935</v>
      </c>
      <c r="I59" s="59">
        <f>BS!M10</f>
        <v>9262.4182753394416</v>
      </c>
      <c r="K59" s="79"/>
    </row>
    <row r="60" spans="1:11">
      <c r="B60" s="74" t="str">
        <f>BS!$B12</f>
        <v>Other Current Assets</v>
      </c>
      <c r="D60" s="59">
        <f>BS!H12</f>
        <v>618.70294999999999</v>
      </c>
      <c r="E60" s="59">
        <f>BS!I12</f>
        <v>1216.1362883835618</v>
      </c>
      <c r="F60" s="59">
        <f>BS!J12</f>
        <v>1580.9771748986302</v>
      </c>
      <c r="G60" s="59">
        <f>BS!K12</f>
        <v>2055.2703273682196</v>
      </c>
      <c r="H60" s="59">
        <f>BS!L12</f>
        <v>2671.8514255786849</v>
      </c>
      <c r="I60" s="59">
        <f>BS!M12</f>
        <v>3473.4068532522906</v>
      </c>
      <c r="K60" s="79"/>
    </row>
    <row r="61" spans="1:11">
      <c r="B61" s="74" t="str">
        <f>BS!B25</f>
        <v>Trade Payables</v>
      </c>
      <c r="D61" s="59">
        <f>-BS!$H25</f>
        <v>0</v>
      </c>
      <c r="E61" s="59">
        <f>-BS!$H25</f>
        <v>0</v>
      </c>
      <c r="F61" s="59">
        <f>-BS!$H25</f>
        <v>0</v>
      </c>
      <c r="G61" s="59">
        <f>-BS!$H25</f>
        <v>0</v>
      </c>
      <c r="H61" s="59">
        <f>-BS!$H25</f>
        <v>0</v>
      </c>
      <c r="I61" s="59">
        <f>-BS!$H25</f>
        <v>0</v>
      </c>
      <c r="K61" s="79"/>
    </row>
    <row r="62" spans="1:11">
      <c r="B62" s="74" t="str">
        <f>BS!B27</f>
        <v>Short Term Provisions</v>
      </c>
      <c r="D62" s="59">
        <f>-BS!$H27</f>
        <v>-1923.4395099999999</v>
      </c>
      <c r="E62" s="59">
        <f>-BS!$H27</f>
        <v>-1923.4395099999999</v>
      </c>
      <c r="F62" s="59">
        <f>-BS!$H27</f>
        <v>-1923.4395099999999</v>
      </c>
      <c r="G62" s="59">
        <f>-BS!$H27</f>
        <v>-1923.4395099999999</v>
      </c>
      <c r="H62" s="59">
        <f>-BS!$H27</f>
        <v>-1923.4395099999999</v>
      </c>
      <c r="I62" s="59">
        <f>-BS!$H27</f>
        <v>-1923.4395099999999</v>
      </c>
      <c r="K62" s="79"/>
    </row>
    <row r="63" spans="1:11">
      <c r="B63" s="72" t="s">
        <v>52</v>
      </c>
      <c r="C63" s="377"/>
      <c r="D63" s="197">
        <f>SUM(D58:D62)</f>
        <v>11488.59295</v>
      </c>
      <c r="E63" s="197">
        <f t="shared" ref="E63:I63" si="11">SUM(E58:E62)</f>
        <v>8616.4083226575349</v>
      </c>
      <c r="F63" s="197">
        <f t="shared" si="11"/>
        <v>11778.362672454796</v>
      </c>
      <c r="G63" s="197">
        <f t="shared" si="11"/>
        <v>15888.903327191234</v>
      </c>
      <c r="H63" s="197">
        <f t="shared" si="11"/>
        <v>21232.606178348604</v>
      </c>
      <c r="I63" s="197">
        <f t="shared" si="11"/>
        <v>28179.419884853189</v>
      </c>
      <c r="K63" s="79"/>
    </row>
    <row r="64" spans="1:11" s="16" customFormat="1">
      <c r="B64" s="210" t="s">
        <v>53</v>
      </c>
      <c r="E64" s="60">
        <f>D63-E63</f>
        <v>2872.1846273424653</v>
      </c>
      <c r="F64" s="60">
        <f>E63-F63</f>
        <v>-3161.9543497972609</v>
      </c>
      <c r="G64" s="60">
        <f t="shared" ref="G64:I64" si="12">F63-G63</f>
        <v>-4110.5406547364382</v>
      </c>
      <c r="H64" s="60">
        <f t="shared" si="12"/>
        <v>-5343.7028511573699</v>
      </c>
      <c r="I64" s="60">
        <f t="shared" si="12"/>
        <v>-6946.8137065045848</v>
      </c>
      <c r="K64" s="174"/>
    </row>
    <row r="65" spans="2:11" ht="9.65" customHeight="1" thickBot="1">
      <c r="B65" s="77"/>
      <c r="C65" s="84"/>
      <c r="D65" s="84"/>
      <c r="E65" s="84"/>
      <c r="F65" s="84"/>
      <c r="G65" s="84"/>
      <c r="H65" s="84"/>
      <c r="I65" s="84"/>
      <c r="J65" s="84"/>
      <c r="K65" s="133"/>
    </row>
  </sheetData>
  <pageMargins left="0.7" right="0.7" top="0.75" bottom="0.75" header="0.3" footer="0.3"/>
  <pageSetup scale="4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F26"/>
  <sheetViews>
    <sheetView showGridLines="0" zoomScale="90" zoomScaleNormal="90" zoomScaleSheetLayoutView="90" workbookViewId="0">
      <selection activeCell="D6" sqref="D6"/>
    </sheetView>
  </sheetViews>
  <sheetFormatPr defaultColWidth="8.90625" defaultRowHeight="13"/>
  <cols>
    <col min="1" max="1" width="2.54296875" style="51" customWidth="1"/>
    <col min="2" max="2" width="28.54296875" style="51" customWidth="1"/>
    <col min="3" max="5" width="23.08984375" style="51" customWidth="1"/>
    <col min="6" max="6" width="9.453125" style="51" customWidth="1"/>
    <col min="7" max="7" width="2.54296875" style="1" customWidth="1"/>
    <col min="8" max="16384" width="8.90625" style="1"/>
  </cols>
  <sheetData>
    <row r="1" spans="1:6" s="47" customFormat="1" ht="26.15" customHeight="1">
      <c r="A1" s="45"/>
      <c r="B1" s="82" t="str">
        <f>Cover!$D$8</f>
        <v>VITTOBA BUSINESS SERVICES PRIVATE LIMITED</v>
      </c>
      <c r="C1" s="46"/>
      <c r="D1" s="46"/>
      <c r="E1" s="46"/>
      <c r="F1" s="46"/>
    </row>
    <row r="2" spans="1:6" ht="15" customHeight="1">
      <c r="A2" s="48"/>
      <c r="B2" s="248" t="s">
        <v>295</v>
      </c>
      <c r="C2" s="48"/>
      <c r="D2" s="48"/>
      <c r="E2" s="48"/>
      <c r="F2" s="48"/>
    </row>
    <row r="3" spans="1:6" ht="15" customHeight="1" thickBot="1">
      <c r="A3" s="50"/>
      <c r="B3" s="50"/>
      <c r="C3" s="50"/>
      <c r="D3" s="50"/>
      <c r="E3" s="50"/>
      <c r="F3" s="50"/>
    </row>
    <row r="4" spans="1:6">
      <c r="A4" s="50"/>
      <c r="B4" s="113" t="s">
        <v>54</v>
      </c>
      <c r="C4" s="114"/>
      <c r="D4" s="115"/>
      <c r="E4" s="115"/>
      <c r="F4" s="116"/>
    </row>
    <row r="5" spans="1:6">
      <c r="A5" s="50"/>
      <c r="B5" s="117"/>
      <c r="C5" s="152"/>
      <c r="D5" s="118"/>
      <c r="E5" s="118"/>
      <c r="F5" s="119"/>
    </row>
    <row r="6" spans="1:6">
      <c r="B6" s="145" t="s">
        <v>55</v>
      </c>
      <c r="C6" s="146"/>
      <c r="D6" s="592">
        <v>0.35</v>
      </c>
      <c r="E6" s="153"/>
      <c r="F6" s="120"/>
    </row>
    <row r="7" spans="1:6">
      <c r="B7" s="121"/>
      <c r="C7" s="154"/>
      <c r="D7" s="155"/>
      <c r="E7" s="155"/>
      <c r="F7" s="122"/>
    </row>
    <row r="8" spans="1:6" ht="20" customHeight="1">
      <c r="B8" s="604" t="s">
        <v>56</v>
      </c>
      <c r="C8" s="605"/>
      <c r="D8" s="605"/>
      <c r="E8" s="605"/>
      <c r="F8" s="606"/>
    </row>
    <row r="9" spans="1:6">
      <c r="B9" s="348"/>
      <c r="C9" s="349"/>
      <c r="D9" s="349"/>
      <c r="E9" s="349"/>
      <c r="F9" s="350"/>
    </row>
    <row r="10" spans="1:6">
      <c r="B10" s="123" t="s">
        <v>57</v>
      </c>
      <c r="C10" s="149" t="s">
        <v>58</v>
      </c>
      <c r="D10" s="149" t="s">
        <v>59</v>
      </c>
      <c r="E10" s="567" t="s">
        <v>60</v>
      </c>
      <c r="F10" s="124"/>
    </row>
    <row r="11" spans="1:6">
      <c r="B11" s="156" t="s">
        <v>61</v>
      </c>
      <c r="C11" s="151" t="s">
        <v>62</v>
      </c>
      <c r="D11" s="151" t="s">
        <v>62</v>
      </c>
      <c r="E11" s="568" t="s">
        <v>63</v>
      </c>
      <c r="F11" s="125"/>
    </row>
    <row r="12" spans="1:6">
      <c r="A12" s="49"/>
      <c r="B12" s="156" t="s">
        <v>64</v>
      </c>
      <c r="C12" s="151" t="s">
        <v>65</v>
      </c>
      <c r="D12" s="151" t="s">
        <v>65</v>
      </c>
      <c r="E12" s="568" t="s">
        <v>65</v>
      </c>
      <c r="F12" s="125"/>
    </row>
    <row r="13" spans="1:6">
      <c r="B13" s="156" t="s">
        <v>66</v>
      </c>
      <c r="C13" s="151" t="s">
        <v>67</v>
      </c>
      <c r="D13" s="151" t="s">
        <v>68</v>
      </c>
      <c r="E13" s="568" t="s">
        <v>69</v>
      </c>
      <c r="F13" s="125"/>
    </row>
    <row r="14" spans="1:6">
      <c r="B14" s="156" t="s">
        <v>70</v>
      </c>
      <c r="C14" s="151" t="s">
        <v>71</v>
      </c>
      <c r="D14" s="151" t="s">
        <v>72</v>
      </c>
      <c r="E14" s="568" t="s">
        <v>73</v>
      </c>
      <c r="F14" s="125"/>
    </row>
    <row r="15" spans="1:6" ht="13.65" customHeight="1">
      <c r="B15" s="147" t="s">
        <v>74</v>
      </c>
      <c r="C15" s="148"/>
      <c r="D15" s="148"/>
      <c r="E15" s="148"/>
      <c r="F15" s="350"/>
    </row>
    <row r="16" spans="1:6">
      <c r="B16" s="348"/>
      <c r="C16" s="349"/>
      <c r="D16" s="150"/>
      <c r="E16" s="150"/>
      <c r="F16" s="125"/>
    </row>
    <row r="17" spans="2:6">
      <c r="B17" s="368" t="s">
        <v>75</v>
      </c>
      <c r="C17" s="349"/>
      <c r="D17" s="150"/>
      <c r="E17" s="150"/>
      <c r="F17" s="126"/>
    </row>
    <row r="18" spans="2:6" ht="146.4" customHeight="1">
      <c r="B18" s="607" t="s">
        <v>76</v>
      </c>
      <c r="C18" s="608"/>
      <c r="D18" s="608"/>
      <c r="E18" s="608"/>
      <c r="F18" s="609"/>
    </row>
    <row r="19" spans="2:6" ht="4.4000000000000004" customHeight="1" thickBot="1">
      <c r="B19" s="104"/>
      <c r="C19" s="105"/>
      <c r="D19" s="105"/>
      <c r="E19" s="105"/>
      <c r="F19" s="106"/>
    </row>
    <row r="20" spans="2:6" ht="15" customHeight="1"/>
    <row r="21" spans="2:6" ht="15" customHeight="1"/>
    <row r="22" spans="2:6" ht="15" customHeight="1"/>
    <row r="23" spans="2:6" ht="15" customHeight="1"/>
    <row r="24" spans="2:6" ht="15" customHeight="1"/>
    <row r="25" spans="2:6" ht="15" customHeight="1"/>
    <row r="26" spans="2:6" ht="15" customHeight="1"/>
  </sheetData>
  <mergeCells count="2">
    <mergeCell ref="B8:F8"/>
    <mergeCell ref="B18:F18"/>
  </mergeCells>
  <pageMargins left="0.7" right="0.7" top="0.75" bottom="0.75" header="0.3" footer="0.3"/>
  <pageSetup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6776E-AC63-4621-B0E5-0635D461EAAA}">
  <sheetPr>
    <tabColor rgb="FF002060"/>
    <pageSetUpPr autoPageBreaks="0"/>
  </sheetPr>
  <dimension ref="B1"/>
  <sheetViews>
    <sheetView showGridLines="0" zoomScale="90" zoomScaleNormal="90" workbookViewId="0"/>
  </sheetViews>
  <sheetFormatPr defaultColWidth="9.08984375" defaultRowHeight="13"/>
  <cols>
    <col min="1" max="1" width="9.08984375" style="2"/>
    <col min="2" max="2" width="9.08984375" style="1"/>
    <col min="3" max="16384" width="9.08984375" style="2"/>
  </cols>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F96A0-6A20-48BC-8861-5A8B2593EF22}">
  <sheetPr>
    <pageSetUpPr autoPageBreaks="0"/>
  </sheetPr>
  <dimension ref="A1:F24"/>
  <sheetViews>
    <sheetView showGridLines="0" zoomScale="90" zoomScaleNormal="90" zoomScaleSheetLayoutView="90" workbookViewId="0">
      <selection activeCell="E4" sqref="E4"/>
    </sheetView>
  </sheetViews>
  <sheetFormatPr defaultColWidth="9.08984375" defaultRowHeight="14.5"/>
  <cols>
    <col min="1" max="1" width="2.54296875" style="214" customWidth="1"/>
    <col min="2" max="2" width="30.6328125" style="214" customWidth="1"/>
    <col min="3" max="5" width="16.6328125" style="214" customWidth="1"/>
    <col min="7" max="7" width="2.54296875" style="214" customWidth="1"/>
    <col min="8" max="16384" width="9.08984375" style="214"/>
  </cols>
  <sheetData>
    <row r="1" spans="1:5" ht="26.15" customHeight="1">
      <c r="A1" s="216"/>
      <c r="B1" s="244" t="str">
        <f>Cover!$D$8</f>
        <v>VITTOBA BUSINESS SERVICES PRIVATE LIMITED</v>
      </c>
      <c r="C1" s="244"/>
      <c r="D1" s="217"/>
      <c r="E1" s="217"/>
    </row>
    <row r="2" spans="1:5" ht="15" customHeight="1">
      <c r="B2" s="248" t="s">
        <v>295</v>
      </c>
      <c r="C2" s="17"/>
    </row>
    <row r="3" spans="1:5" ht="15" customHeight="1" thickBot="1"/>
    <row r="4" spans="1:5" s="272" customFormat="1" ht="13">
      <c r="B4" s="279" t="s">
        <v>32</v>
      </c>
      <c r="C4" s="280" t="s">
        <v>77</v>
      </c>
      <c r="D4" s="280" t="s">
        <v>11</v>
      </c>
      <c r="E4" s="282" t="s">
        <v>12</v>
      </c>
    </row>
    <row r="5" spans="1:5" s="290" customFormat="1" ht="5.4" customHeight="1">
      <c r="B5" s="291"/>
      <c r="C5" s="295"/>
      <c r="D5" s="292"/>
      <c r="E5" s="298"/>
    </row>
    <row r="6" spans="1:5" s="290" customFormat="1" ht="13">
      <c r="B6" s="291" t="s">
        <v>300</v>
      </c>
      <c r="C6" s="347">
        <v>0.5</v>
      </c>
      <c r="D6" s="292">
        <f>'GTM Valuation'!D6</f>
        <v>113817.88340000001</v>
      </c>
      <c r="E6" s="298">
        <f>'GTM Valuation'!E6</f>
        <v>76655.263800000001</v>
      </c>
    </row>
    <row r="7" spans="1:5" s="290" customFormat="1" ht="13">
      <c r="B7" s="291" t="s">
        <v>78</v>
      </c>
      <c r="C7" s="347">
        <v>0.5</v>
      </c>
      <c r="D7" s="292">
        <f>'GTM Valuation'!D7</f>
        <v>147963.24842000002</v>
      </c>
      <c r="E7" s="298">
        <f>'GTM Valuation'!E7</f>
        <v>82474.140136100017</v>
      </c>
    </row>
    <row r="8" spans="1:5" s="290" customFormat="1" ht="5" customHeight="1">
      <c r="B8" s="291"/>
      <c r="C8" s="347"/>
      <c r="D8" s="292"/>
      <c r="E8" s="298"/>
    </row>
    <row r="9" spans="1:5" s="290" customFormat="1" ht="13">
      <c r="B9" s="299" t="s">
        <v>79</v>
      </c>
      <c r="C9" s="296">
        <f>SUM(C6:C7)</f>
        <v>1</v>
      </c>
      <c r="D9" s="297">
        <f>SUMPRODUCT(D6:D7,C6:C7)</f>
        <v>130890.56591</v>
      </c>
      <c r="E9" s="300">
        <f>SUMPRODUCT(E6:E7,C6:C7)</f>
        <v>79564.701968050009</v>
      </c>
    </row>
    <row r="10" spans="1:5" s="290" customFormat="1" ht="5" customHeight="1">
      <c r="B10" s="291"/>
      <c r="C10" s="295"/>
      <c r="D10" s="292"/>
      <c r="E10" s="298"/>
    </row>
    <row r="11" spans="1:5" s="290" customFormat="1" ht="13">
      <c r="B11" s="291" t="s">
        <v>80</v>
      </c>
      <c r="C11" s="295"/>
      <c r="D11" s="293">
        <f>'Peers Multiples'!J14</f>
        <v>1.1144120342781829</v>
      </c>
      <c r="E11" s="294">
        <f>'Peers Multiples'!K14</f>
        <v>9.2196214506631691</v>
      </c>
    </row>
    <row r="12" spans="1:5" s="290" customFormat="1" ht="5" customHeight="1">
      <c r="B12" s="291"/>
      <c r="C12" s="295"/>
      <c r="D12" s="293"/>
      <c r="E12" s="294"/>
    </row>
    <row r="13" spans="1:5" s="290" customFormat="1" ht="13">
      <c r="B13" s="303" t="s">
        <v>81</v>
      </c>
      <c r="C13" s="301"/>
      <c r="D13" s="302">
        <f>D9*D11</f>
        <v>145866.02182358567</v>
      </c>
      <c r="E13" s="304">
        <f>E9*E11</f>
        <v>733556.43298025592</v>
      </c>
    </row>
    <row r="14" spans="1:5" s="243" customFormat="1" ht="6.65" customHeight="1" thickBot="1">
      <c r="B14" s="305"/>
      <c r="C14" s="306"/>
      <c r="D14" s="306"/>
      <c r="E14" s="307"/>
    </row>
    <row r="15" spans="1:5" s="243" customFormat="1" ht="13"/>
    <row r="16" spans="1:5" s="243" customFormat="1" ht="13"/>
    <row r="17" spans="6:6" s="243" customFormat="1" ht="13"/>
    <row r="18" spans="6:6" s="243" customFormat="1" ht="13"/>
    <row r="19" spans="6:6" s="243" customFormat="1" ht="13"/>
    <row r="20" spans="6:6" s="243" customFormat="1" ht="13"/>
    <row r="21" spans="6:6">
      <c r="F21" s="214"/>
    </row>
    <row r="22" spans="6:6">
      <c r="F22" s="214"/>
    </row>
    <row r="23" spans="6:6">
      <c r="F23" s="214"/>
    </row>
    <row r="24" spans="6:6">
      <c r="F24" s="214"/>
    </row>
  </sheetData>
  <pageMargins left="0.7" right="0.7" top="0.75" bottom="0.75" header="0.3" footer="0.3"/>
  <pageSetup scale="34"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BC7D-5D9A-48C7-9A38-BF5C57B5B318}">
  <sheetPr>
    <pageSetUpPr autoPageBreaks="0"/>
  </sheetPr>
  <dimension ref="A1:M34"/>
  <sheetViews>
    <sheetView showGridLines="0" zoomScale="90" zoomScaleNormal="90" zoomScaleSheetLayoutView="90" workbookViewId="0">
      <selection activeCell="A5" sqref="A5"/>
    </sheetView>
  </sheetViews>
  <sheetFormatPr defaultColWidth="9.08984375" defaultRowHeight="14.5"/>
  <cols>
    <col min="1" max="1" width="2.54296875" style="214" customWidth="1"/>
    <col min="2" max="2" width="24.6328125" style="214" customWidth="1"/>
    <col min="3" max="3" width="61.08984375" style="214" customWidth="1"/>
    <col min="4" max="4" width="12.36328125" style="214" customWidth="1"/>
    <col min="5" max="6" width="16.36328125" style="214" customWidth="1"/>
    <col min="7" max="7" width="11.6328125" style="214" customWidth="1"/>
    <col min="8" max="9" width="11.54296875" style="214" customWidth="1"/>
    <col min="10" max="11" width="12.6328125" style="214" customWidth="1"/>
    <col min="13" max="16384" width="9.08984375" style="214"/>
  </cols>
  <sheetData>
    <row r="1" spans="1:13" ht="26.15" customHeight="1">
      <c r="A1" s="216"/>
      <c r="B1" s="244" t="str">
        <f>Cover!$D$8</f>
        <v>VITTOBA BUSINESS SERVICES PRIVATE LIMITED</v>
      </c>
      <c r="C1" s="217"/>
      <c r="D1" s="217"/>
      <c r="E1" s="217"/>
      <c r="F1" s="217"/>
      <c r="G1" s="217"/>
      <c r="H1" s="217"/>
      <c r="I1" s="217"/>
      <c r="J1" s="217"/>
      <c r="K1" s="217"/>
    </row>
    <row r="2" spans="1:13" ht="15" customHeight="1">
      <c r="B2" s="17" t="s">
        <v>319</v>
      </c>
    </row>
    <row r="3" spans="1:13" ht="15" customHeight="1" thickBot="1"/>
    <row r="4" spans="1:13" s="272" customFormat="1" ht="26">
      <c r="B4" s="279" t="s">
        <v>82</v>
      </c>
      <c r="C4" s="280" t="s">
        <v>83</v>
      </c>
      <c r="D4" s="280" t="s">
        <v>84</v>
      </c>
      <c r="E4" s="281" t="s">
        <v>85</v>
      </c>
      <c r="F4" s="280" t="s">
        <v>2</v>
      </c>
      <c r="G4" s="280" t="s">
        <v>86</v>
      </c>
      <c r="H4" s="280" t="s">
        <v>87</v>
      </c>
      <c r="I4" s="280" t="s">
        <v>88</v>
      </c>
      <c r="J4" s="280" t="s">
        <v>11</v>
      </c>
      <c r="K4" s="282" t="s">
        <v>12</v>
      </c>
    </row>
    <row r="5" spans="1:13" s="464" customFormat="1" ht="50" customHeight="1">
      <c r="B5" s="465" t="s">
        <v>306</v>
      </c>
      <c r="C5" s="466" t="s">
        <v>311</v>
      </c>
      <c r="D5" s="467" t="s">
        <v>307</v>
      </c>
      <c r="E5" s="468">
        <v>7692.5609109999996</v>
      </c>
      <c r="F5" s="468">
        <v>7654.9701199999981</v>
      </c>
      <c r="G5" s="469">
        <v>45382</v>
      </c>
      <c r="H5" s="468">
        <v>6869.0662739999998</v>
      </c>
      <c r="I5" s="468">
        <v>835.31324099999995</v>
      </c>
      <c r="J5" s="470">
        <f>F5/H5</f>
        <v>1.1144120342781829</v>
      </c>
      <c r="K5" s="471">
        <f>F5/I5</f>
        <v>9.1641910414778138</v>
      </c>
      <c r="M5" s="426"/>
    </row>
    <row r="6" spans="1:13" s="464" customFormat="1" ht="50" customHeight="1">
      <c r="B6" s="473" t="s">
        <v>305</v>
      </c>
      <c r="C6" s="474" t="s">
        <v>359</v>
      </c>
      <c r="D6" s="475" t="s">
        <v>308</v>
      </c>
      <c r="E6" s="476">
        <v>47733.011655000002</v>
      </c>
      <c r="F6" s="476">
        <v>40520.806857999996</v>
      </c>
      <c r="G6" s="477">
        <v>45382</v>
      </c>
      <c r="H6" s="476">
        <v>47909.137843000004</v>
      </c>
      <c r="I6" s="476">
        <v>4665.4830600000005</v>
      </c>
      <c r="J6" s="470">
        <f t="shared" ref="J6:J10" si="0">F6/H6</f>
        <v>0.84578451381839015</v>
      </c>
      <c r="K6" s="471">
        <f t="shared" ref="K6:K10" si="1">F6/I6</f>
        <v>8.6852328766144939</v>
      </c>
      <c r="M6" s="472"/>
    </row>
    <row r="7" spans="1:13" s="464" customFormat="1" ht="50" customHeight="1">
      <c r="B7" s="473" t="s">
        <v>304</v>
      </c>
      <c r="C7" s="474" t="s">
        <v>312</v>
      </c>
      <c r="D7" s="475" t="s">
        <v>309</v>
      </c>
      <c r="E7" s="476">
        <v>1149.4050539999998</v>
      </c>
      <c r="F7" s="476">
        <v>1982.3042609999998</v>
      </c>
      <c r="G7" s="477">
        <v>45382</v>
      </c>
      <c r="H7" s="476">
        <v>3885.2661049999997</v>
      </c>
      <c r="I7" s="476">
        <v>-433.94385299999999</v>
      </c>
      <c r="J7" s="470">
        <f t="shared" si="0"/>
        <v>0.51021067989370061</v>
      </c>
      <c r="K7" s="471" t="s">
        <v>361</v>
      </c>
      <c r="M7" s="472"/>
    </row>
    <row r="8" spans="1:13" s="464" customFormat="1" ht="50" customHeight="1">
      <c r="B8" s="473" t="s">
        <v>303</v>
      </c>
      <c r="C8" s="474" t="s">
        <v>313</v>
      </c>
      <c r="D8" s="475" t="s">
        <v>309</v>
      </c>
      <c r="E8" s="476">
        <v>1220.7081880000001</v>
      </c>
      <c r="F8" s="476">
        <v>2418.1398570000001</v>
      </c>
      <c r="G8" s="477">
        <v>45382</v>
      </c>
      <c r="H8" s="476">
        <v>4705.0597230000003</v>
      </c>
      <c r="I8" s="476">
        <v>-1978.225893</v>
      </c>
      <c r="J8" s="470">
        <f t="shared" si="0"/>
        <v>0.51394456167671476</v>
      </c>
      <c r="K8" s="471" t="s">
        <v>361</v>
      </c>
      <c r="M8" s="472"/>
    </row>
    <row r="9" spans="1:13" s="464" customFormat="1" ht="50" customHeight="1">
      <c r="B9" s="473" t="s">
        <v>302</v>
      </c>
      <c r="C9" s="474" t="s">
        <v>314</v>
      </c>
      <c r="D9" s="475" t="s">
        <v>308</v>
      </c>
      <c r="E9" s="476">
        <v>29092.458359999997</v>
      </c>
      <c r="F9" s="476">
        <v>24175.789980999998</v>
      </c>
      <c r="G9" s="477">
        <v>45382</v>
      </c>
      <c r="H9" s="476">
        <v>27220.020968000001</v>
      </c>
      <c r="I9" s="476">
        <v>2622.2106960000001</v>
      </c>
      <c r="J9" s="470">
        <f t="shared" si="0"/>
        <v>0.88816206311601242</v>
      </c>
      <c r="K9" s="471">
        <f t="shared" si="1"/>
        <v>9.2196214506631691</v>
      </c>
      <c r="M9" s="472"/>
    </row>
    <row r="10" spans="1:13" s="464" customFormat="1" ht="50" customHeight="1">
      <c r="B10" s="473" t="s">
        <v>301</v>
      </c>
      <c r="C10" s="474" t="s">
        <v>360</v>
      </c>
      <c r="D10" s="475" t="s">
        <v>310</v>
      </c>
      <c r="E10" s="476">
        <v>895.50748699999997</v>
      </c>
      <c r="F10" s="476">
        <v>818.62825099999986</v>
      </c>
      <c r="G10" s="477">
        <v>45382</v>
      </c>
      <c r="H10" s="476">
        <v>1960.072324</v>
      </c>
      <c r="I10" s="476">
        <v>143.980718</v>
      </c>
      <c r="J10" s="470">
        <f t="shared" si="0"/>
        <v>0.41765206363885166</v>
      </c>
      <c r="K10" s="471">
        <f t="shared" si="1"/>
        <v>5.6856797380326984</v>
      </c>
      <c r="M10" s="472"/>
    </row>
    <row r="11" spans="1:13" s="464" customFormat="1" ht="5" customHeight="1">
      <c r="B11" s="478"/>
      <c r="C11" s="479"/>
      <c r="D11" s="480"/>
      <c r="E11" s="481"/>
      <c r="F11" s="481"/>
      <c r="G11" s="482"/>
      <c r="H11" s="481"/>
      <c r="I11" s="481"/>
      <c r="J11" s="483"/>
      <c r="K11" s="484"/>
      <c r="M11" s="472"/>
    </row>
    <row r="12" spans="1:13" s="485" customFormat="1" ht="15" customHeight="1">
      <c r="B12" s="283" t="s">
        <v>89</v>
      </c>
      <c r="C12" s="274"/>
      <c r="D12" s="274"/>
      <c r="E12" s="275"/>
      <c r="F12" s="275"/>
      <c r="G12" s="276"/>
      <c r="H12" s="277"/>
      <c r="I12" s="277"/>
      <c r="J12" s="278">
        <f>+AVERAGE(J5:J10)</f>
        <v>0.71502765273697533</v>
      </c>
      <c r="K12" s="284">
        <f>+AVERAGE(K5:K10)</f>
        <v>8.1886812766970429</v>
      </c>
    </row>
    <row r="13" spans="1:13" s="485" customFormat="1" ht="15" customHeight="1">
      <c r="B13" s="283" t="s">
        <v>90</v>
      </c>
      <c r="C13" s="274"/>
      <c r="D13" s="274"/>
      <c r="E13" s="275"/>
      <c r="F13" s="275"/>
      <c r="G13" s="276"/>
      <c r="H13" s="277"/>
      <c r="I13" s="277"/>
      <c r="J13" s="278">
        <f>+MEDIAN(J5:J10)</f>
        <v>0.67986453774755251</v>
      </c>
      <c r="K13" s="284">
        <f>+MEDIAN(K5:K10)</f>
        <v>8.924711959046153</v>
      </c>
    </row>
    <row r="14" spans="1:13" s="485" customFormat="1" ht="15" customHeight="1">
      <c r="B14" s="285" t="s">
        <v>91</v>
      </c>
      <c r="C14" s="274"/>
      <c r="D14" s="274"/>
      <c r="E14" s="275"/>
      <c r="F14" s="275"/>
      <c r="G14" s="276"/>
      <c r="H14" s="277"/>
      <c r="I14" s="277"/>
      <c r="J14" s="278">
        <f>+MAX(J5:J10)</f>
        <v>1.1144120342781829</v>
      </c>
      <c r="K14" s="284">
        <f>+MAX(K5:K10)</f>
        <v>9.2196214506631691</v>
      </c>
    </row>
    <row r="15" spans="1:13" s="485" customFormat="1" ht="15" customHeight="1">
      <c r="B15" s="286" t="s">
        <v>92</v>
      </c>
      <c r="C15" s="274"/>
      <c r="D15" s="274"/>
      <c r="E15" s="275"/>
      <c r="F15" s="275"/>
      <c r="G15" s="276"/>
      <c r="H15" s="277"/>
      <c r="I15" s="277"/>
      <c r="J15" s="278">
        <f>+PERCENTILE(J5:J10, 0.75)</f>
        <v>0.87756767579160688</v>
      </c>
      <c r="K15" s="284">
        <f>+PERCENTILE(K5:K10, 0.75)</f>
        <v>9.1780486437741526</v>
      </c>
    </row>
    <row r="16" spans="1:13" s="485" customFormat="1" ht="15" customHeight="1">
      <c r="B16" s="286" t="s">
        <v>93</v>
      </c>
      <c r="C16" s="274"/>
      <c r="D16" s="274"/>
      <c r="E16" s="275"/>
      <c r="F16" s="275"/>
      <c r="G16" s="276"/>
      <c r="H16" s="277"/>
      <c r="I16" s="277"/>
      <c r="J16" s="278">
        <f>+PERCENTILE(J5:J10, 0.25)</f>
        <v>0.51114415033945415</v>
      </c>
      <c r="K16" s="284">
        <f>+PERCENTILE(K5:K10, 0.25)</f>
        <v>7.9353445919690451</v>
      </c>
    </row>
    <row r="17" spans="2:12" s="485" customFormat="1" ht="15" customHeight="1">
      <c r="B17" s="285" t="s">
        <v>94</v>
      </c>
      <c r="C17" s="274"/>
      <c r="D17" s="274"/>
      <c r="E17" s="275"/>
      <c r="F17" s="275"/>
      <c r="G17" s="276"/>
      <c r="H17" s="277"/>
      <c r="I17" s="277"/>
      <c r="J17" s="278">
        <f>+MIN(J5:J10)</f>
        <v>0.41765206363885166</v>
      </c>
      <c r="K17" s="284">
        <f>+MIN(K5:K10)</f>
        <v>5.6856797380326984</v>
      </c>
    </row>
    <row r="18" spans="2:12" s="243" customFormat="1" ht="15" customHeight="1" thickBot="1">
      <c r="B18" s="287" t="s">
        <v>95</v>
      </c>
      <c r="C18" s="288"/>
      <c r="D18" s="288"/>
      <c r="E18" s="288"/>
      <c r="F18" s="288"/>
      <c r="G18" s="288"/>
      <c r="H18" s="288"/>
      <c r="I18" s="288"/>
      <c r="J18" s="288"/>
      <c r="K18" s="289"/>
    </row>
    <row r="19" spans="2:12" s="243" customFormat="1" ht="13"/>
    <row r="20" spans="2:12" s="243" customFormat="1" ht="13"/>
    <row r="21" spans="2:12" s="243" customFormat="1" ht="13"/>
    <row r="22" spans="2:12" s="243" customFormat="1" ht="13"/>
    <row r="23" spans="2:12" s="243" customFormat="1" ht="13"/>
    <row r="24" spans="2:12" s="243" customFormat="1" ht="13"/>
    <row r="25" spans="2:12" s="243" customFormat="1" ht="13"/>
    <row r="26" spans="2:12" s="243" customFormat="1" ht="13"/>
    <row r="27" spans="2:12" s="243" customFormat="1" ht="13"/>
    <row r="28" spans="2:12" s="243" customFormat="1" ht="13"/>
    <row r="29" spans="2:12" s="243" customFormat="1" ht="13"/>
    <row r="30" spans="2:12" s="243" customFormat="1" ht="13"/>
    <row r="31" spans="2:12">
      <c r="L31" s="214"/>
    </row>
    <row r="32" spans="2:12">
      <c r="L32" s="214"/>
    </row>
    <row r="33" spans="12:12">
      <c r="L33" s="214"/>
    </row>
    <row r="34" spans="12:12">
      <c r="L34" s="214"/>
    </row>
  </sheetData>
  <pageMargins left="0.7" right="0.7" top="0.75" bottom="0.75" header="0.3" footer="0.3"/>
  <pageSetup scale="3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E3B27-2E1F-4BF0-A76D-D8BBD661B1CE}">
  <sheetPr>
    <tabColor rgb="FF002060"/>
    <pageSetUpPr autoPageBreaks="0"/>
  </sheetPr>
  <dimension ref="B1"/>
  <sheetViews>
    <sheetView showGridLines="0" zoomScale="90" zoomScaleNormal="90" workbookViewId="0"/>
  </sheetViews>
  <sheetFormatPr defaultColWidth="9.08984375" defaultRowHeight="13"/>
  <cols>
    <col min="1" max="1" width="9.08984375" style="2"/>
    <col min="2" max="2" width="9.08984375" style="1"/>
    <col min="3" max="16384" width="9.08984375" style="2"/>
  </cols>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B0C6D-E28B-42DA-8EED-D8BFF8BF3FCD}">
  <sheetPr>
    <pageSetUpPr autoPageBreaks="0"/>
  </sheetPr>
  <dimension ref="A1:F24"/>
  <sheetViews>
    <sheetView showGridLines="0" zoomScale="90" zoomScaleNormal="90" zoomScaleSheetLayoutView="90" workbookViewId="0">
      <selection activeCell="B1" sqref="B1:B1048576"/>
    </sheetView>
  </sheetViews>
  <sheetFormatPr defaultColWidth="9.08984375" defaultRowHeight="14.5"/>
  <cols>
    <col min="1" max="1" width="2.54296875" style="214" customWidth="1"/>
    <col min="2" max="2" width="30.6328125" style="214" customWidth="1"/>
    <col min="3" max="5" width="16.6328125" style="214" customWidth="1"/>
    <col min="7" max="7" width="2.54296875" style="214" customWidth="1"/>
    <col min="8" max="16384" width="9.08984375" style="214"/>
  </cols>
  <sheetData>
    <row r="1" spans="1:5" ht="26.15" customHeight="1">
      <c r="A1" s="216"/>
      <c r="B1" s="244" t="str">
        <f>Cover!$D$8</f>
        <v>VITTOBA BUSINESS SERVICES PRIVATE LIMITED</v>
      </c>
      <c r="C1" s="244"/>
      <c r="D1" s="217"/>
      <c r="E1" s="217"/>
    </row>
    <row r="2" spans="1:5" ht="15" customHeight="1">
      <c r="B2" s="248" t="s">
        <v>295</v>
      </c>
      <c r="C2" s="17"/>
    </row>
    <row r="3" spans="1:5" ht="15" customHeight="1" thickBot="1"/>
    <row r="4" spans="1:5" s="272" customFormat="1" ht="13">
      <c r="B4" s="279" t="s">
        <v>32</v>
      </c>
      <c r="C4" s="280" t="s">
        <v>77</v>
      </c>
      <c r="D4" s="280" t="s">
        <v>11</v>
      </c>
      <c r="E4" s="282" t="s">
        <v>12</v>
      </c>
    </row>
    <row r="5" spans="1:5" s="290" customFormat="1" ht="5.4" customHeight="1">
      <c r="B5" s="291"/>
      <c r="C5" s="295"/>
      <c r="D5" s="292"/>
      <c r="E5" s="298"/>
    </row>
    <row r="6" spans="1:5" s="290" customFormat="1" ht="13">
      <c r="B6" s="291" t="str">
        <f>'GPCM Valuation'!B6</f>
        <v>Variable - Annualized Dec'24</v>
      </c>
      <c r="C6" s="347">
        <v>0.5</v>
      </c>
      <c r="D6" s="292">
        <f>'P&amp;L'!H11</f>
        <v>113817.88340000001</v>
      </c>
      <c r="E6" s="298">
        <f>'P&amp;L'!$H$34</f>
        <v>76655.263800000001</v>
      </c>
    </row>
    <row r="7" spans="1:5" s="290" customFormat="1" ht="13">
      <c r="B7" s="291" t="str">
        <f>'GPCM Valuation'!B7</f>
        <v>Variable - 1Y Forward</v>
      </c>
      <c r="C7" s="347">
        <v>0.5</v>
      </c>
      <c r="D7" s="292">
        <f>'P&amp;L'!I11</f>
        <v>147963.24842000002</v>
      </c>
      <c r="E7" s="298">
        <f>'P&amp;L'!I34</f>
        <v>82474.140136100017</v>
      </c>
    </row>
    <row r="8" spans="1:5" s="290" customFormat="1" ht="5" customHeight="1">
      <c r="B8" s="291"/>
      <c r="C8" s="347"/>
      <c r="D8" s="292"/>
      <c r="E8" s="298"/>
    </row>
    <row r="9" spans="1:5" s="290" customFormat="1" ht="13">
      <c r="B9" s="299" t="s">
        <v>79</v>
      </c>
      <c r="C9" s="296">
        <f>SUM(C6:C7)</f>
        <v>1</v>
      </c>
      <c r="D9" s="297">
        <f>SUMPRODUCT(D6:D7,C6:C7)</f>
        <v>130890.56591</v>
      </c>
      <c r="E9" s="300">
        <f>SUMPRODUCT(E6:E7,C6:C7)</f>
        <v>79564.701968050009</v>
      </c>
    </row>
    <row r="10" spans="1:5" s="290" customFormat="1" ht="5" customHeight="1">
      <c r="B10" s="291"/>
      <c r="C10" s="295"/>
      <c r="D10" s="292"/>
      <c r="E10" s="298"/>
    </row>
    <row r="11" spans="1:5" s="290" customFormat="1" ht="13">
      <c r="B11" s="291" t="s">
        <v>80</v>
      </c>
      <c r="C11" s="295"/>
      <c r="D11" s="293">
        <f>'Trans Multiples'!H47</f>
        <v>1.26</v>
      </c>
      <c r="E11" s="294">
        <f>'Trans Multiples'!I47</f>
        <v>7.36</v>
      </c>
    </row>
    <row r="12" spans="1:5" s="290" customFormat="1" ht="5" customHeight="1">
      <c r="B12" s="291"/>
      <c r="C12" s="295"/>
      <c r="D12" s="293"/>
      <c r="E12" s="294"/>
    </row>
    <row r="13" spans="1:5" s="290" customFormat="1" ht="13">
      <c r="B13" s="303" t="s">
        <v>81</v>
      </c>
      <c r="C13" s="301"/>
      <c r="D13" s="302">
        <f>D9*D11</f>
        <v>164922.11304660002</v>
      </c>
      <c r="E13" s="304">
        <f>E9*E11</f>
        <v>585596.20648484805</v>
      </c>
    </row>
    <row r="14" spans="1:5" s="243" customFormat="1" ht="6.65" customHeight="1" thickBot="1">
      <c r="B14" s="305"/>
      <c r="C14" s="306"/>
      <c r="D14" s="306"/>
      <c r="E14" s="307"/>
    </row>
    <row r="15" spans="1:5" s="243" customFormat="1" ht="13"/>
    <row r="16" spans="1:5" s="243" customFormat="1" ht="13"/>
    <row r="17" spans="6:6" s="243" customFormat="1" ht="13"/>
    <row r="18" spans="6:6" s="243" customFormat="1" ht="13"/>
    <row r="19" spans="6:6" s="243" customFormat="1" ht="13"/>
    <row r="20" spans="6:6" s="243" customFormat="1" ht="13"/>
    <row r="21" spans="6:6">
      <c r="F21" s="214"/>
    </row>
    <row r="22" spans="6:6">
      <c r="F22" s="214"/>
    </row>
    <row r="23" spans="6:6">
      <c r="F23" s="214"/>
    </row>
    <row r="24" spans="6:6">
      <c r="F24" s="214"/>
    </row>
  </sheetData>
  <pageMargins left="0.7" right="0.7" top="0.75" bottom="0.75" header="0.3" footer="0.3"/>
  <pageSetup scale="34"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AFCC-7FF2-449E-96A1-D4DE0C31396D}">
  <sheetPr filterMode="1">
    <pageSetUpPr autoPageBreaks="0"/>
  </sheetPr>
  <dimension ref="A1:Q53"/>
  <sheetViews>
    <sheetView showGridLines="0" zoomScale="90" zoomScaleNormal="90" zoomScaleSheetLayoutView="90" workbookViewId="0">
      <pane xSplit="2" ySplit="4" topLeftCell="C5" activePane="bottomRight" state="frozen"/>
      <selection pane="topRight" activeCell="C1" sqref="C1"/>
      <selection pane="bottomLeft" activeCell="A5" sqref="A5"/>
      <selection pane="bottomRight" activeCell="I47" sqref="I47"/>
    </sheetView>
  </sheetViews>
  <sheetFormatPr defaultColWidth="9.08984375" defaultRowHeight="13"/>
  <cols>
    <col min="1" max="1" width="2.54296875" style="215" customWidth="1"/>
    <col min="2" max="2" width="40.81640625" style="233" customWidth="1"/>
    <col min="3" max="3" width="15.453125" style="215" customWidth="1"/>
    <col min="4" max="6" width="16.36328125" style="215" customWidth="1"/>
    <col min="7" max="9" width="15.453125" style="215" customWidth="1"/>
    <col min="10" max="16384" width="9.08984375" style="215"/>
  </cols>
  <sheetData>
    <row r="1" spans="1:17" ht="26.15" customHeight="1">
      <c r="A1" s="238"/>
      <c r="B1" s="82" t="str">
        <f>Cover!$D$8</f>
        <v>VITTOBA BUSINESS SERVICES PRIVATE LIMITED</v>
      </c>
      <c r="C1" s="239"/>
      <c r="D1" s="239"/>
      <c r="E1" s="239"/>
      <c r="F1" s="239"/>
      <c r="G1" s="239"/>
      <c r="H1" s="239"/>
      <c r="I1" s="239"/>
    </row>
    <row r="2" spans="1:17" ht="15" customHeight="1">
      <c r="B2" s="17" t="s">
        <v>318</v>
      </c>
      <c r="C2" s="240"/>
      <c r="E2" s="240"/>
      <c r="F2" s="240"/>
      <c r="G2" s="240"/>
      <c r="H2" s="319">
        <f>SUBTOTAL(1,H5:H44)</f>
        <v>1.655</v>
      </c>
      <c r="I2" s="326">
        <f>SUBTOTAL(1,I5:I44)</f>
        <v>11.833333333333334</v>
      </c>
    </row>
    <row r="3" spans="1:17" ht="15" customHeight="1" thickBot="1">
      <c r="B3" s="242"/>
      <c r="C3" s="240"/>
      <c r="D3" s="240"/>
      <c r="E3" s="240"/>
      <c r="F3" s="240"/>
      <c r="G3" s="240"/>
      <c r="H3" s="240"/>
      <c r="I3" s="241"/>
    </row>
    <row r="4" spans="1:17" s="316" customFormat="1">
      <c r="B4" s="321" t="s">
        <v>96</v>
      </c>
      <c r="C4" s="252" t="s">
        <v>97</v>
      </c>
      <c r="D4" s="322" t="s">
        <v>98</v>
      </c>
      <c r="E4" s="323" t="s">
        <v>99</v>
      </c>
      <c r="F4" s="323" t="s">
        <v>21</v>
      </c>
      <c r="G4" s="323" t="s">
        <v>100</v>
      </c>
      <c r="H4" s="323" t="s">
        <v>11</v>
      </c>
      <c r="I4" s="324" t="s">
        <v>12</v>
      </c>
      <c r="O4" s="316" t="s">
        <v>363</v>
      </c>
      <c r="P4" s="316" t="s">
        <v>362</v>
      </c>
      <c r="Q4" s="316">
        <v>6</v>
      </c>
    </row>
    <row r="5" spans="1:17" s="314" customFormat="1" ht="15" customHeight="1">
      <c r="A5" s="313"/>
      <c r="B5" s="532" t="s">
        <v>315</v>
      </c>
      <c r="C5" s="310">
        <v>45412</v>
      </c>
      <c r="D5" s="311">
        <v>815.35</v>
      </c>
      <c r="E5" s="565"/>
      <c r="F5" s="565"/>
      <c r="G5" s="566"/>
      <c r="H5" s="319">
        <v>2.31</v>
      </c>
      <c r="I5" s="326">
        <v>12.5</v>
      </c>
      <c r="P5" s="314" t="s">
        <v>21</v>
      </c>
      <c r="Q5" s="314">
        <v>1000</v>
      </c>
    </row>
    <row r="6" spans="1:17" s="314" customFormat="1" ht="15" customHeight="1">
      <c r="A6" s="313"/>
      <c r="B6" s="532" t="s">
        <v>315</v>
      </c>
      <c r="C6" s="310">
        <v>45412</v>
      </c>
      <c r="D6" s="311">
        <v>434.85</v>
      </c>
      <c r="E6" s="565"/>
      <c r="F6" s="565"/>
      <c r="G6" s="566"/>
      <c r="H6" s="319">
        <v>1.6</v>
      </c>
      <c r="I6" s="326">
        <v>20</v>
      </c>
      <c r="O6" s="314" t="s">
        <v>364</v>
      </c>
      <c r="Q6" s="314">
        <f>Q5*Q4</f>
        <v>6000</v>
      </c>
    </row>
    <row r="7" spans="1:17" s="314" customFormat="1" ht="15" customHeight="1">
      <c r="A7" s="313"/>
      <c r="B7" s="532" t="s">
        <v>315</v>
      </c>
      <c r="C7" s="310">
        <v>45364</v>
      </c>
      <c r="D7" s="311">
        <v>188.84</v>
      </c>
      <c r="E7" s="565"/>
      <c r="F7" s="565"/>
      <c r="G7" s="566"/>
      <c r="H7" s="319">
        <v>2.02</v>
      </c>
      <c r="I7" s="326" t="s">
        <v>103</v>
      </c>
      <c r="O7" s="314" t="s">
        <v>365</v>
      </c>
      <c r="Q7" s="593">
        <v>0.2</v>
      </c>
    </row>
    <row r="8" spans="1:17" s="314" customFormat="1" ht="15" customHeight="1">
      <c r="A8" s="313"/>
      <c r="B8" s="532" t="s">
        <v>315</v>
      </c>
      <c r="C8" s="310">
        <v>45307</v>
      </c>
      <c r="D8" s="311">
        <v>243.42</v>
      </c>
      <c r="E8" s="565"/>
      <c r="F8" s="565"/>
      <c r="G8" s="566"/>
      <c r="H8" s="319">
        <v>1</v>
      </c>
      <c r="I8" s="326">
        <v>3</v>
      </c>
      <c r="O8" s="314" t="s">
        <v>366</v>
      </c>
      <c r="Q8" s="314">
        <f>Q6-Q6*Q7</f>
        <v>4800</v>
      </c>
    </row>
    <row r="9" spans="1:17" s="314" customFormat="1" ht="15" customHeight="1">
      <c r="A9" s="313"/>
      <c r="B9" s="532" t="s">
        <v>315</v>
      </c>
      <c r="C9" s="310">
        <v>45422</v>
      </c>
      <c r="D9" s="311">
        <v>2800</v>
      </c>
      <c r="E9" s="565"/>
      <c r="F9" s="565"/>
      <c r="G9" s="566"/>
      <c r="H9" s="319">
        <v>1.82</v>
      </c>
      <c r="I9" s="326" t="s">
        <v>103</v>
      </c>
      <c r="O9" s="314" t="s">
        <v>367</v>
      </c>
    </row>
    <row r="10" spans="1:17" s="314" customFormat="1" ht="15" hidden="1" customHeight="1">
      <c r="A10" s="313"/>
      <c r="B10" s="532" t="s">
        <v>315</v>
      </c>
      <c r="C10" s="310">
        <v>45198</v>
      </c>
      <c r="D10" s="311">
        <v>208.63</v>
      </c>
      <c r="E10" s="565"/>
      <c r="F10" s="565"/>
      <c r="G10" s="566"/>
      <c r="H10" s="319">
        <v>0.626</v>
      </c>
      <c r="I10" s="326" t="s">
        <v>103</v>
      </c>
    </row>
    <row r="11" spans="1:17" s="314" customFormat="1" ht="15" hidden="1" customHeight="1">
      <c r="A11" s="313"/>
      <c r="B11" s="532" t="s">
        <v>315</v>
      </c>
      <c r="C11" s="310">
        <v>45271</v>
      </c>
      <c r="D11" s="311">
        <v>2526.87</v>
      </c>
      <c r="E11" s="565"/>
      <c r="F11" s="565"/>
      <c r="G11" s="566"/>
      <c r="H11" s="319">
        <v>0.42</v>
      </c>
      <c r="I11" s="326">
        <v>10.32</v>
      </c>
    </row>
    <row r="12" spans="1:17" s="314" customFormat="1" ht="15" hidden="1" customHeight="1">
      <c r="A12" s="313"/>
      <c r="B12" s="532" t="s">
        <v>315</v>
      </c>
      <c r="C12" s="310">
        <v>45225</v>
      </c>
      <c r="D12" s="311">
        <v>484.61</v>
      </c>
      <c r="E12" s="565"/>
      <c r="F12" s="565"/>
      <c r="G12" s="566"/>
      <c r="H12" s="319">
        <v>1.43</v>
      </c>
      <c r="I12" s="326" t="s">
        <v>103</v>
      </c>
    </row>
    <row r="13" spans="1:17" s="314" customFormat="1" ht="15" hidden="1" customHeight="1">
      <c r="A13" s="313"/>
      <c r="B13" s="532" t="s">
        <v>315</v>
      </c>
      <c r="C13" s="310">
        <v>45140</v>
      </c>
      <c r="D13" s="311">
        <v>610.54</v>
      </c>
      <c r="E13" s="565"/>
      <c r="F13" s="565"/>
      <c r="G13" s="566"/>
      <c r="H13" s="319">
        <v>0.44600000000000001</v>
      </c>
      <c r="I13" s="326" t="s">
        <v>103</v>
      </c>
    </row>
    <row r="14" spans="1:17" s="314" customFormat="1" ht="15" hidden="1" customHeight="1">
      <c r="A14" s="313"/>
      <c r="B14" s="532" t="s">
        <v>315</v>
      </c>
      <c r="C14" s="310">
        <v>45104</v>
      </c>
      <c r="D14" s="311">
        <v>420.64</v>
      </c>
      <c r="E14" s="565"/>
      <c r="F14" s="565"/>
      <c r="G14" s="566"/>
      <c r="H14" s="319">
        <v>2.0099999999999998</v>
      </c>
      <c r="I14" s="326" t="s">
        <v>103</v>
      </c>
    </row>
    <row r="15" spans="1:17" s="314" customFormat="1" ht="15" hidden="1" customHeight="1">
      <c r="A15" s="313"/>
      <c r="B15" s="532" t="s">
        <v>315</v>
      </c>
      <c r="C15" s="310">
        <v>45110</v>
      </c>
      <c r="D15" s="311">
        <v>2788</v>
      </c>
      <c r="E15" s="565"/>
      <c r="F15" s="565"/>
      <c r="G15" s="566"/>
      <c r="H15" s="319">
        <v>2.19</v>
      </c>
      <c r="I15" s="326" t="s">
        <v>103</v>
      </c>
    </row>
    <row r="16" spans="1:17" s="314" customFormat="1" ht="15" hidden="1" customHeight="1">
      <c r="A16" s="313"/>
      <c r="B16" s="532" t="s">
        <v>315</v>
      </c>
      <c r="C16" s="310">
        <v>45044</v>
      </c>
      <c r="D16" s="311">
        <v>30907.58</v>
      </c>
      <c r="E16" s="565"/>
      <c r="F16" s="565"/>
      <c r="G16" s="566"/>
      <c r="H16" s="319">
        <v>1.26</v>
      </c>
      <c r="I16" s="326">
        <v>20.65</v>
      </c>
    </row>
    <row r="17" spans="1:9" s="314" customFormat="1" ht="15" hidden="1" customHeight="1">
      <c r="A17" s="313"/>
      <c r="B17" s="532" t="s">
        <v>315</v>
      </c>
      <c r="C17" s="310">
        <v>45104</v>
      </c>
      <c r="D17" s="311">
        <v>680.49</v>
      </c>
      <c r="E17" s="565"/>
      <c r="F17" s="565"/>
      <c r="G17" s="566"/>
      <c r="H17" s="319">
        <v>1.1299999999999999</v>
      </c>
      <c r="I17" s="326" t="s">
        <v>103</v>
      </c>
    </row>
    <row r="18" spans="1:9" s="314" customFormat="1" ht="15" hidden="1" customHeight="1">
      <c r="A18" s="313"/>
      <c r="B18" s="532" t="s">
        <v>315</v>
      </c>
      <c r="C18" s="310">
        <v>45139</v>
      </c>
      <c r="D18" s="311">
        <v>495.5</v>
      </c>
      <c r="E18" s="565"/>
      <c r="F18" s="565"/>
      <c r="G18" s="566"/>
      <c r="H18" s="319">
        <v>0.24299999999999999</v>
      </c>
      <c r="I18" s="326">
        <v>6.22</v>
      </c>
    </row>
    <row r="19" spans="1:9" s="314" customFormat="1" ht="15" hidden="1" customHeight="1">
      <c r="A19" s="313"/>
      <c r="B19" s="532" t="s">
        <v>315</v>
      </c>
      <c r="C19" s="310">
        <v>45007</v>
      </c>
      <c r="D19" s="311">
        <v>334.49</v>
      </c>
      <c r="E19" s="565"/>
      <c r="F19" s="565"/>
      <c r="G19" s="566"/>
      <c r="H19" s="319">
        <v>0.78400000000000003</v>
      </c>
      <c r="I19" s="326">
        <v>4</v>
      </c>
    </row>
    <row r="20" spans="1:9" s="314" customFormat="1" ht="15" hidden="1" customHeight="1">
      <c r="A20" s="313"/>
      <c r="B20" s="532" t="s">
        <v>316</v>
      </c>
      <c r="C20" s="310">
        <v>45058</v>
      </c>
      <c r="D20" s="311">
        <v>2521.52</v>
      </c>
      <c r="E20" s="565"/>
      <c r="F20" s="565"/>
      <c r="G20" s="566"/>
      <c r="H20" s="319">
        <v>2.56</v>
      </c>
      <c r="I20" s="326">
        <v>52.24</v>
      </c>
    </row>
    <row r="21" spans="1:9" s="314" customFormat="1" ht="15" hidden="1" customHeight="1">
      <c r="A21" s="313"/>
      <c r="B21" s="532" t="s">
        <v>315</v>
      </c>
      <c r="C21" s="310">
        <v>44963</v>
      </c>
      <c r="D21" s="311">
        <v>1369.4</v>
      </c>
      <c r="E21" s="565"/>
      <c r="F21" s="565"/>
      <c r="G21" s="566"/>
      <c r="H21" s="319">
        <v>1.87</v>
      </c>
      <c r="I21" s="326" t="s">
        <v>103</v>
      </c>
    </row>
    <row r="22" spans="1:9" s="314" customFormat="1" ht="15" customHeight="1">
      <c r="A22" s="313"/>
      <c r="B22" s="532" t="s">
        <v>315</v>
      </c>
      <c r="C22" s="310">
        <v>45366</v>
      </c>
      <c r="D22" s="311">
        <v>200</v>
      </c>
      <c r="E22" s="565"/>
      <c r="F22" s="565"/>
      <c r="G22" s="566"/>
      <c r="H22" s="319">
        <v>1.18</v>
      </c>
      <c r="I22" s="326" t="s">
        <v>103</v>
      </c>
    </row>
    <row r="23" spans="1:9" s="314" customFormat="1" ht="15" hidden="1" customHeight="1">
      <c r="A23" s="313"/>
      <c r="B23" s="532" t="s">
        <v>315</v>
      </c>
      <c r="C23" s="310">
        <v>44985</v>
      </c>
      <c r="D23" s="311">
        <v>28664.19</v>
      </c>
      <c r="E23" s="565"/>
      <c r="F23" s="565"/>
      <c r="G23" s="566"/>
      <c r="H23" s="319">
        <v>1.3</v>
      </c>
      <c r="I23" s="326">
        <v>20.22</v>
      </c>
    </row>
    <row r="24" spans="1:9" s="314" customFormat="1" ht="15" hidden="1" customHeight="1">
      <c r="A24" s="313"/>
      <c r="B24" s="532" t="s">
        <v>315</v>
      </c>
      <c r="C24" s="310">
        <v>44845</v>
      </c>
      <c r="D24" s="311">
        <v>3430.99</v>
      </c>
      <c r="E24" s="565"/>
      <c r="F24" s="565"/>
      <c r="G24" s="566"/>
      <c r="H24" s="319">
        <v>2.19</v>
      </c>
      <c r="I24" s="326" t="s">
        <v>103</v>
      </c>
    </row>
    <row r="25" spans="1:9" s="314" customFormat="1" ht="15" hidden="1" customHeight="1">
      <c r="A25" s="313"/>
      <c r="B25" s="532" t="s">
        <v>315</v>
      </c>
      <c r="C25" s="310">
        <v>44837</v>
      </c>
      <c r="D25" s="311">
        <v>513.42999999999995</v>
      </c>
      <c r="E25" s="565"/>
      <c r="F25" s="565"/>
      <c r="G25" s="566"/>
      <c r="H25" s="319">
        <v>0.67400000000000004</v>
      </c>
      <c r="I25" s="326" t="s">
        <v>103</v>
      </c>
    </row>
    <row r="26" spans="1:9" s="314" customFormat="1" ht="15" hidden="1" customHeight="1">
      <c r="A26" s="313"/>
      <c r="B26" s="532" t="s">
        <v>315</v>
      </c>
      <c r="C26" s="310">
        <v>44837</v>
      </c>
      <c r="D26" s="311">
        <v>2375.48</v>
      </c>
      <c r="E26" s="565"/>
      <c r="F26" s="565"/>
      <c r="G26" s="566"/>
      <c r="H26" s="319">
        <v>0.498</v>
      </c>
      <c r="I26" s="326">
        <v>5.63</v>
      </c>
    </row>
    <row r="27" spans="1:9" s="314" customFormat="1" ht="15" hidden="1" customHeight="1">
      <c r="A27" s="313"/>
      <c r="B27" s="532" t="s">
        <v>315</v>
      </c>
      <c r="C27" s="310">
        <v>44813</v>
      </c>
      <c r="D27" s="311">
        <v>1241.02</v>
      </c>
      <c r="E27" s="565"/>
      <c r="F27" s="565"/>
      <c r="G27" s="566"/>
      <c r="H27" s="319">
        <v>0.55800000000000005</v>
      </c>
      <c r="I27" s="326">
        <v>5.97</v>
      </c>
    </row>
    <row r="28" spans="1:9" s="314" customFormat="1" ht="15" hidden="1" customHeight="1">
      <c r="A28" s="313"/>
      <c r="B28" s="532" t="s">
        <v>315</v>
      </c>
      <c r="C28" s="310">
        <v>44958</v>
      </c>
      <c r="D28" s="311">
        <v>844.12</v>
      </c>
      <c r="E28" s="565"/>
      <c r="F28" s="565"/>
      <c r="G28" s="566"/>
      <c r="H28" s="319">
        <v>1.22</v>
      </c>
      <c r="I28" s="326" t="s">
        <v>103</v>
      </c>
    </row>
    <row r="29" spans="1:9" s="314" customFormat="1" ht="15" hidden="1" customHeight="1">
      <c r="A29" s="313"/>
      <c r="B29" s="532" t="s">
        <v>315</v>
      </c>
      <c r="C29" s="310">
        <v>44811</v>
      </c>
      <c r="D29" s="311">
        <v>4326.3599999999997</v>
      </c>
      <c r="E29" s="565"/>
      <c r="F29" s="565"/>
      <c r="G29" s="566"/>
      <c r="H29" s="319">
        <v>3.61</v>
      </c>
      <c r="I29" s="326" t="s">
        <v>103</v>
      </c>
    </row>
    <row r="30" spans="1:9" s="314" customFormat="1" ht="15" hidden="1" customHeight="1">
      <c r="A30" s="313"/>
      <c r="B30" s="532" t="s">
        <v>315</v>
      </c>
      <c r="C30" s="310">
        <v>44805</v>
      </c>
      <c r="D30" s="311">
        <v>1301.7</v>
      </c>
      <c r="E30" s="565"/>
      <c r="F30" s="565"/>
      <c r="G30" s="566"/>
      <c r="H30" s="319">
        <v>1.51</v>
      </c>
      <c r="I30" s="326" t="s">
        <v>103</v>
      </c>
    </row>
    <row r="31" spans="1:9" s="314" customFormat="1" ht="15" hidden="1" customHeight="1">
      <c r="A31" s="313"/>
      <c r="B31" s="532" t="s">
        <v>315</v>
      </c>
      <c r="C31" s="310">
        <v>44789</v>
      </c>
      <c r="D31" s="311">
        <v>221.58</v>
      </c>
      <c r="E31" s="565"/>
      <c r="F31" s="565"/>
      <c r="G31" s="566"/>
      <c r="H31" s="319">
        <v>1.72</v>
      </c>
      <c r="I31" s="326">
        <v>16.64</v>
      </c>
    </row>
    <row r="32" spans="1:9" s="314" customFormat="1" ht="15" hidden="1" customHeight="1">
      <c r="A32" s="313"/>
      <c r="B32" s="532" t="s">
        <v>315</v>
      </c>
      <c r="C32" s="310">
        <v>44888</v>
      </c>
      <c r="D32" s="311">
        <v>205.53</v>
      </c>
      <c r="E32" s="565"/>
      <c r="F32" s="565"/>
      <c r="G32" s="566"/>
      <c r="H32" s="319">
        <v>1.23</v>
      </c>
      <c r="I32" s="326" t="s">
        <v>103</v>
      </c>
    </row>
    <row r="33" spans="1:12" s="314" customFormat="1" ht="15" hidden="1" customHeight="1">
      <c r="A33" s="313"/>
      <c r="B33" s="532" t="s">
        <v>315</v>
      </c>
      <c r="C33" s="310">
        <v>44759</v>
      </c>
      <c r="D33" s="311">
        <v>442.46</v>
      </c>
      <c r="E33" s="565"/>
      <c r="F33" s="565"/>
      <c r="G33" s="566"/>
      <c r="H33" s="319">
        <v>0.73499999999999999</v>
      </c>
      <c r="I33" s="326">
        <v>6.8</v>
      </c>
    </row>
    <row r="34" spans="1:12" s="314" customFormat="1" ht="15" hidden="1" customHeight="1">
      <c r="A34" s="313"/>
      <c r="B34" s="532" t="s">
        <v>315</v>
      </c>
      <c r="C34" s="310">
        <v>44771</v>
      </c>
      <c r="D34" s="311">
        <v>1474.22</v>
      </c>
      <c r="E34" s="565"/>
      <c r="F34" s="565"/>
      <c r="G34" s="566"/>
      <c r="H34" s="319">
        <v>0.29199999999999998</v>
      </c>
      <c r="I34" s="326">
        <v>3.36</v>
      </c>
    </row>
    <row r="35" spans="1:12" s="314" customFormat="1" ht="15" hidden="1" customHeight="1">
      <c r="A35" s="313"/>
      <c r="B35" s="532" t="s">
        <v>315</v>
      </c>
      <c r="C35" s="310">
        <v>44740</v>
      </c>
      <c r="D35" s="311">
        <v>1297.26</v>
      </c>
      <c r="E35" s="565"/>
      <c r="F35" s="565"/>
      <c r="G35" s="566"/>
      <c r="H35" s="319">
        <v>2.46</v>
      </c>
      <c r="I35" s="326">
        <v>7.36</v>
      </c>
    </row>
    <row r="36" spans="1:12" s="314" customFormat="1" ht="15" hidden="1" customHeight="1">
      <c r="A36" s="313"/>
      <c r="B36" s="532" t="s">
        <v>315</v>
      </c>
      <c r="C36" s="310">
        <v>44725</v>
      </c>
      <c r="D36" s="311">
        <v>1686.16</v>
      </c>
      <c r="E36" s="565"/>
      <c r="F36" s="565"/>
      <c r="G36" s="566"/>
      <c r="H36" s="319">
        <v>0.40699999999999997</v>
      </c>
      <c r="I36" s="326">
        <v>5.96</v>
      </c>
    </row>
    <row r="37" spans="1:12" s="314" customFormat="1" ht="15" hidden="1" customHeight="1">
      <c r="A37" s="313"/>
      <c r="B37" s="532" t="s">
        <v>315</v>
      </c>
      <c r="C37" s="310">
        <v>44834</v>
      </c>
      <c r="D37" s="311">
        <v>9791.2099999999991</v>
      </c>
      <c r="E37" s="565"/>
      <c r="F37" s="565"/>
      <c r="G37" s="566"/>
      <c r="H37" s="319">
        <v>2.0299999999999998</v>
      </c>
      <c r="I37" s="326" t="s">
        <v>103</v>
      </c>
    </row>
    <row r="38" spans="1:12" s="314" customFormat="1" ht="15" hidden="1" customHeight="1">
      <c r="A38" s="313"/>
      <c r="B38" s="532" t="s">
        <v>315</v>
      </c>
      <c r="C38" s="310">
        <v>44845</v>
      </c>
      <c r="D38" s="311">
        <v>9791.2099999999991</v>
      </c>
      <c r="E38" s="565"/>
      <c r="F38" s="565"/>
      <c r="G38" s="566"/>
      <c r="H38" s="319">
        <v>2.0299999999999998</v>
      </c>
      <c r="I38" s="326" t="s">
        <v>103</v>
      </c>
    </row>
    <row r="39" spans="1:12" s="314" customFormat="1" ht="15" hidden="1" customHeight="1">
      <c r="A39" s="313"/>
      <c r="B39" s="532" t="s">
        <v>315</v>
      </c>
      <c r="C39" s="310">
        <v>44679</v>
      </c>
      <c r="D39" s="311">
        <v>95.48</v>
      </c>
      <c r="E39" s="565"/>
      <c r="F39" s="565"/>
      <c r="G39" s="566"/>
      <c r="H39" s="319">
        <v>0.76300000000000001</v>
      </c>
      <c r="I39" s="326" t="s">
        <v>103</v>
      </c>
    </row>
    <row r="40" spans="1:12" s="314" customFormat="1" ht="15" hidden="1" customHeight="1">
      <c r="A40" s="313"/>
      <c r="B40" s="532" t="s">
        <v>315</v>
      </c>
      <c r="C40" s="310">
        <v>44678</v>
      </c>
      <c r="D40" s="311">
        <v>95.91</v>
      </c>
      <c r="E40" s="565"/>
      <c r="F40" s="565"/>
      <c r="G40" s="566"/>
      <c r="H40" s="319">
        <v>0.47599999999999998</v>
      </c>
      <c r="I40" s="326">
        <v>3.33</v>
      </c>
    </row>
    <row r="41" spans="1:12" s="314" customFormat="1" ht="15" hidden="1" customHeight="1">
      <c r="A41" s="313"/>
      <c r="B41" s="532" t="s">
        <v>315</v>
      </c>
      <c r="C41" s="310">
        <v>44681</v>
      </c>
      <c r="D41" s="311">
        <v>778.2</v>
      </c>
      <c r="E41" s="565"/>
      <c r="F41" s="565"/>
      <c r="G41" s="566"/>
      <c r="H41" s="319">
        <v>2.46</v>
      </c>
      <c r="I41" s="326">
        <v>9.84</v>
      </c>
    </row>
    <row r="42" spans="1:12" s="314" customFormat="1" ht="15" hidden="1" customHeight="1">
      <c r="A42" s="313"/>
      <c r="B42" s="532" t="s">
        <v>315</v>
      </c>
      <c r="C42" s="310">
        <v>44651</v>
      </c>
      <c r="D42" s="311">
        <v>362.38</v>
      </c>
      <c r="E42" s="565"/>
      <c r="F42" s="565"/>
      <c r="G42" s="566"/>
      <c r="H42" s="319">
        <v>1.5</v>
      </c>
      <c r="I42" s="326" t="s">
        <v>103</v>
      </c>
    </row>
    <row r="43" spans="1:12" s="314" customFormat="1" ht="15" hidden="1" customHeight="1">
      <c r="A43" s="313"/>
      <c r="B43" s="532" t="s">
        <v>315</v>
      </c>
      <c r="C43" s="310">
        <v>44652</v>
      </c>
      <c r="D43" s="311">
        <v>4862.6499999999996</v>
      </c>
      <c r="E43" s="565"/>
      <c r="F43" s="565"/>
      <c r="G43" s="566"/>
      <c r="H43" s="319">
        <v>0.72699999999999998</v>
      </c>
      <c r="I43" s="326">
        <v>8.94</v>
      </c>
    </row>
    <row r="44" spans="1:12" s="314" customFormat="1" ht="5" customHeight="1">
      <c r="A44" s="313"/>
      <c r="B44" s="325"/>
      <c r="C44" s="310"/>
      <c r="D44" s="311"/>
      <c r="E44" s="311"/>
      <c r="F44" s="311"/>
      <c r="G44" s="312"/>
      <c r="H44" s="319"/>
      <c r="I44" s="326"/>
    </row>
    <row r="45" spans="1:12" s="314" customFormat="1" ht="5" customHeight="1">
      <c r="A45" s="313"/>
      <c r="B45" s="325"/>
      <c r="C45" s="310"/>
      <c r="D45" s="311"/>
      <c r="E45" s="311"/>
      <c r="F45" s="311"/>
      <c r="G45" s="312"/>
      <c r="H45" s="319"/>
      <c r="I45" s="326"/>
    </row>
    <row r="46" spans="1:12" ht="15" customHeight="1">
      <c r="B46" s="283" t="s">
        <v>89</v>
      </c>
      <c r="C46" s="250"/>
      <c r="D46" s="317"/>
      <c r="E46" s="317"/>
      <c r="F46" s="317"/>
      <c r="G46" s="318"/>
      <c r="H46" s="320">
        <f>AVERAGE(H5:H43)</f>
        <v>1.3663846153846151</v>
      </c>
      <c r="I46" s="327">
        <f>AVERAGE(I5:I43)</f>
        <v>11.735789473684212</v>
      </c>
    </row>
    <row r="47" spans="1:12" ht="15" customHeight="1">
      <c r="B47" s="283" t="s">
        <v>90</v>
      </c>
      <c r="C47" s="250"/>
      <c r="D47" s="317"/>
      <c r="E47" s="317"/>
      <c r="F47" s="317"/>
      <c r="G47" s="318"/>
      <c r="H47" s="320">
        <f>MEDIAN(H5:H43)</f>
        <v>1.26</v>
      </c>
      <c r="I47" s="327">
        <f>MEDIAN(I5:I43)</f>
        <v>7.36</v>
      </c>
    </row>
    <row r="48" spans="1:12" ht="15" customHeight="1">
      <c r="B48" s="285" t="s">
        <v>91</v>
      </c>
      <c r="C48" s="250"/>
      <c r="D48" s="317"/>
      <c r="E48" s="317"/>
      <c r="F48" s="317"/>
      <c r="G48" s="318"/>
      <c r="H48" s="320">
        <f>MAX(H5:H43)</f>
        <v>3.61</v>
      </c>
      <c r="I48" s="327">
        <f>MAX(I5:I43)</f>
        <v>52.24</v>
      </c>
      <c r="L48" s="315"/>
    </row>
    <row r="49" spans="2:9" ht="15" customHeight="1">
      <c r="B49" s="286" t="s">
        <v>92</v>
      </c>
      <c r="C49" s="250"/>
      <c r="D49" s="317"/>
      <c r="E49" s="317"/>
      <c r="F49" s="317"/>
      <c r="G49" s="318"/>
      <c r="H49" s="320">
        <f>+PERCENTILE(H5:H43, 0.75)</f>
        <v>2.0149999999999997</v>
      </c>
      <c r="I49" s="327">
        <f>+PERCENTILE(I5:I43, 0.75)</f>
        <v>14.57</v>
      </c>
    </row>
    <row r="50" spans="2:9" ht="15" customHeight="1">
      <c r="B50" s="286" t="s">
        <v>93</v>
      </c>
      <c r="C50" s="250"/>
      <c r="D50" s="317"/>
      <c r="E50" s="317"/>
      <c r="F50" s="317"/>
      <c r="G50" s="318"/>
      <c r="H50" s="320">
        <f>+PERCENTILE(H5:H43, 0.25)</f>
        <v>0.70050000000000001</v>
      </c>
      <c r="I50" s="327">
        <f>+PERCENTILE(I5:I43, 0.25)</f>
        <v>5.7949999999999999</v>
      </c>
    </row>
    <row r="51" spans="2:9" ht="15" customHeight="1">
      <c r="B51" s="285" t="s">
        <v>94</v>
      </c>
      <c r="C51" s="250"/>
      <c r="D51" s="317"/>
      <c r="E51" s="317"/>
      <c r="F51" s="317"/>
      <c r="G51" s="318"/>
      <c r="H51" s="320">
        <f>MIN(H5:H43)</f>
        <v>0.24299999999999999</v>
      </c>
      <c r="I51" s="327">
        <f>MIN(I5:I43)</f>
        <v>3</v>
      </c>
    </row>
    <row r="52" spans="2:9" ht="13.5" thickBot="1">
      <c r="B52" s="287" t="s">
        <v>101</v>
      </c>
      <c r="C52" s="328"/>
      <c r="D52" s="329"/>
      <c r="E52" s="329"/>
      <c r="F52" s="329"/>
      <c r="G52" s="329"/>
      <c r="H52" s="329"/>
      <c r="I52" s="330"/>
    </row>
    <row r="53" spans="2:9">
      <c r="B53" s="215"/>
      <c r="H53" s="308"/>
      <c r="I53" s="309"/>
    </row>
  </sheetData>
  <autoFilter ref="B4:I43" xr:uid="{3E58AFCC-7FF2-449E-96A1-D4DE0C31396D}">
    <filterColumn colId="1">
      <filters>
        <dateGroupItem year="2024" dateTimeGrouping="year"/>
      </filters>
    </filterColumn>
  </autoFilter>
  <pageMargins left="0.7" right="0.7" top="0.75" bottom="0.75" header="0.3" footer="0.3"/>
  <pageSetup scale="16"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pageSetUpPr autoPageBreaks="0"/>
  </sheetPr>
  <dimension ref="B4:D97"/>
  <sheetViews>
    <sheetView showGridLines="0" zoomScale="90" zoomScaleNormal="90" workbookViewId="0"/>
  </sheetViews>
  <sheetFormatPr defaultColWidth="9.08984375" defaultRowHeight="13"/>
  <cols>
    <col min="1" max="1" width="9.08984375" style="2"/>
    <col min="2" max="2" width="9.08984375" style="1"/>
    <col min="3" max="16384" width="9.08984375" style="2"/>
  </cols>
  <sheetData>
    <row r="4" spans="2:4">
      <c r="B4" s="246"/>
      <c r="C4" s="247"/>
      <c r="D4" s="247"/>
    </row>
    <row r="5" spans="2:4">
      <c r="B5" s="246"/>
      <c r="C5" s="247"/>
      <c r="D5" s="247"/>
    </row>
    <row r="6" spans="2:4">
      <c r="B6" s="246"/>
      <c r="C6" s="247"/>
      <c r="D6" s="247"/>
    </row>
    <row r="7" spans="2:4">
      <c r="B7" s="246"/>
      <c r="C7" s="247"/>
      <c r="D7" s="247"/>
    </row>
    <row r="8" spans="2:4">
      <c r="B8" s="246"/>
      <c r="C8" s="247"/>
      <c r="D8" s="247"/>
    </row>
    <row r="9" spans="2:4">
      <c r="B9" s="246"/>
      <c r="C9" s="247"/>
      <c r="D9" s="247"/>
    </row>
    <row r="10" spans="2:4">
      <c r="B10" s="246"/>
      <c r="C10" s="247"/>
      <c r="D10" s="247"/>
    </row>
    <row r="11" spans="2:4">
      <c r="B11" s="246"/>
      <c r="C11" s="247"/>
      <c r="D11" s="247"/>
    </row>
    <row r="12" spans="2:4">
      <c r="B12" s="246"/>
      <c r="C12" s="247"/>
      <c r="D12" s="247"/>
    </row>
    <row r="13" spans="2:4">
      <c r="B13" s="246"/>
      <c r="C13" s="247"/>
      <c r="D13" s="247"/>
    </row>
    <row r="14" spans="2:4">
      <c r="B14" s="246"/>
      <c r="C14" s="247"/>
      <c r="D14" s="247"/>
    </row>
    <row r="15" spans="2:4">
      <c r="B15" s="246"/>
      <c r="C15" s="247"/>
      <c r="D15" s="247"/>
    </row>
    <row r="16" spans="2:4">
      <c r="B16" s="246"/>
      <c r="C16" s="247"/>
      <c r="D16" s="247"/>
    </row>
    <row r="17" spans="2:4">
      <c r="B17" s="246"/>
      <c r="C17" s="247"/>
      <c r="D17" s="247"/>
    </row>
    <row r="18" spans="2:4">
      <c r="B18" s="246"/>
      <c r="C18" s="247"/>
      <c r="D18" s="247"/>
    </row>
    <row r="19" spans="2:4">
      <c r="B19" s="246"/>
      <c r="C19" s="247"/>
      <c r="D19" s="247"/>
    </row>
    <row r="20" spans="2:4">
      <c r="B20" s="246"/>
      <c r="C20" s="247"/>
      <c r="D20" s="247"/>
    </row>
    <row r="21" spans="2:4">
      <c r="B21" s="246"/>
      <c r="C21" s="247"/>
      <c r="D21" s="247"/>
    </row>
    <row r="22" spans="2:4">
      <c r="B22" s="246"/>
      <c r="C22" s="247"/>
      <c r="D22" s="247"/>
    </row>
    <row r="23" spans="2:4">
      <c r="B23" s="246"/>
      <c r="C23" s="247"/>
      <c r="D23" s="247"/>
    </row>
    <row r="24" spans="2:4">
      <c r="B24" s="246"/>
      <c r="C24" s="247"/>
      <c r="D24" s="247"/>
    </row>
    <row r="25" spans="2:4">
      <c r="B25" s="246"/>
      <c r="C25" s="247"/>
      <c r="D25" s="247"/>
    </row>
    <row r="26" spans="2:4">
      <c r="B26" s="246"/>
      <c r="C26" s="247"/>
      <c r="D26" s="247"/>
    </row>
    <row r="27" spans="2:4">
      <c r="B27" s="246"/>
      <c r="C27" s="247"/>
      <c r="D27" s="247"/>
    </row>
    <row r="28" spans="2:4">
      <c r="B28" s="246"/>
      <c r="C28" s="247"/>
      <c r="D28" s="247"/>
    </row>
    <row r="29" spans="2:4">
      <c r="B29" s="246"/>
      <c r="C29" s="247"/>
      <c r="D29" s="247"/>
    </row>
    <row r="30" spans="2:4">
      <c r="B30" s="246"/>
      <c r="C30" s="247"/>
      <c r="D30" s="247"/>
    </row>
    <row r="31" spans="2:4">
      <c r="B31" s="246"/>
      <c r="C31" s="247"/>
      <c r="D31" s="247"/>
    </row>
    <row r="32" spans="2:4">
      <c r="B32" s="246"/>
      <c r="C32" s="247"/>
      <c r="D32" s="247"/>
    </row>
    <row r="33" spans="2:4">
      <c r="B33" s="246"/>
      <c r="C33" s="247"/>
      <c r="D33" s="247"/>
    </row>
    <row r="34" spans="2:4">
      <c r="B34" s="246"/>
      <c r="C34" s="247"/>
      <c r="D34" s="247"/>
    </row>
    <row r="35" spans="2:4">
      <c r="B35" s="246"/>
      <c r="C35" s="247"/>
      <c r="D35" s="247"/>
    </row>
    <row r="36" spans="2:4">
      <c r="B36" s="246"/>
      <c r="C36" s="247"/>
      <c r="D36" s="247"/>
    </row>
    <row r="37" spans="2:4">
      <c r="B37" s="246"/>
      <c r="C37" s="247"/>
      <c r="D37" s="247"/>
    </row>
    <row r="38" spans="2:4">
      <c r="B38" s="246"/>
      <c r="C38" s="247"/>
      <c r="D38" s="247"/>
    </row>
    <row r="39" spans="2:4">
      <c r="B39" s="246"/>
      <c r="C39" s="247"/>
      <c r="D39" s="247"/>
    </row>
    <row r="40" spans="2:4">
      <c r="B40" s="246"/>
      <c r="C40" s="247"/>
      <c r="D40" s="247"/>
    </row>
    <row r="41" spans="2:4">
      <c r="B41" s="246"/>
      <c r="C41" s="247"/>
      <c r="D41" s="247"/>
    </row>
    <row r="42" spans="2:4">
      <c r="B42" s="246"/>
      <c r="C42" s="247"/>
      <c r="D42" s="247"/>
    </row>
    <row r="43" spans="2:4">
      <c r="B43" s="246"/>
      <c r="C43" s="247"/>
      <c r="D43" s="247"/>
    </row>
    <row r="44" spans="2:4">
      <c r="B44" s="246"/>
      <c r="C44" s="247"/>
      <c r="D44" s="247"/>
    </row>
    <row r="45" spans="2:4">
      <c r="B45" s="246"/>
      <c r="C45" s="247"/>
      <c r="D45" s="247"/>
    </row>
    <row r="46" spans="2:4">
      <c r="B46" s="246"/>
      <c r="C46" s="247"/>
      <c r="D46" s="247"/>
    </row>
    <row r="47" spans="2:4">
      <c r="B47" s="246"/>
      <c r="C47" s="247"/>
      <c r="D47" s="247"/>
    </row>
    <row r="48" spans="2:4">
      <c r="B48" s="246"/>
      <c r="C48" s="247"/>
      <c r="D48" s="247"/>
    </row>
    <row r="49" spans="2:4">
      <c r="B49" s="246"/>
      <c r="C49" s="247"/>
      <c r="D49" s="247"/>
    </row>
    <row r="50" spans="2:4">
      <c r="B50" s="246"/>
      <c r="C50" s="247"/>
      <c r="D50" s="247"/>
    </row>
    <row r="51" spans="2:4">
      <c r="B51" s="246"/>
      <c r="C51" s="247"/>
      <c r="D51" s="247"/>
    </row>
    <row r="52" spans="2:4">
      <c r="B52" s="246"/>
      <c r="C52" s="247"/>
      <c r="D52" s="247"/>
    </row>
    <row r="53" spans="2:4">
      <c r="B53" s="246"/>
      <c r="C53" s="247"/>
      <c r="D53" s="247"/>
    </row>
    <row r="54" spans="2:4">
      <c r="B54" s="246"/>
      <c r="C54" s="247"/>
      <c r="D54" s="247"/>
    </row>
    <row r="55" spans="2:4">
      <c r="B55" s="246"/>
      <c r="C55" s="247"/>
      <c r="D55" s="247"/>
    </row>
    <row r="56" spans="2:4">
      <c r="B56" s="246"/>
      <c r="C56" s="247"/>
      <c r="D56" s="247"/>
    </row>
    <row r="57" spans="2:4">
      <c r="B57" s="246"/>
      <c r="C57" s="247"/>
      <c r="D57" s="247"/>
    </row>
    <row r="58" spans="2:4">
      <c r="B58" s="246"/>
      <c r="C58" s="247"/>
      <c r="D58" s="247"/>
    </row>
    <row r="59" spans="2:4">
      <c r="B59" s="246"/>
      <c r="C59" s="247"/>
      <c r="D59" s="247"/>
    </row>
    <row r="60" spans="2:4">
      <c r="B60" s="246"/>
      <c r="C60" s="247"/>
      <c r="D60" s="247"/>
    </row>
    <row r="61" spans="2:4">
      <c r="B61" s="246"/>
      <c r="C61" s="247"/>
      <c r="D61" s="247"/>
    </row>
    <row r="62" spans="2:4">
      <c r="B62" s="246"/>
      <c r="C62" s="247"/>
      <c r="D62" s="247"/>
    </row>
    <row r="63" spans="2:4">
      <c r="B63" s="246"/>
      <c r="C63" s="247"/>
      <c r="D63" s="247"/>
    </row>
    <row r="64" spans="2:4">
      <c r="B64" s="246"/>
      <c r="C64" s="247"/>
      <c r="D64" s="247"/>
    </row>
    <row r="65" spans="2:4">
      <c r="B65" s="246"/>
      <c r="C65" s="247"/>
      <c r="D65" s="247"/>
    </row>
    <row r="66" spans="2:4">
      <c r="B66" s="246"/>
      <c r="C66" s="247"/>
      <c r="D66" s="247"/>
    </row>
    <row r="67" spans="2:4">
      <c r="B67" s="246"/>
      <c r="C67" s="247"/>
      <c r="D67" s="247"/>
    </row>
    <row r="68" spans="2:4">
      <c r="B68" s="246"/>
      <c r="C68" s="247"/>
      <c r="D68" s="247"/>
    </row>
    <row r="69" spans="2:4">
      <c r="B69" s="246"/>
      <c r="C69" s="247"/>
      <c r="D69" s="247"/>
    </row>
    <row r="70" spans="2:4">
      <c r="B70" s="246"/>
      <c r="C70" s="247"/>
      <c r="D70" s="247"/>
    </row>
    <row r="71" spans="2:4">
      <c r="B71" s="246"/>
      <c r="C71" s="247"/>
      <c r="D71" s="247"/>
    </row>
    <row r="72" spans="2:4">
      <c r="B72" s="246"/>
      <c r="C72" s="247"/>
      <c r="D72" s="247"/>
    </row>
    <row r="73" spans="2:4">
      <c r="B73" s="246"/>
      <c r="C73" s="247"/>
      <c r="D73" s="247"/>
    </row>
    <row r="74" spans="2:4">
      <c r="B74" s="246"/>
      <c r="C74" s="247"/>
      <c r="D74" s="247"/>
    </row>
    <row r="75" spans="2:4">
      <c r="B75" s="246"/>
      <c r="C75" s="247"/>
      <c r="D75" s="247"/>
    </row>
    <row r="76" spans="2:4">
      <c r="B76" s="246"/>
      <c r="C76" s="247"/>
      <c r="D76" s="247"/>
    </row>
    <row r="77" spans="2:4">
      <c r="B77" s="246"/>
      <c r="C77" s="247"/>
      <c r="D77" s="247"/>
    </row>
    <row r="78" spans="2:4">
      <c r="B78" s="246"/>
      <c r="C78" s="247"/>
      <c r="D78" s="247"/>
    </row>
    <row r="79" spans="2:4">
      <c r="B79" s="246"/>
      <c r="C79" s="247"/>
      <c r="D79" s="247"/>
    </row>
    <row r="80" spans="2:4">
      <c r="B80" s="246"/>
      <c r="C80" s="247"/>
      <c r="D80" s="247"/>
    </row>
    <row r="81" spans="2:4">
      <c r="B81" s="246"/>
      <c r="C81" s="247"/>
      <c r="D81" s="247"/>
    </row>
    <row r="82" spans="2:4">
      <c r="B82" s="246"/>
      <c r="C82" s="247"/>
      <c r="D82" s="247"/>
    </row>
    <row r="83" spans="2:4">
      <c r="B83" s="246"/>
      <c r="C83" s="247"/>
      <c r="D83" s="247"/>
    </row>
    <row r="84" spans="2:4">
      <c r="B84" s="246"/>
      <c r="C84" s="247"/>
      <c r="D84" s="247"/>
    </row>
    <row r="85" spans="2:4">
      <c r="B85" s="246"/>
      <c r="C85" s="247"/>
      <c r="D85" s="247"/>
    </row>
    <row r="86" spans="2:4">
      <c r="B86" s="246"/>
      <c r="C86" s="247"/>
      <c r="D86" s="247"/>
    </row>
    <row r="87" spans="2:4">
      <c r="B87" s="246"/>
      <c r="C87" s="247"/>
      <c r="D87" s="247"/>
    </row>
    <row r="88" spans="2:4">
      <c r="B88" s="246"/>
      <c r="C88" s="247"/>
      <c r="D88" s="247"/>
    </row>
    <row r="89" spans="2:4">
      <c r="B89" s="246"/>
      <c r="C89" s="247"/>
      <c r="D89" s="247"/>
    </row>
    <row r="90" spans="2:4">
      <c r="B90" s="246"/>
      <c r="C90" s="247"/>
      <c r="D90" s="247"/>
    </row>
    <row r="91" spans="2:4">
      <c r="B91" s="246"/>
      <c r="C91" s="247"/>
      <c r="D91" s="247"/>
    </row>
    <row r="92" spans="2:4">
      <c r="B92" s="246"/>
      <c r="C92" s="247"/>
      <c r="D92" s="247"/>
    </row>
    <row r="93" spans="2:4">
      <c r="B93" s="246"/>
      <c r="C93" s="247"/>
      <c r="D93" s="247"/>
    </row>
    <row r="94" spans="2:4">
      <c r="B94" s="246"/>
      <c r="C94" s="247"/>
      <c r="D94" s="247"/>
    </row>
    <row r="95" spans="2:4">
      <c r="B95" s="246"/>
      <c r="C95" s="247"/>
      <c r="D95" s="247"/>
    </row>
    <row r="96" spans="2:4">
      <c r="B96" s="246"/>
      <c r="C96" s="247"/>
      <c r="D96" s="247"/>
    </row>
    <row r="97" spans="2:4">
      <c r="B97" s="246"/>
      <c r="C97" s="247"/>
      <c r="D97" s="247"/>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B1:M179"/>
  <sheetViews>
    <sheetView showGridLines="0" zoomScale="90" zoomScaleNormal="90" zoomScaleSheetLayoutView="90" workbookViewId="0">
      <pane xSplit="2" ySplit="6" topLeftCell="F7" activePane="bottomRight" state="frozen"/>
      <selection pane="topRight"/>
      <selection pane="bottomLeft"/>
      <selection pane="bottomRight" activeCell="M12" sqref="M12"/>
    </sheetView>
  </sheetViews>
  <sheetFormatPr defaultColWidth="15.6328125" defaultRowHeight="13" outlineLevelRow="2"/>
  <cols>
    <col min="1" max="1" width="2.54296875" style="2" customWidth="1"/>
    <col min="2" max="2" width="45.54296875" style="1" customWidth="1"/>
    <col min="3" max="8" width="15.6328125" style="1"/>
    <col min="9" max="16384" width="15.6328125" style="2"/>
  </cols>
  <sheetData>
    <row r="1" spans="2:13" ht="26.15" customHeight="1">
      <c r="B1" s="28" t="str">
        <f>Cover!$D$8</f>
        <v>VITTOBA BUSINESS SERVICES PRIVATE LIMITED</v>
      </c>
      <c r="C1" s="28"/>
      <c r="D1" s="28"/>
      <c r="E1" s="28"/>
      <c r="F1" s="28"/>
      <c r="G1" s="28"/>
      <c r="H1" s="28"/>
      <c r="I1" s="30"/>
      <c r="J1" s="30"/>
      <c r="K1" s="30"/>
      <c r="L1" s="30"/>
      <c r="M1" s="30"/>
    </row>
    <row r="2" spans="2:13" s="1" customFormat="1" ht="15" customHeight="1">
      <c r="B2" s="248" t="s">
        <v>295</v>
      </c>
      <c r="C2" s="17"/>
      <c r="D2" s="17"/>
      <c r="E2" s="17"/>
      <c r="F2" s="17"/>
      <c r="G2" s="17"/>
      <c r="H2" s="17"/>
      <c r="I2" s="4"/>
      <c r="J2" s="4"/>
      <c r="K2" s="4"/>
      <c r="L2" s="4"/>
      <c r="M2" s="178"/>
    </row>
    <row r="3" spans="2:13" s="1" customFormat="1" ht="15" customHeight="1" thickBot="1">
      <c r="E3" s="336"/>
      <c r="F3" s="336"/>
      <c r="G3" s="336"/>
      <c r="H3" s="336"/>
      <c r="I3" s="336"/>
      <c r="J3" s="336"/>
      <c r="K3" s="336"/>
      <c r="L3" s="336"/>
      <c r="M3" s="336"/>
    </row>
    <row r="4" spans="2:13" s="22" customFormat="1" ht="1" customHeight="1">
      <c r="B4" s="69"/>
      <c r="C4" s="236"/>
      <c r="D4" s="236"/>
      <c r="E4" s="236"/>
      <c r="F4" s="236"/>
      <c r="G4" s="236"/>
      <c r="H4" s="236"/>
      <c r="I4" s="83"/>
      <c r="J4" s="83"/>
      <c r="K4" s="83"/>
      <c r="L4" s="83"/>
      <c r="M4" s="552"/>
    </row>
    <row r="5" spans="2:13" s="22" customFormat="1" ht="15" customHeight="1">
      <c r="B5" s="71" t="s">
        <v>325</v>
      </c>
      <c r="C5" s="21" t="s">
        <v>115</v>
      </c>
      <c r="D5" s="21" t="s">
        <v>115</v>
      </c>
      <c r="E5" s="21" t="s">
        <v>115</v>
      </c>
      <c r="F5" s="21" t="s">
        <v>115</v>
      </c>
      <c r="G5" s="21" t="s">
        <v>115</v>
      </c>
      <c r="H5" s="21" t="s">
        <v>115</v>
      </c>
      <c r="I5" s="41" t="s">
        <v>105</v>
      </c>
      <c r="J5" s="41" t="s">
        <v>105</v>
      </c>
      <c r="K5" s="41" t="s">
        <v>105</v>
      </c>
      <c r="L5" s="41" t="s">
        <v>105</v>
      </c>
      <c r="M5" s="553" t="s">
        <v>105</v>
      </c>
    </row>
    <row r="6" spans="2:13" s="16" customFormat="1" ht="15" customHeight="1">
      <c r="B6" s="72" t="s">
        <v>17</v>
      </c>
      <c r="C6" s="537">
        <f>'IS-Input'!B1</f>
        <v>43555</v>
      </c>
      <c r="D6" s="537">
        <f>'IS-Input'!C1</f>
        <v>43921</v>
      </c>
      <c r="E6" s="537">
        <f>'IS-Input'!D1</f>
        <v>44286</v>
      </c>
      <c r="F6" s="537">
        <f>'IS-Input'!E1</f>
        <v>44651</v>
      </c>
      <c r="G6" s="537">
        <f>'IS-Input'!F1</f>
        <v>45016</v>
      </c>
      <c r="H6" s="537">
        <f>'IS-Input'!G1</f>
        <v>45382</v>
      </c>
      <c r="I6" s="537">
        <f>EOMONTH(H6,12)</f>
        <v>45747</v>
      </c>
      <c r="J6" s="537">
        <f t="shared" ref="J6:M6" si="0">EOMONTH(I6,12)</f>
        <v>46112</v>
      </c>
      <c r="K6" s="537">
        <f t="shared" si="0"/>
        <v>46477</v>
      </c>
      <c r="L6" s="537">
        <f t="shared" si="0"/>
        <v>46843</v>
      </c>
      <c r="M6" s="557">
        <f t="shared" si="0"/>
        <v>47208</v>
      </c>
    </row>
    <row r="7" spans="2:13" s="16" customFormat="1" ht="5.15" customHeight="1">
      <c r="B7" s="88"/>
      <c r="C7" s="181"/>
      <c r="D7" s="181"/>
      <c r="E7" s="181"/>
      <c r="F7" s="181"/>
      <c r="G7" s="181"/>
      <c r="H7" s="181"/>
      <c r="I7" s="558"/>
      <c r="J7" s="558"/>
      <c r="K7" s="558"/>
      <c r="L7" s="558"/>
      <c r="M7" s="559"/>
    </row>
    <row r="8" spans="2:13" s="16" customFormat="1" ht="15" customHeight="1">
      <c r="B8" s="75" t="s">
        <v>99</v>
      </c>
      <c r="E8" s="181"/>
      <c r="F8" s="181"/>
      <c r="G8" s="181"/>
      <c r="H8" s="181"/>
      <c r="I8" s="558"/>
      <c r="J8" s="558"/>
      <c r="K8" s="558"/>
      <c r="L8" s="558"/>
      <c r="M8" s="559"/>
    </row>
    <row r="9" spans="2:13" s="209" customFormat="1" ht="15" customHeight="1">
      <c r="B9" s="74" t="s">
        <v>289</v>
      </c>
      <c r="C9" s="134">
        <f>'IS-Input'!B3</f>
        <v>15669.636909999999</v>
      </c>
      <c r="D9" s="134">
        <f>'IS-Input'!C3</f>
        <v>21675.105199999998</v>
      </c>
      <c r="E9" s="134">
        <f>'IS-Input'!D3</f>
        <v>28960.12</v>
      </c>
      <c r="F9" s="134">
        <f>'IS-Input'!E3</f>
        <v>27832.06</v>
      </c>
      <c r="G9" s="134">
        <f>'IS-Input'!F3</f>
        <v>48409.42</v>
      </c>
      <c r="H9" s="134">
        <f>'IS-Input'!G3</f>
        <v>113817.88340000001</v>
      </c>
      <c r="I9" s="42">
        <f>H9*(1+'IS Build-Up'!E10)</f>
        <v>147963.24842000002</v>
      </c>
      <c r="J9" s="42">
        <f>I9*(1+'IS Build-Up'!F10)</f>
        <v>192352.22294600002</v>
      </c>
      <c r="K9" s="42">
        <f>J9*(1+'IS Build-Up'!G10)</f>
        <v>250057.88982980003</v>
      </c>
      <c r="L9" s="42">
        <f>K9*(1+'IS Build-Up'!H10)</f>
        <v>325075.25677874003</v>
      </c>
      <c r="M9" s="539">
        <f>L9*(1+'IS Build-Up'!I10)</f>
        <v>422597.83381236205</v>
      </c>
    </row>
    <row r="10" spans="2:13" s="31" customFormat="1" ht="5.15" customHeight="1">
      <c r="B10" s="73"/>
      <c r="C10" s="15"/>
      <c r="D10" s="15"/>
      <c r="E10" s="15"/>
      <c r="F10" s="15"/>
      <c r="G10" s="15"/>
      <c r="H10" s="15"/>
      <c r="I10" s="59"/>
      <c r="J10" s="59"/>
      <c r="K10" s="59"/>
      <c r="L10" s="59"/>
      <c r="M10" s="460"/>
    </row>
    <row r="11" spans="2:13" s="22" customFormat="1" ht="15" customHeight="1">
      <c r="B11" s="72" t="s">
        <v>116</v>
      </c>
      <c r="C11" s="97">
        <f t="shared" ref="C11:F11" si="1">SUM(C9:C9)</f>
        <v>15669.636909999999</v>
      </c>
      <c r="D11" s="97">
        <f t="shared" si="1"/>
        <v>21675.105199999998</v>
      </c>
      <c r="E11" s="97">
        <f t="shared" si="1"/>
        <v>28960.12</v>
      </c>
      <c r="F11" s="97">
        <f t="shared" si="1"/>
        <v>27832.06</v>
      </c>
      <c r="G11" s="97">
        <f t="shared" ref="G11:M11" si="2">SUM(G9:G9)</f>
        <v>48409.42</v>
      </c>
      <c r="H11" s="97">
        <f t="shared" si="2"/>
        <v>113817.88340000001</v>
      </c>
      <c r="I11" s="97">
        <f t="shared" si="2"/>
        <v>147963.24842000002</v>
      </c>
      <c r="J11" s="97">
        <f t="shared" si="2"/>
        <v>192352.22294600002</v>
      </c>
      <c r="K11" s="97">
        <f t="shared" si="2"/>
        <v>250057.88982980003</v>
      </c>
      <c r="L11" s="97">
        <f t="shared" si="2"/>
        <v>325075.25677874003</v>
      </c>
      <c r="M11" s="98">
        <f t="shared" si="2"/>
        <v>422597.83381236205</v>
      </c>
    </row>
    <row r="12" spans="2:13" s="143" customFormat="1" ht="15" customHeight="1">
      <c r="B12" s="337" t="s">
        <v>117</v>
      </c>
      <c r="C12" s="560" t="str">
        <f>IFERROR(C11/B11-1, "na")</f>
        <v>na</v>
      </c>
      <c r="D12" s="560">
        <f t="shared" ref="D12:M12" si="3">IFERROR(D11/C11-1, "na")</f>
        <v>0.38325510185672829</v>
      </c>
      <c r="E12" s="142">
        <f t="shared" si="3"/>
        <v>0.33610055096756808</v>
      </c>
      <c r="F12" s="142">
        <f t="shared" si="3"/>
        <v>-3.8952186662209898E-2</v>
      </c>
      <c r="G12" s="142">
        <f t="shared" si="3"/>
        <v>0.73934017101141625</v>
      </c>
      <c r="H12" s="142">
        <f t="shared" si="3"/>
        <v>1.3511515609978391</v>
      </c>
      <c r="I12" s="142">
        <f t="shared" si="3"/>
        <v>0.30000000000000004</v>
      </c>
      <c r="J12" s="142">
        <f t="shared" si="3"/>
        <v>0.30000000000000004</v>
      </c>
      <c r="K12" s="142">
        <f t="shared" si="3"/>
        <v>0.30000000000000004</v>
      </c>
      <c r="L12" s="142">
        <f t="shared" si="3"/>
        <v>0.30000000000000004</v>
      </c>
      <c r="M12" s="561">
        <f t="shared" si="3"/>
        <v>0.30000000000000004</v>
      </c>
    </row>
    <row r="13" spans="2:13" s="31" customFormat="1" ht="5.15" customHeight="1">
      <c r="B13" s="73"/>
      <c r="C13" s="15"/>
      <c r="D13" s="15"/>
      <c r="E13" s="15"/>
      <c r="F13" s="15"/>
      <c r="G13" s="15"/>
      <c r="H13" s="15"/>
      <c r="I13" s="59"/>
      <c r="J13" s="59"/>
      <c r="K13" s="59"/>
      <c r="L13" s="59"/>
      <c r="M13" s="460"/>
    </row>
    <row r="14" spans="2:13" s="31" customFormat="1" ht="15" customHeight="1">
      <c r="B14" s="75" t="s">
        <v>320</v>
      </c>
      <c r="C14" s="134">
        <f>C15+C19+C20</f>
        <v>-8148.2708999999995</v>
      </c>
      <c r="D14" s="134">
        <f t="shared" ref="D14:M14" si="4">D15+D19+D20</f>
        <v>-12403.28426</v>
      </c>
      <c r="E14" s="134">
        <f t="shared" si="4"/>
        <v>-11603.089999999998</v>
      </c>
      <c r="F14" s="134">
        <f t="shared" si="4"/>
        <v>-13574.35</v>
      </c>
      <c r="G14" s="134">
        <f t="shared" si="4"/>
        <v>-13030.46</v>
      </c>
      <c r="H14" s="134">
        <f t="shared" si="4"/>
        <v>-18906.683130000001</v>
      </c>
      <c r="I14" s="134">
        <f t="shared" si="4"/>
        <v>-21589.314999999999</v>
      </c>
      <c r="J14" s="134">
        <f t="shared" si="4"/>
        <v>-25598.452000000005</v>
      </c>
      <c r="K14" s="134">
        <f t="shared" si="4"/>
        <v>-28496.481200000006</v>
      </c>
      <c r="L14" s="134">
        <f t="shared" si="4"/>
        <v>-32874.689320000005</v>
      </c>
      <c r="M14" s="459">
        <f t="shared" si="4"/>
        <v>-36162.158252000016</v>
      </c>
    </row>
    <row r="15" spans="2:13" s="31" customFormat="1" ht="15" hidden="1" customHeight="1" outlineLevel="1">
      <c r="B15" s="74" t="s">
        <v>169</v>
      </c>
      <c r="C15" s="134">
        <f>SUM(C16:C17)</f>
        <v>-4500</v>
      </c>
      <c r="D15" s="134">
        <f t="shared" ref="D15:M15" si="5">SUM(D16:D17)</f>
        <v>-5125</v>
      </c>
      <c r="E15" s="134">
        <f t="shared" si="5"/>
        <v>-4800</v>
      </c>
      <c r="F15" s="134">
        <f t="shared" si="5"/>
        <v>-4800</v>
      </c>
      <c r="G15" s="134">
        <f t="shared" si="5"/>
        <v>-4800</v>
      </c>
      <c r="H15" s="134">
        <f t="shared" si="5"/>
        <v>-10000</v>
      </c>
      <c r="I15" s="59">
        <f t="shared" si="5"/>
        <v>-11000</v>
      </c>
      <c r="J15" s="59">
        <f t="shared" si="5"/>
        <v>-12100.000000000002</v>
      </c>
      <c r="K15" s="59">
        <f t="shared" si="5"/>
        <v>-13310.000000000004</v>
      </c>
      <c r="L15" s="59">
        <f t="shared" si="5"/>
        <v>-14641.000000000004</v>
      </c>
      <c r="M15" s="460">
        <f t="shared" si="5"/>
        <v>-16105.100000000006</v>
      </c>
    </row>
    <row r="16" spans="2:13" s="31" customFormat="1" hidden="1" outlineLevel="1">
      <c r="B16" s="455" t="s">
        <v>279</v>
      </c>
      <c r="C16" s="134">
        <f>'IS-Input'!B7</f>
        <v>-3000</v>
      </c>
      <c r="D16" s="134">
        <f>'IS-Input'!C7</f>
        <v>-3175</v>
      </c>
      <c r="E16" s="134">
        <f>'IS-Input'!D7</f>
        <v>-3000</v>
      </c>
      <c r="F16" s="134">
        <f>'IS-Input'!E7</f>
        <v>-3000</v>
      </c>
      <c r="G16" s="134">
        <f>'IS-Input'!F7</f>
        <v>-3000</v>
      </c>
      <c r="H16" s="134">
        <f>'IS-Input'!G7</f>
        <v>-6000</v>
      </c>
      <c r="I16" s="42">
        <f>H16*(1+'IS Build-Up'!E16)</f>
        <v>-6600.0000000000009</v>
      </c>
      <c r="J16" s="42">
        <f>I16*(1+'IS Build-Up'!F16)</f>
        <v>-7260.0000000000018</v>
      </c>
      <c r="K16" s="42">
        <f>J16*(1+'IS Build-Up'!G16)</f>
        <v>-7986.0000000000027</v>
      </c>
      <c r="L16" s="42">
        <f>K16*(1+'IS Build-Up'!H16)</f>
        <v>-8784.600000000004</v>
      </c>
      <c r="M16" s="539">
        <f>L16*(1+'IS Build-Up'!I16)</f>
        <v>-9663.0600000000049</v>
      </c>
    </row>
    <row r="17" spans="2:13" s="31" customFormat="1" hidden="1" outlineLevel="1">
      <c r="B17" s="455" t="s">
        <v>280</v>
      </c>
      <c r="C17" s="134">
        <f>'IS-Input'!B8</f>
        <v>-1500</v>
      </c>
      <c r="D17" s="134">
        <f>'IS-Input'!C8</f>
        <v>-1950</v>
      </c>
      <c r="E17" s="134">
        <f>'IS-Input'!D8</f>
        <v>-1800</v>
      </c>
      <c r="F17" s="134">
        <f>'IS-Input'!E8</f>
        <v>-1800</v>
      </c>
      <c r="G17" s="134">
        <f>'IS-Input'!F8</f>
        <v>-1800</v>
      </c>
      <c r="H17" s="134">
        <f>'IS-Input'!G8</f>
        <v>-4000</v>
      </c>
      <c r="I17" s="42">
        <f>H17*(1+'IS Build-Up'!E17)</f>
        <v>-4400</v>
      </c>
      <c r="J17" s="42">
        <f>I17*(1+'IS Build-Up'!F17)</f>
        <v>-4840</v>
      </c>
      <c r="K17" s="42">
        <f>J17*(1+'IS Build-Up'!G17)</f>
        <v>-5324</v>
      </c>
      <c r="L17" s="42">
        <f>K17*(1+'IS Build-Up'!H17)</f>
        <v>-5856.4000000000005</v>
      </c>
      <c r="M17" s="539">
        <f>L17*(1+'IS Build-Up'!I17)</f>
        <v>-6442.0400000000009</v>
      </c>
    </row>
    <row r="18" spans="2:13" s="31" customFormat="1" ht="5" hidden="1" customHeight="1" outlineLevel="1">
      <c r="B18" s="455"/>
      <c r="C18" s="562"/>
      <c r="D18" s="562"/>
      <c r="E18" s="42"/>
      <c r="F18" s="42"/>
      <c r="G18" s="42"/>
      <c r="H18" s="42"/>
      <c r="I18" s="42"/>
      <c r="J18" s="42"/>
      <c r="K18" s="42"/>
      <c r="L18" s="42"/>
      <c r="M18" s="539"/>
    </row>
    <row r="19" spans="2:13" s="31" customFormat="1" hidden="1" outlineLevel="1">
      <c r="B19" s="74" t="s">
        <v>143</v>
      </c>
      <c r="C19" s="134">
        <f>'IS-Input'!B9</f>
        <v>-1814.0360000000001</v>
      </c>
      <c r="D19" s="134">
        <f>'IS-Input'!C9</f>
        <v>-4661.5657000000001</v>
      </c>
      <c r="E19" s="134">
        <f>'IS-Input'!D9</f>
        <v>-4674.28</v>
      </c>
      <c r="F19" s="134">
        <f>'IS-Input'!E9</f>
        <v>-6128.85</v>
      </c>
      <c r="G19" s="134">
        <f>'IS-Input'!F9</f>
        <v>-4540.24</v>
      </c>
      <c r="H19" s="134">
        <f>'IS-Input'!G9</f>
        <v>-8371.1839999999993</v>
      </c>
      <c r="I19" s="42">
        <f>-'IS Build-Up'!E27*(1+'IS Build-Up'!E29)</f>
        <v>-9208.1</v>
      </c>
      <c r="J19" s="42">
        <f>(I19-'IS Build-Up'!F27)*(1+'IS Build-Up'!F29)</f>
        <v>-11248.710000000001</v>
      </c>
      <c r="K19" s="42">
        <f>(J19-'IS Build-Up'!G27)*(1+'IS Build-Up'!G29)</f>
        <v>-12655.401000000003</v>
      </c>
      <c r="L19" s="42">
        <f>(K19-'IS Build-Up'!H27)*(1+'IS Build-Up'!H29)</f>
        <v>-15194.741100000005</v>
      </c>
      <c r="M19" s="539">
        <f>(L19-'IS Build-Up'!I27)*(1+'IS Build-Up'!I29)</f>
        <v>-16714.215210000006</v>
      </c>
    </row>
    <row r="20" spans="2:13" s="31" customFormat="1" hidden="1" outlineLevel="1">
      <c r="B20" s="74" t="s">
        <v>170</v>
      </c>
      <c r="C20" s="134">
        <f>'IS-Input'!B10</f>
        <v>-1834.2348999999999</v>
      </c>
      <c r="D20" s="134">
        <f>'IS-Input'!C10</f>
        <v>-2616.7185600000003</v>
      </c>
      <c r="E20" s="134">
        <f>'IS-Input'!D10</f>
        <v>-2128.81</v>
      </c>
      <c r="F20" s="134">
        <f>'IS-Input'!E10</f>
        <v>-2645.5</v>
      </c>
      <c r="G20" s="134">
        <f>'IS-Input'!F10</f>
        <v>-3690.22</v>
      </c>
      <c r="H20" s="134">
        <f>'IS-Input'!G10</f>
        <v>-535.49913000000004</v>
      </c>
      <c r="I20" s="42">
        <f>I19*'IS Build-Up'!E31</f>
        <v>-1381.2149999999999</v>
      </c>
      <c r="J20" s="42">
        <f>J19*'IS Build-Up'!F31</f>
        <v>-2249.7420000000002</v>
      </c>
      <c r="K20" s="42">
        <f>K19*'IS Build-Up'!G31</f>
        <v>-2531.0802000000008</v>
      </c>
      <c r="L20" s="42">
        <f>L19*'IS Build-Up'!H31</f>
        <v>-3038.9482200000011</v>
      </c>
      <c r="M20" s="539">
        <f>M19*'IS Build-Up'!I31</f>
        <v>-3342.8430420000013</v>
      </c>
    </row>
    <row r="21" spans="2:13" s="31" customFormat="1" collapsed="1">
      <c r="B21" s="486" t="s">
        <v>321</v>
      </c>
      <c r="C21" s="134">
        <f>SUM(C22:C24)</f>
        <v>-4627.6586299999999</v>
      </c>
      <c r="D21" s="134">
        <f t="shared" ref="D21:M21" si="6">SUM(D22:D24)</f>
        <v>-5510.9502400000001</v>
      </c>
      <c r="E21" s="134">
        <f t="shared" si="6"/>
        <v>-6236.5700000000006</v>
      </c>
      <c r="F21" s="134">
        <f t="shared" si="6"/>
        <v>-4754.83</v>
      </c>
      <c r="G21" s="134">
        <f t="shared" si="6"/>
        <v>-9768.56</v>
      </c>
      <c r="H21" s="134">
        <f t="shared" si="6"/>
        <v>-16285.319920000002</v>
      </c>
      <c r="I21" s="134">
        <f t="shared" si="6"/>
        <v>-36990.812105000005</v>
      </c>
      <c r="J21" s="134">
        <f t="shared" si="6"/>
        <v>-48088.055736500013</v>
      </c>
      <c r="K21" s="134">
        <f t="shared" si="6"/>
        <v>-62514.472457450014</v>
      </c>
      <c r="L21" s="134">
        <f t="shared" si="6"/>
        <v>-81268.814194685008</v>
      </c>
      <c r="M21" s="459">
        <f t="shared" si="6"/>
        <v>-92971.523438719654</v>
      </c>
    </row>
    <row r="22" spans="2:13" s="31" customFormat="1" hidden="1" outlineLevel="1">
      <c r="B22" s="74" t="s">
        <v>171</v>
      </c>
      <c r="C22" s="134">
        <f>'IS-Input'!B11</f>
        <v>-4627.6586299999999</v>
      </c>
      <c r="D22" s="134">
        <f>'IS-Input'!C11</f>
        <v>-5499.7302399999999</v>
      </c>
      <c r="E22" s="134">
        <f>'IS-Input'!D11</f>
        <v>-6209.3700000000008</v>
      </c>
      <c r="F22" s="134">
        <f>'IS-Input'!E11</f>
        <v>-4300.33</v>
      </c>
      <c r="G22" s="134">
        <f>'IS-Input'!F11</f>
        <v>-6377.84</v>
      </c>
      <c r="H22" s="134">
        <f>'IS-Input'!G11</f>
        <v>-8136.3199200000008</v>
      </c>
      <c r="I22" s="59">
        <f>I$11*-'IS Build-Up'!E32</f>
        <v>-22194.487263000003</v>
      </c>
      <c r="J22" s="59">
        <f>J$11*-'IS Build-Up'!F32</f>
        <v>-28852.833441900002</v>
      </c>
      <c r="K22" s="59">
        <f>K$11*-'IS Build-Up'!G32</f>
        <v>-37508.683474470003</v>
      </c>
      <c r="L22" s="59">
        <f>L$11*-'IS Build-Up'!H32</f>
        <v>-48761.288516811001</v>
      </c>
      <c r="M22" s="460">
        <f>M$11*-'IS Build-Up'!I32</f>
        <v>-50711.740057483446</v>
      </c>
    </row>
    <row r="23" spans="2:13" s="31" customFormat="1" hidden="1" outlineLevel="1">
      <c r="B23" s="74" t="s">
        <v>172</v>
      </c>
      <c r="C23" s="134">
        <f>'IS-Input'!B12</f>
        <v>0</v>
      </c>
      <c r="D23" s="134">
        <f>'IS-Input'!C12</f>
        <v>-11.22</v>
      </c>
      <c r="E23" s="134">
        <f>'IS-Input'!D12</f>
        <v>-27.2</v>
      </c>
      <c r="F23" s="134">
        <f>'IS-Input'!E12</f>
        <v>-454.5</v>
      </c>
      <c r="G23" s="134">
        <f>'IS-Input'!F12</f>
        <v>-3390.72</v>
      </c>
      <c r="H23" s="134">
        <f>'IS-Input'!G12</f>
        <v>-5893</v>
      </c>
      <c r="I23" s="59">
        <f>I$11*-'IS Build-Up'!E33</f>
        <v>-7398.1624210000009</v>
      </c>
      <c r="J23" s="59">
        <f>J$11*-'IS Build-Up'!F33</f>
        <v>-9617.6111473000019</v>
      </c>
      <c r="K23" s="59">
        <f>K$11*-'IS Build-Up'!G33</f>
        <v>-12502.894491490002</v>
      </c>
      <c r="L23" s="59">
        <f>L$11*-'IS Build-Up'!H33</f>
        <v>-16253.762838937002</v>
      </c>
      <c r="M23" s="460">
        <f>M$11*-'IS Build-Up'!I33</f>
        <v>-21129.891690618104</v>
      </c>
    </row>
    <row r="24" spans="2:13" s="31" customFormat="1" hidden="1" outlineLevel="1">
      <c r="B24" s="74" t="s">
        <v>173</v>
      </c>
      <c r="C24" s="134">
        <f>'IS-Input'!B13</f>
        <v>0</v>
      </c>
      <c r="D24" s="134">
        <f>'IS-Input'!C13</f>
        <v>0</v>
      </c>
      <c r="E24" s="134">
        <f>'IS-Input'!D13</f>
        <v>0</v>
      </c>
      <c r="F24" s="134">
        <f>'IS-Input'!E13</f>
        <v>0</v>
      </c>
      <c r="G24" s="134">
        <f>'IS-Input'!F13</f>
        <v>0</v>
      </c>
      <c r="H24" s="134">
        <f>'IS-Input'!G13</f>
        <v>-2256</v>
      </c>
      <c r="I24" s="59">
        <f>I$11*-'IS Build-Up'!E34</f>
        <v>-7398.1624210000009</v>
      </c>
      <c r="J24" s="59">
        <f>J$11*-'IS Build-Up'!F34</f>
        <v>-9617.6111473000019</v>
      </c>
      <c r="K24" s="59">
        <f>K$11*-'IS Build-Up'!G34</f>
        <v>-12502.894491490002</v>
      </c>
      <c r="L24" s="59">
        <f>L$11*-'IS Build-Up'!H34</f>
        <v>-16253.762838937002</v>
      </c>
      <c r="M24" s="460">
        <f>M$11*-'IS Build-Up'!I34</f>
        <v>-21129.891690618104</v>
      </c>
    </row>
    <row r="25" spans="2:13" s="31" customFormat="1" collapsed="1">
      <c r="B25" s="486" t="s">
        <v>140</v>
      </c>
      <c r="C25" s="134">
        <f>SUM(C26:C30)</f>
        <v>-1035.7011300000001</v>
      </c>
      <c r="D25" s="134">
        <f t="shared" ref="D25:M25" si="7">SUM(D26:D30)</f>
        <v>-1399.2742900000001</v>
      </c>
      <c r="E25" s="134">
        <f t="shared" si="7"/>
        <v>-2100.4100000000003</v>
      </c>
      <c r="F25" s="134">
        <f t="shared" si="7"/>
        <v>-775.06000000000017</v>
      </c>
      <c r="G25" s="134">
        <f t="shared" si="7"/>
        <v>-1962.0000000000002</v>
      </c>
      <c r="H25" s="134">
        <f t="shared" si="7"/>
        <v>-1970.6165500000002</v>
      </c>
      <c r="I25" s="134">
        <f t="shared" si="7"/>
        <v>-6908.9811789000005</v>
      </c>
      <c r="J25" s="134">
        <f t="shared" si="7"/>
        <v>-8919.0167825700009</v>
      </c>
      <c r="K25" s="134">
        <f t="shared" si="7"/>
        <v>-11528.930129841001</v>
      </c>
      <c r="L25" s="134">
        <f t="shared" si="7"/>
        <v>-14918.527896918302</v>
      </c>
      <c r="M25" s="459">
        <f t="shared" si="7"/>
        <v>-19321.550930525038</v>
      </c>
    </row>
    <row r="26" spans="2:13" s="31" customFormat="1" outlineLevel="2">
      <c r="B26" s="74" t="s">
        <v>284</v>
      </c>
      <c r="C26" s="134">
        <f>'IS-Input'!B32+'IS-Input'!B33</f>
        <v>-63.335999999999999</v>
      </c>
      <c r="D26" s="134">
        <f>'IS-Input'!C32+'IS-Input'!C33</f>
        <v>-74.930000000000007</v>
      </c>
      <c r="E26" s="134">
        <f>'IS-Input'!D32+'IS-Input'!D33</f>
        <v>-78.38</v>
      </c>
      <c r="F26" s="134">
        <f>'IS-Input'!E32+'IS-Input'!E33</f>
        <v>-83.18</v>
      </c>
      <c r="G26" s="134">
        <f>'IS-Input'!F32+'IS-Input'!F33</f>
        <v>-72</v>
      </c>
      <c r="H26" s="134">
        <f>'IS-Input'!G32+'IS-Input'!G33</f>
        <v>-144.5</v>
      </c>
      <c r="I26" s="59">
        <f>H26*(1+'IS Build-Up'!E35)</f>
        <v>-151.72499999999999</v>
      </c>
      <c r="J26" s="59">
        <f>I26*(1+'IS Build-Up'!F35)</f>
        <v>-159.31125</v>
      </c>
      <c r="K26" s="59">
        <f>J26*(1+'IS Build-Up'!G35)</f>
        <v>-167.27681250000001</v>
      </c>
      <c r="L26" s="59">
        <f>K26*(1+'IS Build-Up'!H35)</f>
        <v>-175.640653125</v>
      </c>
      <c r="M26" s="460">
        <f>L26*(1+'IS Build-Up'!I35)</f>
        <v>-184.42268578125001</v>
      </c>
    </row>
    <row r="27" spans="2:13" s="31" customFormat="1" outlineLevel="2">
      <c r="B27" s="74" t="s">
        <v>285</v>
      </c>
      <c r="C27" s="134">
        <f>'IS-Input'!B43+'IS-Input'!B51</f>
        <v>-8.1069999999999993</v>
      </c>
      <c r="D27" s="134">
        <f>'IS-Input'!C43+'IS-Input'!C51</f>
        <v>-177.58416</v>
      </c>
      <c r="E27" s="134">
        <f>'IS-Input'!D43+'IS-Input'!D51</f>
        <v>-291.7</v>
      </c>
      <c r="F27" s="134">
        <f>'IS-Input'!E43+'IS-Input'!E51</f>
        <v>-78.63</v>
      </c>
      <c r="G27" s="134">
        <f>'IS-Input'!F43+'IS-Input'!F51</f>
        <v>-84.97</v>
      </c>
      <c r="H27" s="134">
        <f>'IS-Input'!G43+'IS-Input'!G51</f>
        <v>-276.327</v>
      </c>
      <c r="I27" s="59">
        <f>I$11*-'IS Build-Up'!E36</f>
        <v>-2959.2649684000003</v>
      </c>
      <c r="J27" s="59">
        <f>J$11*-'IS Build-Up'!F36</f>
        <v>-3847.0444589200006</v>
      </c>
      <c r="K27" s="59">
        <f>K$11*-'IS Build-Up'!G36</f>
        <v>-5001.1577965960005</v>
      </c>
      <c r="L27" s="59">
        <f>L$11*-'IS Build-Up'!H36</f>
        <v>-6501.505135574801</v>
      </c>
      <c r="M27" s="460">
        <f>M$11*-'IS Build-Up'!I36</f>
        <v>-8451.9566762472405</v>
      </c>
    </row>
    <row r="28" spans="2:13" s="31" customFormat="1" outlineLevel="2">
      <c r="B28" s="74" t="s">
        <v>286</v>
      </c>
      <c r="C28" s="134">
        <f>'IS-Input'!B59</f>
        <v>-48</v>
      </c>
      <c r="D28" s="134">
        <f>'IS-Input'!C59</f>
        <v>-48</v>
      </c>
      <c r="E28" s="134">
        <f>'IS-Input'!D59</f>
        <v>-94.2</v>
      </c>
      <c r="F28" s="134">
        <f>'IS-Input'!E59</f>
        <v>-94.2</v>
      </c>
      <c r="G28" s="134">
        <f>'IS-Input'!F59</f>
        <v>-94.2</v>
      </c>
      <c r="H28" s="134">
        <f>'IS-Input'!G59</f>
        <v>-94.2</v>
      </c>
      <c r="I28" s="59">
        <f>H28*(1+'IS Build-Up'!E37)</f>
        <v>-98.910000000000011</v>
      </c>
      <c r="J28" s="59">
        <f>I28*(1+'IS Build-Up'!F37)</f>
        <v>-103.85550000000002</v>
      </c>
      <c r="K28" s="59">
        <f>J28*(1+'IS Build-Up'!G37)</f>
        <v>-109.04827500000003</v>
      </c>
      <c r="L28" s="59">
        <f>K28*(1+'IS Build-Up'!H37)</f>
        <v>-114.50068875000004</v>
      </c>
      <c r="M28" s="460">
        <f>L28*(1+'IS Build-Up'!I37)</f>
        <v>-120.22572318750005</v>
      </c>
    </row>
    <row r="29" spans="2:13" s="31" customFormat="1" outlineLevel="2">
      <c r="B29" s="74" t="s">
        <v>287</v>
      </c>
      <c r="C29" s="134">
        <f>'IS-Input'!B63</f>
        <v>-118.14852</v>
      </c>
      <c r="D29" s="134">
        <f>'IS-Input'!C63</f>
        <v>-159.59465</v>
      </c>
      <c r="E29" s="134">
        <f>'IS-Input'!D63</f>
        <v>-537.12</v>
      </c>
      <c r="F29" s="134">
        <f>'IS-Input'!E63</f>
        <v>-14.32</v>
      </c>
      <c r="G29" s="134">
        <f>'IS-Input'!F63</f>
        <v>-572.15</v>
      </c>
      <c r="H29" s="134">
        <f>'IS-Input'!G63</f>
        <v>-492.03229999999996</v>
      </c>
      <c r="I29" s="59">
        <f>I$11*-'IS Build-Up'!E38</f>
        <v>-1479.6324842000001</v>
      </c>
      <c r="J29" s="59">
        <f>J$11*-'IS Build-Up'!F38</f>
        <v>-1923.5222294600003</v>
      </c>
      <c r="K29" s="59">
        <f>K$11*-'IS Build-Up'!G38</f>
        <v>-2500.5788982980002</v>
      </c>
      <c r="L29" s="59">
        <f>L$11*-'IS Build-Up'!H38</f>
        <v>-3250.7525677874005</v>
      </c>
      <c r="M29" s="460">
        <f>M$11*-'IS Build-Up'!I38</f>
        <v>-4225.9783381236202</v>
      </c>
    </row>
    <row r="30" spans="2:13" s="31" customFormat="1" outlineLevel="2">
      <c r="B30" s="74" t="s">
        <v>140</v>
      </c>
      <c r="C30" s="134">
        <f>'IS-Input'!B15-SUM('P&amp;L'!C26:C29)</f>
        <v>-798.1096100000002</v>
      </c>
      <c r="D30" s="134">
        <f>'IS-Input'!C15-SUM('P&amp;L'!D26:D29)</f>
        <v>-939.16548000000012</v>
      </c>
      <c r="E30" s="42">
        <f>'IS-Input'!D15-SUM('P&amp;L'!E26:E29)</f>
        <v>-1099.0100000000002</v>
      </c>
      <c r="F30" s="42">
        <f>'IS-Input'!E15-SUM('P&amp;L'!F26:F29)</f>
        <v>-504.73000000000019</v>
      </c>
      <c r="G30" s="42">
        <f>'IS-Input'!F15-SUM('P&amp;L'!G26:G29)</f>
        <v>-1138.6800000000003</v>
      </c>
      <c r="H30" s="42">
        <f>'IS-Input'!G15-SUM('P&amp;L'!H26:H29)</f>
        <v>-963.55725000000018</v>
      </c>
      <c r="I30" s="59">
        <f>I$11*-'IS Build-Up'!E39</f>
        <v>-2219.4487263000001</v>
      </c>
      <c r="J30" s="59">
        <f>J$11*-'IS Build-Up'!F39</f>
        <v>-2885.2833441900002</v>
      </c>
      <c r="K30" s="59">
        <f>K$11*-'IS Build-Up'!G39</f>
        <v>-3750.8683474470004</v>
      </c>
      <c r="L30" s="59">
        <f>L$11*-'IS Build-Up'!H39</f>
        <v>-4876.1288516811001</v>
      </c>
      <c r="M30" s="460">
        <f>M$11*-'IS Build-Up'!I39</f>
        <v>-6338.9675071854308</v>
      </c>
    </row>
    <row r="31" spans="2:13" s="31" customFormat="1" ht="5.15" customHeight="1">
      <c r="B31" s="85"/>
      <c r="C31" s="563"/>
      <c r="D31" s="563"/>
      <c r="E31" s="42"/>
      <c r="F31" s="42"/>
      <c r="G31" s="42"/>
      <c r="H31" s="42"/>
      <c r="I31" s="42"/>
      <c r="J31" s="42"/>
      <c r="K31" s="42"/>
      <c r="L31" s="42"/>
      <c r="M31" s="539"/>
    </row>
    <row r="32" spans="2:13" s="31" customFormat="1">
      <c r="B32" s="86" t="s">
        <v>118</v>
      </c>
      <c r="C32" s="454">
        <f>C25+C21+C14</f>
        <v>-13811.630659999999</v>
      </c>
      <c r="D32" s="454">
        <f t="shared" ref="D32:M32" si="8">D25+D21+D14</f>
        <v>-19313.50879</v>
      </c>
      <c r="E32" s="454">
        <f t="shared" si="8"/>
        <v>-19940.07</v>
      </c>
      <c r="F32" s="454">
        <f t="shared" si="8"/>
        <v>-19104.240000000002</v>
      </c>
      <c r="G32" s="454">
        <f t="shared" si="8"/>
        <v>-24761.019999999997</v>
      </c>
      <c r="H32" s="454">
        <f t="shared" si="8"/>
        <v>-37162.619600000005</v>
      </c>
      <c r="I32" s="454">
        <f t="shared" si="8"/>
        <v>-65489.108283900001</v>
      </c>
      <c r="J32" s="454">
        <f t="shared" si="8"/>
        <v>-82605.524519070023</v>
      </c>
      <c r="K32" s="454">
        <f t="shared" si="8"/>
        <v>-102539.88378729102</v>
      </c>
      <c r="L32" s="454">
        <f t="shared" si="8"/>
        <v>-129062.03141160331</v>
      </c>
      <c r="M32" s="564">
        <f t="shared" si="8"/>
        <v>-148455.23262124471</v>
      </c>
    </row>
    <row r="33" spans="2:13" s="31" customFormat="1" ht="5.15" customHeight="1">
      <c r="B33" s="85"/>
      <c r="C33" s="563"/>
      <c r="D33" s="563"/>
      <c r="E33" s="42"/>
      <c r="F33" s="42"/>
      <c r="G33" s="42"/>
      <c r="H33" s="42"/>
      <c r="I33" s="42"/>
      <c r="J33" s="42"/>
      <c r="K33" s="42"/>
      <c r="L33" s="42"/>
      <c r="M33" s="539"/>
    </row>
    <row r="34" spans="2:13" s="31" customFormat="1">
      <c r="B34" s="86" t="s">
        <v>21</v>
      </c>
      <c r="C34" s="454">
        <f>C11+C32</f>
        <v>1858.0062500000004</v>
      </c>
      <c r="D34" s="454">
        <f t="shared" ref="D34:M34" si="9">D11+D32</f>
        <v>2361.5964099999983</v>
      </c>
      <c r="E34" s="454">
        <f t="shared" si="9"/>
        <v>9020.0499999999993</v>
      </c>
      <c r="F34" s="454">
        <f t="shared" si="9"/>
        <v>8727.82</v>
      </c>
      <c r="G34" s="454">
        <f t="shared" si="9"/>
        <v>23648.400000000001</v>
      </c>
      <c r="H34" s="454">
        <f t="shared" si="9"/>
        <v>76655.263800000001</v>
      </c>
      <c r="I34" s="454">
        <f t="shared" si="9"/>
        <v>82474.140136100017</v>
      </c>
      <c r="J34" s="454">
        <f t="shared" si="9"/>
        <v>109746.69842693</v>
      </c>
      <c r="K34" s="454">
        <f t="shared" si="9"/>
        <v>147518.00604250899</v>
      </c>
      <c r="L34" s="454">
        <f t="shared" si="9"/>
        <v>196013.22536713671</v>
      </c>
      <c r="M34" s="564">
        <f t="shared" si="9"/>
        <v>274142.60119111731</v>
      </c>
    </row>
    <row r="35" spans="2:13" s="209" customFormat="1" ht="15" customHeight="1">
      <c r="B35" s="337" t="s">
        <v>119</v>
      </c>
      <c r="C35" s="560">
        <f>C34/C11</f>
        <v>0.11857366323620835</v>
      </c>
      <c r="D35" s="560">
        <f t="shared" ref="D35:M35" si="10">D34/D11</f>
        <v>0.10895432286067974</v>
      </c>
      <c r="E35" s="142">
        <f t="shared" si="10"/>
        <v>0.31146452431826938</v>
      </c>
      <c r="F35" s="142">
        <f t="shared" si="10"/>
        <v>0.31358871747186517</v>
      </c>
      <c r="G35" s="142">
        <f t="shared" si="10"/>
        <v>0.4885082283572082</v>
      </c>
      <c r="H35" s="142">
        <f t="shared" si="10"/>
        <v>0.67349050527151166</v>
      </c>
      <c r="I35" s="142">
        <f t="shared" si="10"/>
        <v>0.5573961170546462</v>
      </c>
      <c r="J35" s="142">
        <f t="shared" si="10"/>
        <v>0.57055071548478919</v>
      </c>
      <c r="K35" s="142">
        <f t="shared" si="10"/>
        <v>0.58993541912601111</v>
      </c>
      <c r="L35" s="142">
        <f t="shared" si="10"/>
        <v>0.6029779913410992</v>
      </c>
      <c r="M35" s="561">
        <f t="shared" si="10"/>
        <v>0.64870801328536754</v>
      </c>
    </row>
    <row r="36" spans="2:13" s="31" customFormat="1" ht="5.15" customHeight="1">
      <c r="B36" s="85"/>
      <c r="C36" s="563"/>
      <c r="D36" s="563"/>
      <c r="E36" s="42"/>
      <c r="F36" s="42"/>
      <c r="G36" s="42"/>
      <c r="H36" s="42"/>
      <c r="I36" s="42"/>
      <c r="J36" s="42"/>
      <c r="K36" s="42"/>
      <c r="L36" s="42"/>
      <c r="M36" s="539"/>
    </row>
    <row r="37" spans="2:13" s="31" customFormat="1">
      <c r="B37" s="74" t="s">
        <v>149</v>
      </c>
      <c r="C37" s="42">
        <f>'IS-Input'!B14</f>
        <v>-28.490369999999999</v>
      </c>
      <c r="D37" s="42">
        <f>'IS-Input'!C14</f>
        <v>-26.818210000000001</v>
      </c>
      <c r="E37" s="42">
        <f>'IS-Input'!D14</f>
        <v>-18.41</v>
      </c>
      <c r="F37" s="42">
        <f>'IS-Input'!E14</f>
        <v>-17.75</v>
      </c>
      <c r="G37" s="42">
        <f>'IS-Input'!F14</f>
        <v>-112.56</v>
      </c>
      <c r="H37" s="42">
        <f>'IS-Input'!G14</f>
        <v>-24.3658</v>
      </c>
      <c r="I37" s="42">
        <f>-SUM('BS - Build Up'!D28+'BS - Build Up'!D34)</f>
        <v>-306.99200000000002</v>
      </c>
      <c r="J37" s="42">
        <f>-SUM('BS - Build Up'!E28+'BS - Build Up'!E34)</f>
        <v>-245.59360000000004</v>
      </c>
      <c r="K37" s="42">
        <f>-SUM('BS - Build Up'!F28+'BS - Build Up'!F34)</f>
        <v>-184.19520000000003</v>
      </c>
      <c r="L37" s="42">
        <f>-SUM('BS - Build Up'!G28+'BS - Build Up'!G34)</f>
        <v>-122.79680000000003</v>
      </c>
      <c r="M37" s="539">
        <f>-SUM('BS - Build Up'!H28+'BS - Build Up'!H34)</f>
        <v>-61.398400000000024</v>
      </c>
    </row>
    <row r="38" spans="2:13" s="31" customFormat="1">
      <c r="B38" s="74" t="s">
        <v>120</v>
      </c>
      <c r="C38" s="42">
        <f>'IS-Input'!B20</f>
        <v>-418.60361</v>
      </c>
      <c r="D38" s="42">
        <f>'IS-Input'!C20</f>
        <v>-378.07828999999998</v>
      </c>
      <c r="E38" s="42">
        <f>'IS-Input'!D20</f>
        <v>-612.30999999999995</v>
      </c>
      <c r="F38" s="42">
        <f>'IS-Input'!E20</f>
        <v>-656.51</v>
      </c>
      <c r="G38" s="42">
        <f>'IS-Input'!F20</f>
        <v>-345.25</v>
      </c>
      <c r="H38" s="42">
        <f>'IS-Input'!G20</f>
        <v>-255.03843000000001</v>
      </c>
      <c r="I38" s="42">
        <f>-'BS - Build Up'!D22</f>
        <v>-223.54917666666668</v>
      </c>
      <c r="J38" s="42">
        <f>-'BS - Build Up'!E22</f>
        <v>-223.54917666666668</v>
      </c>
      <c r="K38" s="42">
        <f>-'BS - Build Up'!F22</f>
        <v>-223.54917666666668</v>
      </c>
      <c r="L38" s="42">
        <f>-'BS - Build Up'!G22</f>
        <v>0</v>
      </c>
      <c r="M38" s="539">
        <f>-'BS - Build Up'!H22</f>
        <v>0</v>
      </c>
    </row>
    <row r="39" spans="2:13" s="31" customFormat="1" ht="5.15" customHeight="1">
      <c r="B39" s="73"/>
      <c r="C39" s="15"/>
      <c r="D39" s="15"/>
      <c r="E39" s="15"/>
      <c r="F39" s="15"/>
      <c r="G39" s="15"/>
      <c r="H39" s="18"/>
      <c r="I39" s="59"/>
      <c r="J39" s="59"/>
      <c r="K39" s="59"/>
      <c r="L39" s="59"/>
      <c r="M39" s="460"/>
    </row>
    <row r="40" spans="2:13" s="31" customFormat="1" ht="15" customHeight="1">
      <c r="B40" s="86" t="s">
        <v>121</v>
      </c>
      <c r="C40" s="87">
        <f t="shared" ref="C40:E40" si="11">C34+C37+C38</f>
        <v>1410.9122700000003</v>
      </c>
      <c r="D40" s="87">
        <f t="shared" si="11"/>
        <v>1956.6999099999985</v>
      </c>
      <c r="E40" s="87">
        <f t="shared" si="11"/>
        <v>8389.33</v>
      </c>
      <c r="F40" s="87">
        <f t="shared" ref="F40:M40" si="12">F34+F37+F38</f>
        <v>8053.5599999999995</v>
      </c>
      <c r="G40" s="87">
        <f t="shared" si="12"/>
        <v>23190.59</v>
      </c>
      <c r="H40" s="87">
        <f t="shared" si="12"/>
        <v>76375.859570000001</v>
      </c>
      <c r="I40" s="87">
        <f t="shared" si="12"/>
        <v>81943.598959433351</v>
      </c>
      <c r="J40" s="87">
        <f t="shared" si="12"/>
        <v>109277.55565026334</v>
      </c>
      <c r="K40" s="87">
        <f t="shared" si="12"/>
        <v>147110.26166584235</v>
      </c>
      <c r="L40" s="87">
        <f t="shared" si="12"/>
        <v>195890.4285671367</v>
      </c>
      <c r="M40" s="550">
        <f t="shared" si="12"/>
        <v>274081.20279111731</v>
      </c>
    </row>
    <row r="41" spans="2:13" s="209" customFormat="1" ht="15" customHeight="1">
      <c r="B41" s="337" t="s">
        <v>122</v>
      </c>
      <c r="C41" s="142">
        <f t="shared" ref="C41:D41" si="13">C40/C$11</f>
        <v>9.0041159096646894E-2</v>
      </c>
      <c r="D41" s="142">
        <f t="shared" si="13"/>
        <v>9.0274067504871838E-2</v>
      </c>
      <c r="E41" s="142">
        <f>E40/E$11</f>
        <v>0.2896856090375316</v>
      </c>
      <c r="F41" s="142">
        <f>F40/F$11</f>
        <v>0.28936269898814532</v>
      </c>
      <c r="G41" s="142">
        <f t="shared" ref="G41" si="14">G40/G$11</f>
        <v>0.4790511846661249</v>
      </c>
      <c r="H41" s="142">
        <f t="shared" ref="H41" si="15">H40/H$11</f>
        <v>0.67103566933840908</v>
      </c>
      <c r="I41" s="142">
        <f t="shared" ref="I41" si="16">I40/I$11</f>
        <v>0.55381048898597396</v>
      </c>
      <c r="J41" s="142">
        <f t="shared" ref="J41" si="17">J40/J$11</f>
        <v>0.56811173781413149</v>
      </c>
      <c r="K41" s="142">
        <f t="shared" ref="K41" si="18">K40/K$11</f>
        <v>0.58830481919995337</v>
      </c>
      <c r="L41" s="142">
        <f t="shared" ref="L41" si="19">L40/L$11</f>
        <v>0.60260024250467026</v>
      </c>
      <c r="M41" s="561">
        <f t="shared" ref="M41" si="20">M40/M$11</f>
        <v>0.64856272527135639</v>
      </c>
    </row>
    <row r="42" spans="2:13" s="31" customFormat="1" ht="5.15" customHeight="1">
      <c r="B42" s="73"/>
      <c r="C42" s="15"/>
      <c r="D42" s="15"/>
      <c r="E42" s="15"/>
      <c r="F42" s="15"/>
      <c r="G42" s="15"/>
      <c r="H42" s="15"/>
      <c r="I42" s="65"/>
      <c r="J42" s="65"/>
      <c r="K42" s="65"/>
      <c r="L42" s="65"/>
      <c r="M42" s="555"/>
    </row>
    <row r="43" spans="2:13" s="31" customFormat="1" ht="15" customHeight="1">
      <c r="B43" s="74" t="s">
        <v>298</v>
      </c>
      <c r="C43" s="42">
        <f>'IS-Input'!B23+'IS-Input'!B25</f>
        <v>109.61566000000001</v>
      </c>
      <c r="D43" s="42">
        <f>'IS-Input'!C23+'IS-Input'!C25</f>
        <v>3311.69319</v>
      </c>
      <c r="E43" s="42">
        <f>'IS-Input'!D23+'IS-Input'!D25</f>
        <v>-1013.23</v>
      </c>
      <c r="F43" s="42">
        <f>'IS-Input'!E23+'IS-Input'!E25</f>
        <v>110.15</v>
      </c>
      <c r="G43" s="42">
        <f>'IS-Input'!F23+'IS-Input'!F25</f>
        <v>1216.72</v>
      </c>
      <c r="H43" s="42">
        <f>'IS-Input'!G23+'IS-Input'!G25</f>
        <v>607.57050000000004</v>
      </c>
      <c r="I43" s="42">
        <v>0</v>
      </c>
      <c r="J43" s="42">
        <v>0</v>
      </c>
      <c r="K43" s="42">
        <v>0</v>
      </c>
      <c r="L43" s="42">
        <v>0</v>
      </c>
      <c r="M43" s="539">
        <v>0</v>
      </c>
    </row>
    <row r="44" spans="2:13" s="31" customFormat="1" ht="15" customHeight="1">
      <c r="B44" s="74" t="str">
        <f>'IS-Input'!A24</f>
        <v>Interest Income</v>
      </c>
      <c r="C44" s="42">
        <f>'IS-Input'!B24</f>
        <v>0</v>
      </c>
      <c r="D44" s="42">
        <f>'IS-Input'!C24</f>
        <v>42.075000000000003</v>
      </c>
      <c r="E44" s="42">
        <f>'IS-Input'!D24</f>
        <v>138.9</v>
      </c>
      <c r="F44" s="42">
        <f>'IS-Input'!E24</f>
        <v>430.37</v>
      </c>
      <c r="G44" s="42">
        <f>'IS-Input'!F24</f>
        <v>128.15</v>
      </c>
      <c r="H44" s="42">
        <f>'IS-Input'!G24</f>
        <v>765.25599999999997</v>
      </c>
      <c r="I44" s="42">
        <f>AVERAGE(BS!G8:'BS'!H8)*'IS Build-Up'!E40</f>
        <v>1458.63987015</v>
      </c>
      <c r="J44" s="42">
        <f>AVERAGE(BS!H8:'BS'!I8)*'IS Build-Up'!F40</f>
        <v>2729.4229552693637</v>
      </c>
      <c r="K44" s="42">
        <f>AVERAGE(BS!I8:'BS'!J8)*'IS Build-Up'!G40</f>
        <v>5084.9796882630535</v>
      </c>
      <c r="L44" s="42">
        <f>AVERAGE(BS!J8:'BS'!K8)*'IS Build-Up'!H40</f>
        <v>8133.0413902599703</v>
      </c>
      <c r="M44" s="539">
        <f>AVERAGE(BS!K8:'BS'!L8)*'IS Build-Up'!I40</f>
        <v>12245.082472266149</v>
      </c>
    </row>
    <row r="45" spans="2:13" s="31" customFormat="1" ht="15" customHeight="1">
      <c r="B45" s="74" t="s">
        <v>123</v>
      </c>
      <c r="C45" s="42">
        <f>'IS-Input'!B28</f>
        <v>-536.74149</v>
      </c>
      <c r="D45" s="42">
        <f>'IS-Input'!C28</f>
        <v>-1002.70092</v>
      </c>
      <c r="E45" s="42">
        <f>'IS-Input'!D28</f>
        <v>-1976.58</v>
      </c>
      <c r="F45" s="42">
        <f>'IS-Input'!E28</f>
        <v>-2246.94</v>
      </c>
      <c r="G45" s="42">
        <f>'IS-Input'!F28</f>
        <v>-6844.26</v>
      </c>
      <c r="H45" s="42">
        <f>'IS-Input'!G28</f>
        <v>-16.988029999999998</v>
      </c>
      <c r="I45" s="42">
        <f>-SUM(I40+I43+I44)*'DCF Valuation'!$C$6</f>
        <v>-17514.470154212504</v>
      </c>
      <c r="J45" s="42">
        <f>-SUM(J40+J43+J44)*'DCF Valuation'!$C$6</f>
        <v>-23521.465507161865</v>
      </c>
      <c r="K45" s="42">
        <f>-SUM(K40+K43+K44)*'DCF Valuation'!$C$6</f>
        <v>-31961.000684362134</v>
      </c>
      <c r="L45" s="42">
        <f>-SUM(L40+L43+L44)*'DCF Valuation'!$C$6</f>
        <v>-42844.928691053305</v>
      </c>
      <c r="M45" s="539">
        <f>-SUM(M40+M43+M44)*'DCF Valuation'!$C$6</f>
        <v>-60128.519905310524</v>
      </c>
    </row>
    <row r="46" spans="2:13" s="31" customFormat="1" ht="5.15" customHeight="1">
      <c r="B46" s="73"/>
      <c r="C46" s="15"/>
      <c r="D46" s="15"/>
      <c r="E46" s="15"/>
      <c r="F46" s="15"/>
      <c r="G46" s="15"/>
      <c r="H46" s="15"/>
      <c r="I46" s="59"/>
      <c r="J46" s="59"/>
      <c r="K46" s="59"/>
      <c r="L46" s="59"/>
      <c r="M46" s="460"/>
    </row>
    <row r="47" spans="2:13" s="31" customFormat="1" ht="15" customHeight="1">
      <c r="B47" s="86" t="s">
        <v>124</v>
      </c>
      <c r="C47" s="87">
        <f>SUM(C40,C45,C44,C43)</f>
        <v>983.78644000000031</v>
      </c>
      <c r="D47" s="87">
        <f t="shared" ref="D47:M47" si="21">SUM(D40,D45,D44,D43)</f>
        <v>4307.7671799999989</v>
      </c>
      <c r="E47" s="87">
        <f t="shared" si="21"/>
        <v>5538.42</v>
      </c>
      <c r="F47" s="87">
        <f t="shared" si="21"/>
        <v>6347.1399999999985</v>
      </c>
      <c r="G47" s="87">
        <f t="shared" si="21"/>
        <v>17691.2</v>
      </c>
      <c r="H47" s="87">
        <f t="shared" si="21"/>
        <v>77731.698040000003</v>
      </c>
      <c r="I47" s="87">
        <f t="shared" si="21"/>
        <v>65887.76867537084</v>
      </c>
      <c r="J47" s="87">
        <f t="shared" si="21"/>
        <v>88485.513098370837</v>
      </c>
      <c r="K47" s="87">
        <f t="shared" si="21"/>
        <v>120234.24066974326</v>
      </c>
      <c r="L47" s="87">
        <f t="shared" si="21"/>
        <v>161178.54126634338</v>
      </c>
      <c r="M47" s="550">
        <f t="shared" si="21"/>
        <v>226197.76535807294</v>
      </c>
    </row>
    <row r="48" spans="2:13" s="177" customFormat="1" ht="15" customHeight="1">
      <c r="B48" s="337" t="s">
        <v>125</v>
      </c>
      <c r="C48" s="142">
        <f t="shared" ref="C48:M48" si="22">C47/C11</f>
        <v>6.2782976124492754E-2</v>
      </c>
      <c r="D48" s="142">
        <f t="shared" si="22"/>
        <v>0.19874261925150882</v>
      </c>
      <c r="E48" s="142">
        <f t="shared" si="22"/>
        <v>0.19124299208704937</v>
      </c>
      <c r="F48" s="142">
        <f t="shared" si="22"/>
        <v>0.2280513910935805</v>
      </c>
      <c r="G48" s="142">
        <f t="shared" si="22"/>
        <v>0.36544953440879896</v>
      </c>
      <c r="H48" s="142">
        <f t="shared" si="22"/>
        <v>0.68294801939709937</v>
      </c>
      <c r="I48" s="142">
        <f t="shared" si="22"/>
        <v>0.44529820329671044</v>
      </c>
      <c r="J48" s="142">
        <f t="shared" si="22"/>
        <v>0.4600181466226767</v>
      </c>
      <c r="K48" s="142">
        <f t="shared" si="22"/>
        <v>0.48082562302505139</v>
      </c>
      <c r="L48" s="142">
        <f t="shared" si="22"/>
        <v>0.49581916157970862</v>
      </c>
      <c r="M48" s="561">
        <f t="shared" si="22"/>
        <v>0.53525538291922992</v>
      </c>
    </row>
    <row r="49" spans="2:13" s="58" customFormat="1" ht="5.15" customHeight="1" thickBot="1">
      <c r="B49" s="77"/>
      <c r="C49" s="84"/>
      <c r="D49" s="84"/>
      <c r="E49" s="84"/>
      <c r="F49" s="84"/>
      <c r="G49" s="84"/>
      <c r="H49" s="84"/>
      <c r="I49" s="89"/>
      <c r="J49" s="89"/>
      <c r="K49" s="89"/>
      <c r="L49" s="89"/>
      <c r="M49" s="556"/>
    </row>
    <row r="50" spans="2:13" s="31" customFormat="1">
      <c r="B50" s="15"/>
      <c r="C50" s="15"/>
      <c r="D50" s="15"/>
      <c r="E50" s="15"/>
      <c r="F50" s="15"/>
      <c r="G50" s="15"/>
      <c r="H50" s="15"/>
      <c r="I50" s="20"/>
      <c r="J50" s="20"/>
      <c r="K50" s="20"/>
      <c r="L50" s="20"/>
      <c r="M50" s="20"/>
    </row>
    <row r="51" spans="2:13" s="31" customFormat="1">
      <c r="B51" s="15"/>
      <c r="C51" s="15"/>
      <c r="D51" s="15"/>
      <c r="E51" s="351"/>
      <c r="F51" s="351"/>
      <c r="G51" s="352"/>
      <c r="H51" s="351"/>
      <c r="I51" s="20"/>
      <c r="J51" s="176"/>
      <c r="K51" s="176"/>
      <c r="L51" s="176"/>
      <c r="M51" s="179"/>
    </row>
    <row r="52" spans="2:13" s="31" customFormat="1">
      <c r="B52" s="15"/>
      <c r="C52" s="15"/>
      <c r="D52" s="15"/>
      <c r="E52" s="18"/>
      <c r="F52" s="18"/>
      <c r="G52" s="18"/>
      <c r="H52" s="18"/>
      <c r="I52" s="20"/>
      <c r="J52" s="20"/>
      <c r="K52" s="20"/>
      <c r="L52" s="20"/>
      <c r="M52" s="20"/>
    </row>
    <row r="53" spans="2:13" s="31" customFormat="1">
      <c r="B53" s="15"/>
      <c r="C53" s="15"/>
      <c r="D53" s="15"/>
      <c r="E53" s="15"/>
      <c r="F53" s="15"/>
      <c r="G53" s="15"/>
      <c r="H53" s="15"/>
      <c r="I53" s="43"/>
      <c r="J53" s="43"/>
      <c r="K53" s="43"/>
      <c r="L53" s="43"/>
      <c r="M53" s="43"/>
    </row>
    <row r="54" spans="2:13" s="31" customFormat="1">
      <c r="B54" s="15"/>
      <c r="C54" s="15"/>
      <c r="D54" s="15"/>
      <c r="E54" s="15"/>
      <c r="F54" s="15"/>
      <c r="G54" s="15"/>
      <c r="H54" s="15"/>
      <c r="I54" s="43"/>
      <c r="J54" s="43"/>
      <c r="K54" s="43"/>
      <c r="L54" s="43"/>
      <c r="M54" s="43"/>
    </row>
    <row r="55" spans="2:13" s="31" customFormat="1">
      <c r="B55" s="15"/>
      <c r="C55" s="15"/>
      <c r="D55" s="15"/>
      <c r="E55" s="15"/>
      <c r="F55" s="15"/>
      <c r="G55" s="15"/>
      <c r="H55" s="15"/>
      <c r="I55" s="43"/>
      <c r="J55" s="43"/>
      <c r="K55" s="43"/>
      <c r="L55" s="43"/>
      <c r="M55" s="43"/>
    </row>
    <row r="56" spans="2:13" s="31" customFormat="1">
      <c r="B56" s="15"/>
      <c r="C56" s="15"/>
      <c r="D56" s="15"/>
      <c r="E56" s="15"/>
      <c r="F56" s="15"/>
      <c r="G56" s="15"/>
      <c r="H56" s="15"/>
      <c r="I56" s="43"/>
      <c r="J56" s="43"/>
      <c r="K56" s="43"/>
      <c r="L56" s="43"/>
      <c r="M56" s="43"/>
    </row>
    <row r="57" spans="2:13" s="31" customFormat="1">
      <c r="B57" s="15"/>
      <c r="C57" s="15"/>
      <c r="D57" s="15"/>
      <c r="E57" s="15"/>
      <c r="F57" s="15"/>
      <c r="G57" s="15"/>
      <c r="H57" s="15"/>
      <c r="I57" s="43"/>
      <c r="J57" s="43"/>
      <c r="K57" s="43"/>
      <c r="L57" s="43"/>
      <c r="M57" s="43"/>
    </row>
    <row r="58" spans="2:13" s="31" customFormat="1">
      <c r="B58" s="15"/>
      <c r="C58" s="15"/>
      <c r="D58" s="15"/>
      <c r="E58" s="15"/>
      <c r="F58" s="15"/>
      <c r="G58" s="15"/>
      <c r="H58" s="15"/>
      <c r="I58" s="43"/>
      <c r="J58" s="43"/>
      <c r="K58" s="43"/>
      <c r="L58" s="43"/>
      <c r="M58" s="43"/>
    </row>
    <row r="59" spans="2:13" s="31" customFormat="1">
      <c r="B59" s="15"/>
      <c r="C59" s="15"/>
      <c r="D59" s="15"/>
      <c r="E59" s="15"/>
      <c r="F59" s="15"/>
      <c r="G59" s="15"/>
      <c r="H59" s="15"/>
      <c r="I59" s="43"/>
      <c r="J59" s="43"/>
      <c r="K59" s="43"/>
      <c r="L59" s="43"/>
      <c r="M59" s="43"/>
    </row>
    <row r="60" spans="2:13" s="31" customFormat="1">
      <c r="B60" s="15"/>
      <c r="C60" s="15"/>
      <c r="D60" s="15"/>
      <c r="E60" s="15"/>
      <c r="F60" s="15"/>
      <c r="G60" s="15"/>
      <c r="H60" s="15"/>
      <c r="I60" s="43"/>
      <c r="J60" s="43"/>
      <c r="K60" s="43"/>
      <c r="L60" s="43"/>
      <c r="M60" s="43"/>
    </row>
    <row r="61" spans="2:13" s="31" customFormat="1">
      <c r="B61" s="15"/>
      <c r="C61" s="15"/>
      <c r="D61" s="15"/>
      <c r="E61" s="15"/>
      <c r="F61" s="15"/>
      <c r="G61" s="15"/>
      <c r="H61" s="15"/>
      <c r="I61" s="43"/>
      <c r="J61" s="43"/>
      <c r="K61" s="43"/>
      <c r="L61" s="43"/>
      <c r="M61" s="43"/>
    </row>
    <row r="62" spans="2:13" s="31" customFormat="1">
      <c r="B62" s="15"/>
      <c r="C62" s="15"/>
      <c r="D62" s="15"/>
      <c r="E62" s="15"/>
      <c r="F62" s="15"/>
      <c r="G62" s="15"/>
      <c r="H62" s="15"/>
      <c r="I62" s="43"/>
      <c r="J62" s="43"/>
      <c r="K62" s="43"/>
      <c r="L62" s="43"/>
      <c r="M62" s="43"/>
    </row>
    <row r="63" spans="2:13" s="31" customFormat="1">
      <c r="B63" s="15"/>
      <c r="C63" s="15"/>
      <c r="D63" s="15"/>
      <c r="E63" s="15"/>
      <c r="F63" s="15"/>
      <c r="G63" s="15"/>
      <c r="H63" s="15"/>
      <c r="I63" s="43"/>
      <c r="J63" s="43"/>
      <c r="K63" s="43"/>
      <c r="L63" s="43"/>
      <c r="M63" s="43"/>
    </row>
    <row r="64" spans="2:13" s="31" customFormat="1">
      <c r="B64" s="15"/>
      <c r="C64" s="15"/>
      <c r="D64" s="15"/>
      <c r="E64" s="15"/>
      <c r="F64" s="15"/>
      <c r="G64" s="15"/>
      <c r="H64" s="15"/>
      <c r="I64" s="43"/>
      <c r="J64" s="43"/>
      <c r="K64" s="43"/>
      <c r="L64" s="43"/>
      <c r="M64" s="43"/>
    </row>
    <row r="65" spans="2:13" s="31" customFormat="1">
      <c r="B65" s="15"/>
      <c r="C65" s="15"/>
      <c r="D65" s="15"/>
      <c r="E65" s="15"/>
      <c r="F65" s="15"/>
      <c r="G65" s="15"/>
      <c r="H65" s="15"/>
      <c r="I65" s="43"/>
      <c r="J65" s="43"/>
      <c r="K65" s="43"/>
      <c r="L65" s="43"/>
      <c r="M65" s="43"/>
    </row>
    <row r="66" spans="2:13" s="31" customFormat="1">
      <c r="B66" s="15"/>
      <c r="C66" s="15"/>
      <c r="D66" s="15"/>
      <c r="E66" s="15"/>
      <c r="F66" s="15"/>
      <c r="G66" s="15"/>
      <c r="H66" s="15"/>
      <c r="I66" s="43"/>
      <c r="J66" s="43"/>
      <c r="K66" s="43"/>
      <c r="L66" s="43"/>
      <c r="M66" s="43"/>
    </row>
    <row r="67" spans="2:13" s="31" customFormat="1">
      <c r="B67" s="15"/>
      <c r="C67" s="15"/>
      <c r="D67" s="15"/>
      <c r="E67" s="15"/>
      <c r="F67" s="15"/>
      <c r="G67" s="15"/>
      <c r="H67" s="15"/>
      <c r="I67" s="43"/>
      <c r="J67" s="43"/>
      <c r="K67" s="43"/>
      <c r="L67" s="43"/>
      <c r="M67" s="43"/>
    </row>
    <row r="68" spans="2:13" s="31" customFormat="1">
      <c r="B68" s="15"/>
      <c r="C68" s="15"/>
      <c r="D68" s="15"/>
      <c r="E68" s="15"/>
      <c r="F68" s="15"/>
      <c r="G68" s="15"/>
      <c r="H68" s="15"/>
      <c r="I68" s="43"/>
      <c r="J68" s="43"/>
      <c r="K68" s="43"/>
      <c r="L68" s="43"/>
      <c r="M68" s="43"/>
    </row>
    <row r="69" spans="2:13" s="31" customFormat="1">
      <c r="B69" s="15"/>
      <c r="C69" s="15"/>
      <c r="D69" s="15"/>
      <c r="E69" s="15"/>
      <c r="F69" s="15"/>
      <c r="G69" s="15"/>
      <c r="H69" s="15"/>
      <c r="I69" s="43"/>
      <c r="J69" s="43"/>
      <c r="K69" s="43"/>
      <c r="L69" s="43"/>
      <c r="M69" s="43"/>
    </row>
    <row r="70" spans="2:13" s="31" customFormat="1">
      <c r="B70" s="15"/>
      <c r="C70" s="15"/>
      <c r="D70" s="15"/>
      <c r="E70" s="15"/>
      <c r="F70" s="15"/>
      <c r="G70" s="15"/>
      <c r="H70" s="15"/>
      <c r="I70" s="43"/>
      <c r="J70" s="43"/>
      <c r="K70" s="43"/>
      <c r="L70" s="43"/>
      <c r="M70" s="43"/>
    </row>
    <row r="71" spans="2:13" s="31" customFormat="1">
      <c r="B71" s="15"/>
      <c r="C71" s="15"/>
      <c r="D71" s="15"/>
      <c r="E71" s="15"/>
      <c r="F71" s="15"/>
      <c r="G71" s="15"/>
      <c r="H71" s="15"/>
      <c r="I71" s="43"/>
      <c r="J71" s="43"/>
      <c r="K71" s="43"/>
      <c r="L71" s="43"/>
      <c r="M71" s="43"/>
    </row>
    <row r="72" spans="2:13" s="31" customFormat="1">
      <c r="B72" s="15"/>
      <c r="C72" s="15"/>
      <c r="D72" s="15"/>
      <c r="E72" s="15"/>
      <c r="F72" s="15"/>
      <c r="G72" s="15"/>
      <c r="H72" s="15"/>
      <c r="I72" s="43"/>
      <c r="J72" s="43"/>
      <c r="K72" s="43"/>
      <c r="L72" s="43"/>
      <c r="M72" s="43"/>
    </row>
    <row r="73" spans="2:13" s="31" customFormat="1">
      <c r="B73" s="15"/>
      <c r="C73" s="15"/>
      <c r="D73" s="15"/>
      <c r="E73" s="15"/>
      <c r="F73" s="15"/>
      <c r="G73" s="15"/>
      <c r="H73" s="15"/>
      <c r="I73" s="43"/>
      <c r="J73" s="43"/>
      <c r="K73" s="43"/>
      <c r="L73" s="43"/>
      <c r="M73" s="43"/>
    </row>
    <row r="74" spans="2:13" s="31" customFormat="1">
      <c r="B74" s="15"/>
      <c r="C74" s="15"/>
      <c r="D74" s="15"/>
      <c r="E74" s="15"/>
      <c r="F74" s="15"/>
      <c r="G74" s="15"/>
      <c r="H74" s="15"/>
      <c r="I74" s="43"/>
      <c r="J74" s="43"/>
      <c r="K74" s="43"/>
      <c r="L74" s="43"/>
      <c r="M74" s="43"/>
    </row>
    <row r="75" spans="2:13" s="31" customFormat="1">
      <c r="B75" s="15"/>
      <c r="C75" s="15"/>
      <c r="D75" s="15"/>
      <c r="E75" s="15"/>
      <c r="F75" s="15"/>
      <c r="G75" s="15"/>
      <c r="H75" s="15"/>
      <c r="I75" s="43"/>
      <c r="J75" s="43"/>
      <c r="K75" s="43"/>
      <c r="L75" s="43"/>
      <c r="M75" s="43"/>
    </row>
    <row r="76" spans="2:13" s="31" customFormat="1">
      <c r="B76" s="15"/>
      <c r="C76" s="15"/>
      <c r="D76" s="15"/>
      <c r="E76" s="15"/>
      <c r="F76" s="15"/>
      <c r="G76" s="15"/>
      <c r="H76" s="15"/>
      <c r="I76" s="43"/>
      <c r="J76" s="43"/>
      <c r="K76" s="43"/>
      <c r="L76" s="43"/>
      <c r="M76" s="43"/>
    </row>
    <row r="77" spans="2:13" s="31" customFormat="1">
      <c r="B77" s="15"/>
      <c r="C77" s="15"/>
      <c r="D77" s="15"/>
      <c r="E77" s="15"/>
      <c r="F77" s="15"/>
      <c r="G77" s="15"/>
      <c r="H77" s="15"/>
      <c r="I77" s="43"/>
      <c r="J77" s="43"/>
      <c r="K77" s="43"/>
      <c r="L77" s="43"/>
      <c r="M77" s="43"/>
    </row>
    <row r="78" spans="2:13">
      <c r="I78" s="24"/>
      <c r="J78" s="24"/>
      <c r="K78" s="24"/>
      <c r="L78" s="24"/>
      <c r="M78" s="24"/>
    </row>
    <row r="79" spans="2:13">
      <c r="I79" s="24"/>
      <c r="J79" s="24"/>
      <c r="K79" s="24"/>
      <c r="L79" s="24"/>
      <c r="M79" s="24"/>
    </row>
    <row r="80" spans="2:13">
      <c r="I80" s="24"/>
      <c r="J80" s="24"/>
      <c r="K80" s="24"/>
      <c r="L80" s="24"/>
      <c r="M80" s="24"/>
    </row>
    <row r="81" spans="9:13">
      <c r="I81" s="24"/>
      <c r="J81" s="24"/>
      <c r="K81" s="24"/>
      <c r="L81" s="24"/>
      <c r="M81" s="24"/>
    </row>
    <row r="82" spans="9:13">
      <c r="I82" s="24"/>
      <c r="J82" s="24"/>
      <c r="K82" s="24"/>
      <c r="L82" s="24"/>
      <c r="M82" s="24"/>
    </row>
    <row r="83" spans="9:13">
      <c r="I83" s="24"/>
      <c r="J83" s="24"/>
      <c r="K83" s="24"/>
      <c r="L83" s="24"/>
      <c r="M83" s="24"/>
    </row>
    <row r="84" spans="9:13">
      <c r="I84" s="24"/>
      <c r="J84" s="24"/>
      <c r="K84" s="24"/>
      <c r="L84" s="24"/>
      <c r="M84" s="24"/>
    </row>
    <row r="85" spans="9:13">
      <c r="I85" s="24"/>
      <c r="J85" s="24"/>
      <c r="K85" s="24"/>
      <c r="L85" s="24"/>
      <c r="M85" s="24"/>
    </row>
    <row r="86" spans="9:13">
      <c r="I86" s="24"/>
      <c r="J86" s="24"/>
      <c r="K86" s="24"/>
      <c r="L86" s="24"/>
      <c r="M86" s="24"/>
    </row>
    <row r="87" spans="9:13">
      <c r="I87" s="24"/>
      <c r="J87" s="24"/>
      <c r="K87" s="24"/>
      <c r="L87" s="24"/>
      <c r="M87" s="24"/>
    </row>
    <row r="88" spans="9:13">
      <c r="I88" s="24"/>
      <c r="J88" s="24"/>
      <c r="K88" s="24"/>
      <c r="L88" s="24"/>
      <c r="M88" s="24"/>
    </row>
    <row r="89" spans="9:13">
      <c r="I89" s="24"/>
      <c r="J89" s="24"/>
      <c r="K89" s="24"/>
      <c r="L89" s="24"/>
      <c r="M89" s="24"/>
    </row>
    <row r="90" spans="9:13">
      <c r="I90" s="24"/>
      <c r="J90" s="24"/>
      <c r="K90" s="24"/>
      <c r="L90" s="24"/>
      <c r="M90" s="24"/>
    </row>
    <row r="91" spans="9:13">
      <c r="I91" s="24"/>
      <c r="J91" s="24"/>
      <c r="K91" s="24"/>
      <c r="L91" s="24"/>
      <c r="M91" s="24"/>
    </row>
    <row r="92" spans="9:13">
      <c r="I92" s="24"/>
      <c r="J92" s="24"/>
      <c r="K92" s="24"/>
      <c r="L92" s="24"/>
      <c r="M92" s="24"/>
    </row>
    <row r="93" spans="9:13">
      <c r="I93" s="24"/>
      <c r="J93" s="24"/>
      <c r="K93" s="24"/>
      <c r="L93" s="24"/>
      <c r="M93" s="24"/>
    </row>
    <row r="94" spans="9:13">
      <c r="I94" s="24"/>
      <c r="J94" s="24"/>
      <c r="K94" s="24"/>
      <c r="L94" s="24"/>
      <c r="M94" s="24"/>
    </row>
    <row r="95" spans="9:13">
      <c r="I95" s="24"/>
      <c r="J95" s="24"/>
      <c r="K95" s="24"/>
      <c r="L95" s="24"/>
      <c r="M95" s="24"/>
    </row>
    <row r="96" spans="9:13">
      <c r="I96" s="24"/>
      <c r="J96" s="24"/>
      <c r="K96" s="24"/>
      <c r="L96" s="24"/>
      <c r="M96" s="24"/>
    </row>
    <row r="97" spans="9:13">
      <c r="I97" s="24"/>
      <c r="J97" s="24"/>
      <c r="K97" s="24"/>
      <c r="L97" s="24"/>
      <c r="M97" s="24"/>
    </row>
    <row r="98" spans="9:13">
      <c r="I98" s="24"/>
      <c r="J98" s="24"/>
      <c r="K98" s="24"/>
      <c r="L98" s="24"/>
      <c r="M98" s="24"/>
    </row>
    <row r="99" spans="9:13">
      <c r="I99" s="24"/>
      <c r="J99" s="24"/>
      <c r="K99" s="24"/>
      <c r="L99" s="24"/>
      <c r="M99" s="24"/>
    </row>
    <row r="100" spans="9:13">
      <c r="I100" s="24"/>
      <c r="J100" s="24"/>
      <c r="K100" s="24"/>
      <c r="L100" s="24"/>
      <c r="M100" s="24"/>
    </row>
    <row r="101" spans="9:13">
      <c r="I101" s="24"/>
      <c r="J101" s="24"/>
      <c r="K101" s="24"/>
      <c r="L101" s="24"/>
      <c r="M101" s="24"/>
    </row>
    <row r="102" spans="9:13">
      <c r="I102" s="24"/>
      <c r="J102" s="24"/>
      <c r="K102" s="24"/>
      <c r="L102" s="24"/>
      <c r="M102" s="24"/>
    </row>
    <row r="103" spans="9:13">
      <c r="I103" s="24"/>
      <c r="J103" s="24"/>
      <c r="K103" s="24"/>
      <c r="L103" s="24"/>
      <c r="M103" s="24"/>
    </row>
    <row r="104" spans="9:13">
      <c r="I104" s="24"/>
      <c r="J104" s="24"/>
      <c r="K104" s="24"/>
      <c r="L104" s="24"/>
      <c r="M104" s="24"/>
    </row>
    <row r="105" spans="9:13">
      <c r="I105" s="24"/>
      <c r="J105" s="24"/>
      <c r="K105" s="24"/>
      <c r="L105" s="24"/>
      <c r="M105" s="24"/>
    </row>
    <row r="106" spans="9:13">
      <c r="I106" s="24"/>
      <c r="J106" s="24"/>
      <c r="K106" s="24"/>
      <c r="L106" s="24"/>
      <c r="M106" s="24"/>
    </row>
    <row r="107" spans="9:13">
      <c r="I107" s="24"/>
      <c r="J107" s="24"/>
      <c r="K107" s="24"/>
      <c r="L107" s="24"/>
      <c r="M107" s="24"/>
    </row>
    <row r="108" spans="9:13">
      <c r="I108" s="24"/>
      <c r="J108" s="24"/>
      <c r="K108" s="24"/>
      <c r="L108" s="24"/>
      <c r="M108" s="24"/>
    </row>
    <row r="109" spans="9:13">
      <c r="I109" s="24"/>
      <c r="J109" s="24"/>
      <c r="K109" s="24"/>
      <c r="L109" s="24"/>
      <c r="M109" s="24"/>
    </row>
    <row r="110" spans="9:13">
      <c r="I110" s="24"/>
      <c r="J110" s="24"/>
      <c r="K110" s="24"/>
      <c r="L110" s="24"/>
      <c r="M110" s="24"/>
    </row>
    <row r="111" spans="9:13">
      <c r="I111" s="24"/>
      <c r="J111" s="24"/>
      <c r="K111" s="24"/>
      <c r="L111" s="24"/>
      <c r="M111" s="24"/>
    </row>
    <row r="112" spans="9:13">
      <c r="I112" s="24"/>
      <c r="J112" s="24"/>
      <c r="K112" s="24"/>
      <c r="L112" s="24"/>
      <c r="M112" s="24"/>
    </row>
    <row r="113" spans="9:13">
      <c r="I113" s="24"/>
      <c r="J113" s="24"/>
      <c r="K113" s="24"/>
      <c r="L113" s="24"/>
      <c r="M113" s="24"/>
    </row>
    <row r="114" spans="9:13">
      <c r="I114" s="24"/>
      <c r="J114" s="24"/>
      <c r="K114" s="24"/>
      <c r="L114" s="24"/>
      <c r="M114" s="24"/>
    </row>
    <row r="115" spans="9:13">
      <c r="I115" s="24"/>
      <c r="J115" s="24"/>
      <c r="K115" s="24"/>
      <c r="L115" s="24"/>
      <c r="M115" s="24"/>
    </row>
    <row r="116" spans="9:13">
      <c r="I116" s="24"/>
      <c r="J116" s="24"/>
      <c r="K116" s="24"/>
      <c r="L116" s="24"/>
      <c r="M116" s="24"/>
    </row>
    <row r="117" spans="9:13">
      <c r="I117" s="24"/>
      <c r="J117" s="24"/>
      <c r="K117" s="24"/>
      <c r="L117" s="24"/>
      <c r="M117" s="24"/>
    </row>
    <row r="118" spans="9:13">
      <c r="I118" s="24"/>
      <c r="J118" s="24"/>
      <c r="K118" s="24"/>
      <c r="L118" s="24"/>
      <c r="M118" s="24"/>
    </row>
    <row r="119" spans="9:13">
      <c r="I119" s="24"/>
      <c r="J119" s="24"/>
      <c r="K119" s="24"/>
      <c r="L119" s="24"/>
      <c r="M119" s="24"/>
    </row>
    <row r="120" spans="9:13">
      <c r="I120" s="24"/>
      <c r="J120" s="24"/>
      <c r="K120" s="24"/>
      <c r="L120" s="24"/>
      <c r="M120" s="24"/>
    </row>
    <row r="121" spans="9:13">
      <c r="I121" s="24"/>
      <c r="J121" s="24"/>
      <c r="K121" s="24"/>
      <c r="L121" s="24"/>
      <c r="M121" s="24"/>
    </row>
    <row r="122" spans="9:13">
      <c r="I122" s="24"/>
      <c r="J122" s="24"/>
      <c r="K122" s="24"/>
      <c r="L122" s="24"/>
      <c r="M122" s="24"/>
    </row>
    <row r="123" spans="9:13">
      <c r="I123" s="24"/>
      <c r="J123" s="24"/>
      <c r="K123" s="24"/>
      <c r="L123" s="24"/>
      <c r="M123" s="24"/>
    </row>
    <row r="124" spans="9:13">
      <c r="I124" s="24"/>
      <c r="J124" s="24"/>
      <c r="K124" s="24"/>
      <c r="L124" s="24"/>
      <c r="M124" s="24"/>
    </row>
    <row r="125" spans="9:13">
      <c r="I125" s="24"/>
      <c r="J125" s="24"/>
      <c r="K125" s="24"/>
      <c r="L125" s="24"/>
      <c r="M125" s="24"/>
    </row>
    <row r="126" spans="9:13">
      <c r="I126" s="24"/>
      <c r="J126" s="24"/>
      <c r="K126" s="24"/>
      <c r="L126" s="24"/>
      <c r="M126" s="24"/>
    </row>
    <row r="127" spans="9:13">
      <c r="I127" s="24"/>
      <c r="J127" s="24"/>
      <c r="K127" s="24"/>
      <c r="L127" s="24"/>
      <c r="M127" s="24"/>
    </row>
    <row r="128" spans="9:13">
      <c r="I128" s="24"/>
      <c r="J128" s="24"/>
      <c r="K128" s="24"/>
      <c r="L128" s="24"/>
      <c r="M128" s="24"/>
    </row>
    <row r="129" spans="9:13">
      <c r="I129" s="24"/>
      <c r="J129" s="24"/>
      <c r="K129" s="24"/>
      <c r="L129" s="24"/>
      <c r="M129" s="24"/>
    </row>
    <row r="130" spans="9:13">
      <c r="I130" s="24"/>
      <c r="J130" s="24"/>
      <c r="K130" s="24"/>
      <c r="L130" s="24"/>
      <c r="M130" s="24"/>
    </row>
    <row r="131" spans="9:13">
      <c r="I131" s="24"/>
      <c r="J131" s="24"/>
      <c r="K131" s="24"/>
      <c r="L131" s="24"/>
      <c r="M131" s="24"/>
    </row>
    <row r="132" spans="9:13">
      <c r="I132" s="24"/>
      <c r="J132" s="24"/>
      <c r="K132" s="24"/>
      <c r="L132" s="24"/>
      <c r="M132" s="24"/>
    </row>
    <row r="133" spans="9:13">
      <c r="I133" s="24"/>
      <c r="J133" s="24"/>
      <c r="K133" s="24"/>
      <c r="L133" s="24"/>
      <c r="M133" s="24"/>
    </row>
    <row r="134" spans="9:13">
      <c r="I134" s="24"/>
      <c r="J134" s="24"/>
      <c r="K134" s="24"/>
      <c r="L134" s="24"/>
      <c r="M134" s="24"/>
    </row>
    <row r="135" spans="9:13">
      <c r="I135" s="24"/>
      <c r="J135" s="24"/>
      <c r="K135" s="24"/>
      <c r="L135" s="24"/>
      <c r="M135" s="24"/>
    </row>
    <row r="136" spans="9:13">
      <c r="I136" s="24"/>
      <c r="J136" s="24"/>
      <c r="K136" s="24"/>
      <c r="L136" s="24"/>
      <c r="M136" s="24"/>
    </row>
    <row r="137" spans="9:13">
      <c r="I137" s="24"/>
      <c r="J137" s="24"/>
      <c r="K137" s="24"/>
      <c r="L137" s="24"/>
      <c r="M137" s="24"/>
    </row>
    <row r="138" spans="9:13">
      <c r="I138" s="24"/>
      <c r="J138" s="24"/>
      <c r="K138" s="24"/>
      <c r="L138" s="24"/>
      <c r="M138" s="24"/>
    </row>
    <row r="139" spans="9:13">
      <c r="I139" s="24"/>
      <c r="J139" s="24"/>
      <c r="K139" s="24"/>
      <c r="L139" s="24"/>
      <c r="M139" s="24"/>
    </row>
    <row r="140" spans="9:13">
      <c r="I140" s="24"/>
      <c r="J140" s="24"/>
      <c r="K140" s="24"/>
      <c r="L140" s="24"/>
      <c r="M140" s="24"/>
    </row>
    <row r="141" spans="9:13">
      <c r="I141" s="24"/>
      <c r="J141" s="24"/>
      <c r="K141" s="24"/>
      <c r="L141" s="24"/>
      <c r="M141" s="24"/>
    </row>
    <row r="142" spans="9:13">
      <c r="I142" s="24"/>
      <c r="J142" s="24"/>
      <c r="K142" s="24"/>
      <c r="L142" s="24"/>
      <c r="M142" s="24"/>
    </row>
    <row r="143" spans="9:13">
      <c r="I143" s="24"/>
      <c r="J143" s="24"/>
      <c r="K143" s="24"/>
      <c r="L143" s="24"/>
      <c r="M143" s="24"/>
    </row>
    <row r="144" spans="9:13">
      <c r="I144" s="24"/>
      <c r="J144" s="24"/>
      <c r="K144" s="24"/>
      <c r="L144" s="24"/>
      <c r="M144" s="24"/>
    </row>
    <row r="145" spans="9:13">
      <c r="I145" s="24"/>
      <c r="J145" s="24"/>
      <c r="K145" s="24"/>
      <c r="L145" s="24"/>
      <c r="M145" s="24"/>
    </row>
    <row r="146" spans="9:13">
      <c r="I146" s="24"/>
      <c r="J146" s="24"/>
      <c r="K146" s="24"/>
      <c r="L146" s="24"/>
      <c r="M146" s="24"/>
    </row>
    <row r="147" spans="9:13">
      <c r="I147" s="24"/>
      <c r="J147" s="24"/>
      <c r="K147" s="24"/>
      <c r="L147" s="24"/>
      <c r="M147" s="24"/>
    </row>
    <row r="148" spans="9:13">
      <c r="I148" s="24"/>
      <c r="J148" s="24"/>
      <c r="K148" s="24"/>
      <c r="L148" s="24"/>
      <c r="M148" s="24"/>
    </row>
    <row r="149" spans="9:13">
      <c r="I149" s="24"/>
      <c r="J149" s="24"/>
      <c r="K149" s="24"/>
      <c r="L149" s="24"/>
      <c r="M149" s="24"/>
    </row>
    <row r="150" spans="9:13">
      <c r="I150" s="24"/>
      <c r="J150" s="24"/>
      <c r="K150" s="24"/>
      <c r="L150" s="24"/>
      <c r="M150" s="24"/>
    </row>
    <row r="151" spans="9:13">
      <c r="I151" s="24"/>
      <c r="J151" s="24"/>
      <c r="K151" s="24"/>
      <c r="L151" s="24"/>
      <c r="M151" s="24"/>
    </row>
    <row r="152" spans="9:13">
      <c r="I152" s="24"/>
      <c r="J152" s="24"/>
      <c r="K152" s="24"/>
      <c r="L152" s="24"/>
      <c r="M152" s="24"/>
    </row>
    <row r="153" spans="9:13">
      <c r="I153" s="24"/>
      <c r="J153" s="24"/>
      <c r="K153" s="24"/>
      <c r="L153" s="24"/>
      <c r="M153" s="24"/>
    </row>
    <row r="154" spans="9:13">
      <c r="I154" s="24"/>
      <c r="J154" s="24"/>
      <c r="K154" s="24"/>
      <c r="L154" s="24"/>
      <c r="M154" s="24"/>
    </row>
    <row r="155" spans="9:13">
      <c r="I155" s="24"/>
      <c r="J155" s="24"/>
      <c r="K155" s="24"/>
      <c r="L155" s="24"/>
      <c r="M155" s="24"/>
    </row>
    <row r="156" spans="9:13">
      <c r="I156" s="24"/>
      <c r="J156" s="24"/>
      <c r="K156" s="24"/>
      <c r="L156" s="24"/>
      <c r="M156" s="24"/>
    </row>
    <row r="157" spans="9:13">
      <c r="I157" s="24"/>
      <c r="J157" s="24"/>
      <c r="K157" s="24"/>
      <c r="L157" s="24"/>
      <c r="M157" s="24"/>
    </row>
    <row r="158" spans="9:13">
      <c r="I158" s="24"/>
      <c r="J158" s="24"/>
      <c r="K158" s="24"/>
      <c r="L158" s="24"/>
      <c r="M158" s="24"/>
    </row>
    <row r="159" spans="9:13">
      <c r="I159" s="24"/>
      <c r="J159" s="24"/>
      <c r="K159" s="24"/>
      <c r="L159" s="24"/>
      <c r="M159" s="24"/>
    </row>
    <row r="160" spans="9:13">
      <c r="I160" s="24"/>
      <c r="J160" s="24"/>
      <c r="K160" s="24"/>
      <c r="L160" s="24"/>
      <c r="M160" s="24"/>
    </row>
    <row r="161" spans="9:13">
      <c r="I161" s="24"/>
      <c r="J161" s="24"/>
      <c r="K161" s="24"/>
      <c r="L161" s="24"/>
      <c r="M161" s="24"/>
    </row>
    <row r="162" spans="9:13">
      <c r="I162" s="24"/>
      <c r="J162" s="24"/>
      <c r="K162" s="24"/>
      <c r="L162" s="24"/>
      <c r="M162" s="24"/>
    </row>
    <row r="163" spans="9:13">
      <c r="I163" s="24"/>
      <c r="J163" s="24"/>
      <c r="K163" s="24"/>
      <c r="L163" s="24"/>
      <c r="M163" s="24"/>
    </row>
    <row r="164" spans="9:13">
      <c r="I164" s="24"/>
      <c r="J164" s="24"/>
      <c r="K164" s="24"/>
      <c r="L164" s="24"/>
      <c r="M164" s="24"/>
    </row>
    <row r="165" spans="9:13">
      <c r="I165" s="24"/>
      <c r="J165" s="24"/>
      <c r="K165" s="24"/>
      <c r="L165" s="24"/>
      <c r="M165" s="24"/>
    </row>
    <row r="166" spans="9:13">
      <c r="I166" s="24"/>
      <c r="J166" s="24"/>
      <c r="K166" s="24"/>
      <c r="L166" s="24"/>
      <c r="M166" s="24"/>
    </row>
    <row r="167" spans="9:13">
      <c r="I167" s="24"/>
      <c r="J167" s="24"/>
      <c r="K167" s="24"/>
      <c r="L167" s="24"/>
      <c r="M167" s="24"/>
    </row>
    <row r="168" spans="9:13">
      <c r="I168" s="24"/>
      <c r="J168" s="24"/>
      <c r="K168" s="24"/>
      <c r="L168" s="24"/>
      <c r="M168" s="24"/>
    </row>
    <row r="169" spans="9:13">
      <c r="I169" s="24"/>
      <c r="J169" s="24"/>
      <c r="K169" s="24"/>
      <c r="L169" s="24"/>
      <c r="M169" s="24"/>
    </row>
    <row r="170" spans="9:13">
      <c r="I170" s="24"/>
      <c r="J170" s="24"/>
      <c r="K170" s="24"/>
      <c r="L170" s="24"/>
      <c r="M170" s="24"/>
    </row>
    <row r="171" spans="9:13">
      <c r="I171" s="24"/>
      <c r="J171" s="24"/>
      <c r="K171" s="24"/>
      <c r="L171" s="24"/>
      <c r="M171" s="24"/>
    </row>
    <row r="172" spans="9:13">
      <c r="I172" s="24"/>
      <c r="J172" s="24"/>
      <c r="K172" s="24"/>
      <c r="L172" s="24"/>
      <c r="M172" s="24"/>
    </row>
    <row r="173" spans="9:13">
      <c r="I173" s="24"/>
      <c r="J173" s="24"/>
      <c r="K173" s="24"/>
      <c r="L173" s="24"/>
      <c r="M173" s="24"/>
    </row>
    <row r="174" spans="9:13">
      <c r="I174" s="24"/>
      <c r="J174" s="24"/>
      <c r="K174" s="24"/>
      <c r="L174" s="24"/>
      <c r="M174" s="24"/>
    </row>
    <row r="175" spans="9:13">
      <c r="I175" s="24"/>
      <c r="J175" s="24"/>
      <c r="K175" s="24"/>
      <c r="L175" s="24"/>
      <c r="M175" s="24"/>
    </row>
    <row r="176" spans="9:13">
      <c r="I176" s="24"/>
      <c r="J176" s="24"/>
      <c r="K176" s="24"/>
      <c r="L176" s="24"/>
      <c r="M176" s="24"/>
    </row>
    <row r="177" spans="9:13">
      <c r="I177" s="24"/>
      <c r="J177" s="24"/>
      <c r="K177" s="24"/>
      <c r="L177" s="24"/>
      <c r="M177" s="24"/>
    </row>
    <row r="178" spans="9:13">
      <c r="I178" s="24"/>
      <c r="J178" s="24"/>
      <c r="K178" s="24"/>
      <c r="L178" s="24"/>
      <c r="M178" s="24"/>
    </row>
    <row r="179" spans="9:13">
      <c r="I179" s="24"/>
      <c r="J179" s="24"/>
      <c r="K179" s="24"/>
      <c r="L179" s="24"/>
      <c r="M179" s="24"/>
    </row>
  </sheetData>
  <pageMargins left="0.7" right="0.7" top="0.75" bottom="0.75" header="0.3" footer="0.3"/>
  <pageSetup scale="29" orientation="portrait" r:id="rId1"/>
  <ignoredErrors>
    <ignoredError sqref="F1:M1 K51:M53 F33:M33 F2:F3 H2:M2 F54:M180 F5:M5 A1:B1 A10:B13 A9 F7:M8 I3:M3 F10:M10 H11:M11 A45:B1048576 A26:A30 F13:M13 BZ45:XFD180 F31:M31 F36:M36 F39:M42 F46:M46 BZ26:XFD42 A31:B42 F48:M50 A3:B3 A2 BZ15:XFD20 A15:A20 BZ1:XFD3 BZ22:XFD24 A22:A24 A6:B8 BZ5:XFD13 A5 F181:XFD1048576" formula="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M77"/>
  <sheetViews>
    <sheetView showGridLines="0" zoomScale="90" zoomScaleNormal="90" zoomScaleSheetLayoutView="90" workbookViewId="0">
      <pane xSplit="2" ySplit="6" topLeftCell="F26" activePane="bottomRight" state="frozen"/>
      <selection pane="topRight"/>
      <selection pane="bottomLeft"/>
      <selection pane="bottomRight" activeCell="H31" sqref="H31"/>
    </sheetView>
  </sheetViews>
  <sheetFormatPr defaultColWidth="15.54296875" defaultRowHeight="13"/>
  <cols>
    <col min="1" max="1" width="2.54296875" style="103" customWidth="1"/>
    <col min="2" max="2" width="45.54296875" style="15" customWidth="1"/>
    <col min="3" max="8" width="15.6328125" style="15" customWidth="1"/>
    <col min="9" max="13" width="15.6328125" style="31" customWidth="1"/>
    <col min="14" max="16384" width="15.54296875" style="31"/>
  </cols>
  <sheetData>
    <row r="1" spans="1:13" s="39" customFormat="1" ht="26">
      <c r="A1" s="99"/>
      <c r="B1" s="28" t="str">
        <f>Cover!$D$8</f>
        <v>VITTOBA BUSINESS SERVICES PRIVATE LIMITED</v>
      </c>
      <c r="C1" s="28"/>
      <c r="D1" s="28"/>
      <c r="E1" s="28"/>
      <c r="F1" s="28"/>
      <c r="G1" s="28"/>
      <c r="H1" s="28"/>
      <c r="I1" s="40"/>
      <c r="J1" s="40"/>
      <c r="K1" s="40"/>
      <c r="L1" s="40"/>
      <c r="M1" s="40"/>
    </row>
    <row r="2" spans="1:13" s="15" customFormat="1" ht="15" customHeight="1">
      <c r="A2" s="100"/>
      <c r="B2" s="17" t="s">
        <v>295</v>
      </c>
      <c r="C2" s="17"/>
      <c r="D2" s="17"/>
      <c r="E2" s="17"/>
      <c r="F2" s="17"/>
      <c r="G2" s="17"/>
      <c r="H2" s="17"/>
      <c r="I2" s="112"/>
      <c r="J2" s="112"/>
      <c r="K2" s="112"/>
      <c r="L2" s="112"/>
      <c r="M2" s="112"/>
    </row>
    <row r="3" spans="1:13" s="15" customFormat="1" ht="15" customHeight="1" thickBot="1">
      <c r="A3" s="100"/>
      <c r="E3" s="336"/>
      <c r="F3" s="336"/>
      <c r="G3" s="336"/>
      <c r="H3" s="336"/>
      <c r="I3" s="336"/>
      <c r="J3" s="336"/>
      <c r="K3" s="336"/>
      <c r="L3" s="336"/>
      <c r="M3" s="336"/>
    </row>
    <row r="4" spans="1:13" s="22" customFormat="1" ht="1" customHeight="1">
      <c r="A4" s="101"/>
      <c r="B4" s="69"/>
      <c r="C4" s="236"/>
      <c r="D4" s="236"/>
      <c r="E4" s="236"/>
      <c r="F4" s="236"/>
      <c r="G4" s="236"/>
      <c r="H4" s="236"/>
      <c r="I4" s="83"/>
      <c r="J4" s="83"/>
      <c r="K4" s="83"/>
      <c r="L4" s="83"/>
      <c r="M4" s="552"/>
    </row>
    <row r="5" spans="1:13" s="22" customFormat="1" ht="15" customHeight="1">
      <c r="A5" s="101"/>
      <c r="B5" s="71" t="s">
        <v>324</v>
      </c>
      <c r="C5" s="41" t="s">
        <v>104</v>
      </c>
      <c r="D5" s="41" t="s">
        <v>104</v>
      </c>
      <c r="E5" s="41" t="s">
        <v>104</v>
      </c>
      <c r="F5" s="41" t="s">
        <v>104</v>
      </c>
      <c r="G5" s="41" t="s">
        <v>104</v>
      </c>
      <c r="H5" s="41" t="s">
        <v>104</v>
      </c>
      <c r="I5" s="41" t="s">
        <v>105</v>
      </c>
      <c r="J5" s="41" t="s">
        <v>105</v>
      </c>
      <c r="K5" s="41" t="s">
        <v>105</v>
      </c>
      <c r="L5" s="41" t="s">
        <v>105</v>
      </c>
      <c r="M5" s="553" t="s">
        <v>105</v>
      </c>
    </row>
    <row r="6" spans="1:13" s="192" customFormat="1" ht="15" customHeight="1">
      <c r="A6" s="190">
        <v>1</v>
      </c>
      <c r="B6" s="191" t="s">
        <v>323</v>
      </c>
      <c r="C6" s="537">
        <f>'BS-Input'!B4</f>
        <v>43555</v>
      </c>
      <c r="D6" s="537">
        <f>'BS-Input'!C4</f>
        <v>43921</v>
      </c>
      <c r="E6" s="537">
        <f>'BS-Input'!D4</f>
        <v>44286</v>
      </c>
      <c r="F6" s="537">
        <f>'BS-Input'!E4</f>
        <v>44651</v>
      </c>
      <c r="G6" s="537">
        <f>'BS-Input'!F4</f>
        <v>45016</v>
      </c>
      <c r="H6" s="537">
        <f>'BS-Input'!G4</f>
        <v>45382</v>
      </c>
      <c r="I6" s="188">
        <f>EOMONTH(H6,12)</f>
        <v>45747</v>
      </c>
      <c r="J6" s="188">
        <f t="shared" ref="J6:M6" si="0">EOMONTH(I6,12)</f>
        <v>46112</v>
      </c>
      <c r="K6" s="188">
        <f t="shared" si="0"/>
        <v>46477</v>
      </c>
      <c r="L6" s="188">
        <f t="shared" si="0"/>
        <v>46843</v>
      </c>
      <c r="M6" s="189">
        <f t="shared" si="0"/>
        <v>47208</v>
      </c>
    </row>
    <row r="7" spans="1:13" s="34" customFormat="1" ht="5.15" customHeight="1">
      <c r="A7" s="102">
        <f>A6+1</f>
        <v>2</v>
      </c>
      <c r="B7" s="76"/>
      <c r="C7" s="35"/>
      <c r="D7" s="35"/>
      <c r="E7" s="35"/>
      <c r="F7" s="35"/>
      <c r="G7" s="35"/>
      <c r="H7" s="35"/>
      <c r="I7" s="35"/>
      <c r="J7" s="35"/>
      <c r="K7" s="35"/>
      <c r="L7" s="35"/>
      <c r="M7" s="538"/>
    </row>
    <row r="8" spans="1:13" ht="15" customHeight="1">
      <c r="A8" s="103">
        <f t="shared" ref="A8:A44" si="1">A7+1</f>
        <v>3</v>
      </c>
      <c r="B8" s="74" t="s">
        <v>107</v>
      </c>
      <c r="C8" s="134">
        <f>'BS-Input'!B27</f>
        <v>1909.09248</v>
      </c>
      <c r="D8" s="134">
        <f>'BS-Input'!C27</f>
        <v>1584.277</v>
      </c>
      <c r="E8" s="134">
        <f>'BS-Input'!D27</f>
        <v>12751.04</v>
      </c>
      <c r="F8" s="134">
        <f>'BS-Input'!E27</f>
        <v>4184.8599999999997</v>
      </c>
      <c r="G8" s="134">
        <f>'BS-Input'!F27</f>
        <v>41727.71</v>
      </c>
      <c r="H8" s="134">
        <f>'BS-Input'!G27</f>
        <v>55514.94801</v>
      </c>
      <c r="I8" s="134">
        <f>CFS!I30</f>
        <v>126446.58234129092</v>
      </c>
      <c r="J8" s="134">
        <f>CFS!J30</f>
        <v>212552.06354291266</v>
      </c>
      <c r="K8" s="134">
        <f>CFS!K30</f>
        <v>329650.69580775197</v>
      </c>
      <c r="L8" s="134">
        <f>CFS!L30</f>
        <v>486688.13567665801</v>
      </c>
      <c r="M8" s="459">
        <f>CFS!M30</f>
        <v>706653.40478094155</v>
      </c>
    </row>
    <row r="9" spans="1:13" ht="15" customHeight="1">
      <c r="A9" s="103">
        <f>A8+1</f>
        <v>4</v>
      </c>
      <c r="B9" s="74" t="s">
        <v>108</v>
      </c>
      <c r="C9" s="134">
        <f>'BS-Input'!B26</f>
        <v>1405.60979</v>
      </c>
      <c r="D9" s="134">
        <f>'BS-Input'!C26</f>
        <v>3113.40562</v>
      </c>
      <c r="E9" s="134">
        <f>'BS-Input'!D26</f>
        <v>484.31</v>
      </c>
      <c r="F9" s="134">
        <f>'BS-Input'!E26</f>
        <v>1816.57</v>
      </c>
      <c r="G9" s="134">
        <f>'BS-Input'!F26</f>
        <v>649.65</v>
      </c>
      <c r="H9" s="134">
        <f>'BS-Input'!G26</f>
        <v>10554.58093</v>
      </c>
      <c r="I9" s="134">
        <f>'BS - Build Up'!D14</f>
        <v>6080.681441917809</v>
      </c>
      <c r="J9" s="134">
        <f>'BS - Build Up'!E14</f>
        <v>7904.8858744931522</v>
      </c>
      <c r="K9" s="134">
        <f>'BS - Build Up'!F14</f>
        <v>10276.351636841096</v>
      </c>
      <c r="L9" s="134">
        <f>'BS - Build Up'!G14</f>
        <v>13359.257127893425</v>
      </c>
      <c r="M9" s="459">
        <f>'BS - Build Up'!H14</f>
        <v>17367.034266261457</v>
      </c>
    </row>
    <row r="10" spans="1:13" ht="15" customHeight="1">
      <c r="B10" s="74" t="str">
        <f>'BS-Input'!A28</f>
        <v>Advance to Employee &amp; Directors</v>
      </c>
      <c r="C10" s="134">
        <f>'BS-Input'!B28</f>
        <v>0</v>
      </c>
      <c r="D10" s="134">
        <f>'BS-Input'!C28</f>
        <v>0</v>
      </c>
      <c r="E10" s="134">
        <f>'BS-Input'!D28</f>
        <v>0</v>
      </c>
      <c r="F10" s="134">
        <f>'BS-Input'!E28</f>
        <v>447.56</v>
      </c>
      <c r="G10" s="134">
        <f>'BS-Input'!F28</f>
        <v>2238.75</v>
      </c>
      <c r="H10" s="134">
        <f>'BS-Input'!G28</f>
        <v>2238.7485799999999</v>
      </c>
      <c r="I10" s="134">
        <f>'BS - Build Up'!D15</f>
        <v>3243.0301023561647</v>
      </c>
      <c r="J10" s="134">
        <f>'BS - Build Up'!E15</f>
        <v>4215.9391330630142</v>
      </c>
      <c r="K10" s="134">
        <f>'BS - Build Up'!F15</f>
        <v>5480.7208729819185</v>
      </c>
      <c r="L10" s="134">
        <f>'BS - Build Up'!G15</f>
        <v>7124.9371348764935</v>
      </c>
      <c r="M10" s="459">
        <f>'BS - Build Up'!H15</f>
        <v>9262.4182753394416</v>
      </c>
    </row>
    <row r="11" spans="1:13" ht="15" customHeight="1">
      <c r="B11" s="74" t="str">
        <f>'BS-Input'!A29</f>
        <v>Fixed Deposts (including interest)</v>
      </c>
      <c r="C11" s="134">
        <f>'BS-Input'!B29</f>
        <v>0</v>
      </c>
      <c r="D11" s="134">
        <f>'BS-Input'!C29</f>
        <v>0</v>
      </c>
      <c r="E11" s="134">
        <f>'BS-Input'!D29</f>
        <v>547.4</v>
      </c>
      <c r="F11" s="134">
        <f>'BS-Input'!E29</f>
        <v>37.01</v>
      </c>
      <c r="G11" s="134">
        <f>'BS-Input'!F29</f>
        <v>3.59</v>
      </c>
      <c r="H11" s="134">
        <f>'BS-Input'!G29</f>
        <v>617.98159999999996</v>
      </c>
      <c r="I11" s="134">
        <f>H11</f>
        <v>617.98159999999996</v>
      </c>
      <c r="J11" s="134">
        <f t="shared" ref="J11:M11" si="2">I11</f>
        <v>617.98159999999996</v>
      </c>
      <c r="K11" s="134">
        <f t="shared" si="2"/>
        <v>617.98159999999996</v>
      </c>
      <c r="L11" s="134">
        <f t="shared" si="2"/>
        <v>617.98159999999996</v>
      </c>
      <c r="M11" s="459">
        <f t="shared" si="2"/>
        <v>617.98159999999996</v>
      </c>
    </row>
    <row r="12" spans="1:13" ht="15" customHeight="1">
      <c r="B12" s="74" t="str">
        <f>'BS-Input'!A30</f>
        <v>Other Current Assets</v>
      </c>
      <c r="C12" s="134">
        <f>'BS-Input'!B30</f>
        <v>5036.1930000000002</v>
      </c>
      <c r="D12" s="134">
        <f>'BS-Input'!C30</f>
        <v>7129.8919999999998</v>
      </c>
      <c r="E12" s="134">
        <f>'BS-Input'!D30</f>
        <v>110.25999999999999</v>
      </c>
      <c r="F12" s="134">
        <f>'BS-Input'!E30</f>
        <v>84.78</v>
      </c>
      <c r="G12" s="134">
        <f>'BS-Input'!F30</f>
        <v>48.37</v>
      </c>
      <c r="H12" s="134">
        <f>'BS-Input'!G30</f>
        <v>618.70294999999999</v>
      </c>
      <c r="I12" s="134">
        <f>'BS - Build Up'!D16</f>
        <v>1216.1362883835618</v>
      </c>
      <c r="J12" s="134">
        <f>'BS - Build Up'!E16</f>
        <v>1580.9771748986302</v>
      </c>
      <c r="K12" s="134">
        <f>'BS - Build Up'!F16</f>
        <v>2055.2703273682196</v>
      </c>
      <c r="L12" s="134">
        <f>'BS - Build Up'!G16</f>
        <v>2671.8514255786849</v>
      </c>
      <c r="M12" s="459">
        <f>'BS - Build Up'!H16</f>
        <v>3473.4068532522906</v>
      </c>
    </row>
    <row r="13" spans="1:13" ht="5.15" customHeight="1">
      <c r="A13" s="103">
        <f>A9+1</f>
        <v>5</v>
      </c>
      <c r="B13" s="74"/>
      <c r="C13" s="540"/>
      <c r="D13" s="540"/>
      <c r="E13" s="134"/>
      <c r="F13" s="134"/>
      <c r="G13" s="134"/>
      <c r="H13" s="134"/>
      <c r="I13" s="59"/>
      <c r="J13" s="59"/>
      <c r="K13" s="59"/>
      <c r="L13" s="59"/>
      <c r="M13" s="460"/>
    </row>
    <row r="14" spans="1:13" s="36" customFormat="1" ht="15" customHeight="1">
      <c r="A14" s="103">
        <f t="shared" si="1"/>
        <v>6</v>
      </c>
      <c r="B14" s="144" t="s">
        <v>109</v>
      </c>
      <c r="C14" s="212">
        <f>SUM(C8:C13)</f>
        <v>8350.8952700000009</v>
      </c>
      <c r="D14" s="212">
        <f t="shared" ref="D14:M14" si="3">SUM(D8:D13)</f>
        <v>11827.574619999999</v>
      </c>
      <c r="E14" s="212">
        <f t="shared" si="3"/>
        <v>13893.01</v>
      </c>
      <c r="F14" s="212">
        <f t="shared" si="3"/>
        <v>6570.78</v>
      </c>
      <c r="G14" s="212">
        <f t="shared" si="3"/>
        <v>44668.07</v>
      </c>
      <c r="H14" s="212">
        <f t="shared" si="3"/>
        <v>69544.962070000009</v>
      </c>
      <c r="I14" s="212">
        <f t="shared" si="3"/>
        <v>137604.41177394846</v>
      </c>
      <c r="J14" s="212">
        <f t="shared" si="3"/>
        <v>226871.84732536747</v>
      </c>
      <c r="K14" s="212">
        <f t="shared" si="3"/>
        <v>348081.02024494321</v>
      </c>
      <c r="L14" s="212">
        <f t="shared" si="3"/>
        <v>510462.16296500666</v>
      </c>
      <c r="M14" s="554">
        <f t="shared" si="3"/>
        <v>737374.24577579484</v>
      </c>
    </row>
    <row r="15" spans="1:13" ht="5.15" customHeight="1">
      <c r="A15" s="103">
        <f t="shared" si="1"/>
        <v>7</v>
      </c>
      <c r="B15" s="73"/>
      <c r="E15" s="134"/>
      <c r="F15" s="134"/>
      <c r="G15" s="134"/>
      <c r="H15" s="134"/>
      <c r="I15" s="65"/>
      <c r="J15" s="65"/>
      <c r="K15" s="65"/>
      <c r="L15" s="65"/>
      <c r="M15" s="555"/>
    </row>
    <row r="16" spans="1:13" ht="15" customHeight="1">
      <c r="A16" s="103">
        <f t="shared" si="1"/>
        <v>8</v>
      </c>
      <c r="B16" s="74" t="str">
        <f>'BS-Input'!A20</f>
        <v>Fixed Assets</v>
      </c>
      <c r="C16" s="65">
        <f>'BS-Input'!B20</f>
        <v>810.41174000000001</v>
      </c>
      <c r="D16" s="65">
        <f>'BS-Input'!C20</f>
        <v>965.51255000000003</v>
      </c>
      <c r="E16" s="65">
        <f>'BS-Input'!D20</f>
        <v>1420.54</v>
      </c>
      <c r="F16" s="65">
        <f>'BS-Input'!E20</f>
        <v>876.46</v>
      </c>
      <c r="G16" s="65">
        <f>'BS-Input'!F20</f>
        <v>531.21</v>
      </c>
      <c r="H16" s="65">
        <f>'BS-Input'!G20</f>
        <v>670.64753000000007</v>
      </c>
      <c r="I16" s="65">
        <f>'BS - Build Up'!D23</f>
        <v>447.09835333333342</v>
      </c>
      <c r="J16" s="65">
        <f>'BS - Build Up'!E23</f>
        <v>223.54917666666674</v>
      </c>
      <c r="K16" s="65">
        <f>'BS - Build Up'!F23</f>
        <v>5.6843418860808015E-14</v>
      </c>
      <c r="L16" s="65">
        <f>'BS - Build Up'!G23</f>
        <v>5.6843418860808015E-14</v>
      </c>
      <c r="M16" s="555">
        <f>'BS - Build Up'!H23</f>
        <v>5.6843418860808015E-14</v>
      </c>
    </row>
    <row r="17" spans="1:13" ht="15" customHeight="1">
      <c r="B17" s="74" t="str">
        <f>'BS-Input'!A21</f>
        <v>MAT Credit</v>
      </c>
      <c r="C17" s="65">
        <f>'BS-Input'!B21</f>
        <v>0</v>
      </c>
      <c r="D17" s="65">
        <f>'BS-Input'!C21</f>
        <v>0</v>
      </c>
      <c r="E17" s="65">
        <f>'BS-Input'!D21</f>
        <v>0</v>
      </c>
      <c r="F17" s="65">
        <f>'BS-Input'!E21</f>
        <v>0</v>
      </c>
      <c r="G17" s="65">
        <f>'BS-Input'!F21</f>
        <v>0</v>
      </c>
      <c r="H17" s="65">
        <f>'BS-Input'!G21</f>
        <v>12977.800999999999</v>
      </c>
      <c r="I17" s="65">
        <f>H17</f>
        <v>12977.800999999999</v>
      </c>
      <c r="J17" s="65">
        <f t="shared" ref="J17:M17" si="4">I17</f>
        <v>12977.800999999999</v>
      </c>
      <c r="K17" s="65">
        <f t="shared" si="4"/>
        <v>12977.800999999999</v>
      </c>
      <c r="L17" s="65">
        <f t="shared" si="4"/>
        <v>12977.800999999999</v>
      </c>
      <c r="M17" s="555">
        <f t="shared" si="4"/>
        <v>12977.800999999999</v>
      </c>
    </row>
    <row r="18" spans="1:13" ht="15" customHeight="1">
      <c r="B18" s="74" t="str">
        <f>'BS-Input'!A22</f>
        <v>Fixed Deposits</v>
      </c>
      <c r="C18" s="65">
        <f>'BS-Input'!B22</f>
        <v>0</v>
      </c>
      <c r="D18" s="65">
        <f>'BS-Input'!C22</f>
        <v>0</v>
      </c>
      <c r="E18" s="65">
        <f>'BS-Input'!D22</f>
        <v>0</v>
      </c>
      <c r="F18" s="65">
        <f>'BS-Input'!E22</f>
        <v>10897.72</v>
      </c>
      <c r="G18" s="65">
        <f>'BS-Input'!F22</f>
        <v>596.87</v>
      </c>
      <c r="H18" s="65">
        <f>'BS-Input'!G22</f>
        <v>42162.128210000003</v>
      </c>
      <c r="I18" s="65">
        <f>H18</f>
        <v>42162.128210000003</v>
      </c>
      <c r="J18" s="65">
        <f t="shared" ref="J18:M18" si="5">I18</f>
        <v>42162.128210000003</v>
      </c>
      <c r="K18" s="65">
        <f t="shared" si="5"/>
        <v>42162.128210000003</v>
      </c>
      <c r="L18" s="65">
        <f t="shared" si="5"/>
        <v>42162.128210000003</v>
      </c>
      <c r="M18" s="555">
        <f t="shared" si="5"/>
        <v>42162.128210000003</v>
      </c>
    </row>
    <row r="19" spans="1:13" ht="15" customHeight="1">
      <c r="B19" s="74" t="str">
        <f>'BS-Input'!A23</f>
        <v>Deferred Tax Assets</v>
      </c>
      <c r="C19" s="65">
        <f>'BS-Input'!B23</f>
        <v>52.843609999999998</v>
      </c>
      <c r="D19" s="65">
        <f>'BS-Input'!C23</f>
        <v>80.723690000000005</v>
      </c>
      <c r="E19" s="65">
        <f>'BS-Input'!D23</f>
        <v>134.26</v>
      </c>
      <c r="F19" s="65">
        <f>'BS-Input'!E23</f>
        <v>197.65</v>
      </c>
      <c r="G19" s="65">
        <f>'BS-Input'!F23</f>
        <v>208.63</v>
      </c>
      <c r="H19" s="65">
        <f>'BS-Input'!G23</f>
        <v>191.64587</v>
      </c>
      <c r="I19" s="65">
        <f>H19</f>
        <v>191.64587</v>
      </c>
      <c r="J19" s="65">
        <f t="shared" ref="J19:M19" si="6">I19</f>
        <v>191.64587</v>
      </c>
      <c r="K19" s="65">
        <f t="shared" si="6"/>
        <v>191.64587</v>
      </c>
      <c r="L19" s="65">
        <f t="shared" si="6"/>
        <v>191.64587</v>
      </c>
      <c r="M19" s="555">
        <f t="shared" si="6"/>
        <v>191.64587</v>
      </c>
    </row>
    <row r="20" spans="1:13" ht="5.15" customHeight="1">
      <c r="A20" s="103">
        <f>A16+1</f>
        <v>9</v>
      </c>
      <c r="B20" s="73"/>
      <c r="E20" s="134"/>
      <c r="F20" s="134"/>
      <c r="G20" s="134"/>
      <c r="H20" s="134"/>
      <c r="I20" s="65"/>
      <c r="J20" s="65"/>
      <c r="K20" s="65"/>
      <c r="L20" s="65"/>
      <c r="M20" s="555"/>
    </row>
    <row r="21" spans="1:13" ht="15" customHeight="1">
      <c r="A21" s="103">
        <f t="shared" si="1"/>
        <v>10</v>
      </c>
      <c r="B21" s="144" t="s">
        <v>322</v>
      </c>
      <c r="C21" s="212">
        <f>SUM(C16:C20)</f>
        <v>863.25535000000002</v>
      </c>
      <c r="D21" s="212">
        <f t="shared" ref="D21:M21" si="7">SUM(D16:D20)</f>
        <v>1046.23624</v>
      </c>
      <c r="E21" s="212">
        <f t="shared" si="7"/>
        <v>1554.8</v>
      </c>
      <c r="F21" s="212">
        <f t="shared" si="7"/>
        <v>11971.83</v>
      </c>
      <c r="G21" s="212">
        <f t="shared" si="7"/>
        <v>1336.71</v>
      </c>
      <c r="H21" s="212">
        <f t="shared" si="7"/>
        <v>56002.222610000004</v>
      </c>
      <c r="I21" s="212">
        <f t="shared" si="7"/>
        <v>55778.673433333337</v>
      </c>
      <c r="J21" s="212">
        <f t="shared" si="7"/>
        <v>55555.12425666667</v>
      </c>
      <c r="K21" s="212">
        <f t="shared" si="7"/>
        <v>55331.575080000002</v>
      </c>
      <c r="L21" s="212">
        <f t="shared" si="7"/>
        <v>55331.575080000002</v>
      </c>
      <c r="M21" s="554">
        <f t="shared" si="7"/>
        <v>55331.575080000002</v>
      </c>
    </row>
    <row r="22" spans="1:13" ht="5.15" customHeight="1">
      <c r="A22" s="103">
        <f t="shared" si="1"/>
        <v>11</v>
      </c>
      <c r="B22" s="73"/>
      <c r="E22" s="134"/>
      <c r="F22" s="134"/>
      <c r="G22" s="134"/>
      <c r="H22" s="134"/>
      <c r="I22" s="65"/>
      <c r="J22" s="65"/>
      <c r="K22" s="65"/>
      <c r="L22" s="65"/>
      <c r="M22" s="555"/>
    </row>
    <row r="23" spans="1:13" s="58" customFormat="1" ht="15" customHeight="1">
      <c r="A23" s="103">
        <f t="shared" si="1"/>
        <v>12</v>
      </c>
      <c r="B23" s="72" t="s">
        <v>111</v>
      </c>
      <c r="C23" s="197">
        <f t="shared" ref="C23:D23" si="8">C21+C14</f>
        <v>9214.1506200000003</v>
      </c>
      <c r="D23" s="197">
        <f t="shared" si="8"/>
        <v>12873.81086</v>
      </c>
      <c r="E23" s="197">
        <f>E21+E14</f>
        <v>15447.81</v>
      </c>
      <c r="F23" s="197">
        <f t="shared" ref="F23:H23" si="9">F21+F14</f>
        <v>18542.61</v>
      </c>
      <c r="G23" s="197">
        <f t="shared" si="9"/>
        <v>46004.78</v>
      </c>
      <c r="H23" s="197">
        <f t="shared" si="9"/>
        <v>125547.18468000001</v>
      </c>
      <c r="I23" s="97">
        <f>I14+I21</f>
        <v>193383.08520728181</v>
      </c>
      <c r="J23" s="97">
        <f>J14+J21</f>
        <v>282426.97158203414</v>
      </c>
      <c r="K23" s="97">
        <f>K14+K21</f>
        <v>403412.59532494319</v>
      </c>
      <c r="L23" s="97">
        <f>L14+L21</f>
        <v>565793.73804500664</v>
      </c>
      <c r="M23" s="98">
        <f>M14+M21</f>
        <v>792705.82085579482</v>
      </c>
    </row>
    <row r="24" spans="1:13" ht="5.15" customHeight="1">
      <c r="A24" s="103">
        <f t="shared" si="1"/>
        <v>13</v>
      </c>
      <c r="B24" s="73"/>
      <c r="E24" s="134"/>
      <c r="F24" s="134"/>
      <c r="G24" s="134"/>
      <c r="H24" s="134"/>
      <c r="I24" s="65"/>
      <c r="J24" s="65"/>
      <c r="K24" s="65"/>
      <c r="L24" s="65"/>
      <c r="M24" s="555"/>
    </row>
    <row r="25" spans="1:13" ht="15" customHeight="1">
      <c r="A25" s="103">
        <f t="shared" si="1"/>
        <v>14</v>
      </c>
      <c r="B25" s="74" t="str">
        <f>'BS-Input'!A13</f>
        <v>Trade Payables</v>
      </c>
      <c r="C25" s="65">
        <f>'BS-Input'!B13</f>
        <v>0</v>
      </c>
      <c r="D25" s="65">
        <f>'BS-Input'!C13</f>
        <v>0</v>
      </c>
      <c r="E25" s="65">
        <f>'BS-Input'!D13</f>
        <v>0</v>
      </c>
      <c r="F25" s="65">
        <f>'BS-Input'!E13</f>
        <v>1.18</v>
      </c>
      <c r="G25" s="65">
        <f>'BS-Input'!F13</f>
        <v>1.18</v>
      </c>
      <c r="H25" s="65">
        <f>'BS-Input'!G13</f>
        <v>0</v>
      </c>
      <c r="I25" s="65">
        <f>H25</f>
        <v>0</v>
      </c>
      <c r="J25" s="65">
        <f t="shared" ref="J25:M25" si="10">I25</f>
        <v>0</v>
      </c>
      <c r="K25" s="65">
        <f t="shared" si="10"/>
        <v>0</v>
      </c>
      <c r="L25" s="65">
        <f t="shared" si="10"/>
        <v>0</v>
      </c>
      <c r="M25" s="555">
        <f t="shared" si="10"/>
        <v>0</v>
      </c>
    </row>
    <row r="26" spans="1:13" ht="15" customHeight="1">
      <c r="B26" s="74" t="str">
        <f>'BS-Input'!A14</f>
        <v>Taxes Payable</v>
      </c>
      <c r="C26" s="65">
        <f>'BS-Input'!B14</f>
        <v>0</v>
      </c>
      <c r="D26" s="65">
        <f>'BS-Input'!C14</f>
        <v>0</v>
      </c>
      <c r="E26" s="65">
        <f>'BS-Input'!D14</f>
        <v>19.7</v>
      </c>
      <c r="F26" s="65">
        <f>'BS-Input'!E14</f>
        <v>0</v>
      </c>
      <c r="G26" s="65">
        <f>'BS-Input'!F14</f>
        <v>3819.2</v>
      </c>
      <c r="H26" s="65">
        <f>'BS-Input'!G14</f>
        <v>7509.7839999999997</v>
      </c>
      <c r="I26" s="65">
        <f>H26</f>
        <v>7509.7839999999997</v>
      </c>
      <c r="J26" s="65">
        <f t="shared" ref="J26:M26" si="11">I26</f>
        <v>7509.7839999999997</v>
      </c>
      <c r="K26" s="65">
        <f t="shared" si="11"/>
        <v>7509.7839999999997</v>
      </c>
      <c r="L26" s="65">
        <f t="shared" si="11"/>
        <v>7509.7839999999997</v>
      </c>
      <c r="M26" s="555">
        <f t="shared" si="11"/>
        <v>7509.7839999999997</v>
      </c>
    </row>
    <row r="27" spans="1:13" ht="15" customHeight="1">
      <c r="B27" s="74" t="str">
        <f>'BS-Input'!A15</f>
        <v>Short Term Provisions</v>
      </c>
      <c r="C27" s="65">
        <f>'BS-Input'!B15</f>
        <v>2984.808</v>
      </c>
      <c r="D27" s="65">
        <f>'BS-Input'!C15</f>
        <v>1156.373</v>
      </c>
      <c r="E27" s="65">
        <f>'BS-Input'!D15</f>
        <v>40</v>
      </c>
      <c r="F27" s="65">
        <f>'BS-Input'!E15</f>
        <v>50</v>
      </c>
      <c r="G27" s="65">
        <f>'BS-Input'!F15</f>
        <v>55</v>
      </c>
      <c r="H27" s="65">
        <f>'BS-Input'!G15</f>
        <v>1923.4395099999999</v>
      </c>
      <c r="I27" s="65">
        <f>'BS - Build Up'!D17</f>
        <v>4485.5553619109596</v>
      </c>
      <c r="J27" s="65">
        <f>'BS - Build Up'!E17</f>
        <v>5657.9126382924678</v>
      </c>
      <c r="K27" s="65">
        <f>'BS - Build Up'!F17</f>
        <v>7023.27971145829</v>
      </c>
      <c r="L27" s="65">
        <f>'BS - Build Up'!G17</f>
        <v>8839.8651651783093</v>
      </c>
      <c r="M27" s="555">
        <f>'BS - Build Up'!H17</f>
        <v>10168.166617893474</v>
      </c>
    </row>
    <row r="28" spans="1:13" ht="5.15" customHeight="1">
      <c r="A28" s="103">
        <f>A25+1</f>
        <v>15</v>
      </c>
      <c r="B28" s="73"/>
      <c r="E28" s="134"/>
      <c r="F28" s="134"/>
      <c r="G28" s="134"/>
      <c r="H28" s="134"/>
      <c r="I28" s="59"/>
      <c r="J28" s="59"/>
      <c r="K28" s="59"/>
      <c r="L28" s="59"/>
      <c r="M28" s="460"/>
    </row>
    <row r="29" spans="1:13" s="37" customFormat="1" ht="15" customHeight="1">
      <c r="A29" s="103">
        <f t="shared" si="1"/>
        <v>16</v>
      </c>
      <c r="B29" s="144" t="s">
        <v>112</v>
      </c>
      <c r="C29" s="212">
        <f>SUM(C25:C28)</f>
        <v>2984.808</v>
      </c>
      <c r="D29" s="212">
        <f t="shared" ref="D29:M29" si="12">SUM(D25:D28)</f>
        <v>1156.373</v>
      </c>
      <c r="E29" s="212">
        <f t="shared" si="12"/>
        <v>59.7</v>
      </c>
      <c r="F29" s="212">
        <f t="shared" si="12"/>
        <v>51.18</v>
      </c>
      <c r="G29" s="212">
        <f t="shared" si="12"/>
        <v>3875.3799999999997</v>
      </c>
      <c r="H29" s="212">
        <f t="shared" si="12"/>
        <v>9433.2235099999998</v>
      </c>
      <c r="I29" s="212">
        <f t="shared" si="12"/>
        <v>11995.339361910959</v>
      </c>
      <c r="J29" s="212">
        <f t="shared" si="12"/>
        <v>13167.696638292467</v>
      </c>
      <c r="K29" s="212">
        <f t="shared" si="12"/>
        <v>14533.06371145829</v>
      </c>
      <c r="L29" s="212">
        <f t="shared" si="12"/>
        <v>16349.649165178309</v>
      </c>
      <c r="M29" s="554">
        <f t="shared" si="12"/>
        <v>17677.950617893475</v>
      </c>
    </row>
    <row r="30" spans="1:13" s="37" customFormat="1" ht="5.15" customHeight="1">
      <c r="A30" s="103">
        <f t="shared" si="1"/>
        <v>17</v>
      </c>
      <c r="B30" s="211"/>
      <c r="C30" s="543"/>
      <c r="D30" s="543"/>
      <c r="E30" s="544"/>
      <c r="F30" s="544"/>
      <c r="G30" s="544"/>
      <c r="H30" s="544"/>
      <c r="I30" s="52"/>
      <c r="J30" s="52"/>
      <c r="K30" s="52"/>
      <c r="L30" s="52"/>
      <c r="M30" s="541"/>
    </row>
    <row r="31" spans="1:13" ht="15" customHeight="1">
      <c r="A31" s="103">
        <f t="shared" si="1"/>
        <v>18</v>
      </c>
      <c r="B31" s="74" t="str">
        <f>'BS-Input'!A10</f>
        <v>Long Term Borrowings</v>
      </c>
      <c r="C31" s="134">
        <f>SUM(C32:C33)</f>
        <v>4801.4017400000002</v>
      </c>
      <c r="D31" s="134">
        <f t="shared" ref="D31:M31" si="13">SUM(D32:D33)</f>
        <v>5981.7298000000001</v>
      </c>
      <c r="E31" s="134">
        <f t="shared" si="13"/>
        <v>4113.78</v>
      </c>
      <c r="F31" s="134">
        <f t="shared" si="13"/>
        <v>870.24</v>
      </c>
      <c r="G31" s="134">
        <f t="shared" si="13"/>
        <v>6817.02</v>
      </c>
      <c r="H31" s="134">
        <f t="shared" si="13"/>
        <v>3069.92</v>
      </c>
      <c r="I31" s="134">
        <f t="shared" si="13"/>
        <v>2455.9360000000001</v>
      </c>
      <c r="J31" s="134">
        <f t="shared" si="13"/>
        <v>1841.9520000000002</v>
      </c>
      <c r="K31" s="134">
        <f t="shared" si="13"/>
        <v>1227.9680000000003</v>
      </c>
      <c r="L31" s="134">
        <f t="shared" si="13"/>
        <v>613.98400000000015</v>
      </c>
      <c r="M31" s="459">
        <f t="shared" si="13"/>
        <v>0</v>
      </c>
    </row>
    <row r="32" spans="1:13" ht="15" customHeight="1">
      <c r="B32" s="85" t="s">
        <v>294</v>
      </c>
      <c r="C32" s="59">
        <f>'BS-Input'!B11</f>
        <v>4801.4017400000002</v>
      </c>
      <c r="D32" s="59">
        <f>'BS-Input'!C11</f>
        <v>5981.7298000000001</v>
      </c>
      <c r="E32" s="59">
        <f>'BS-Input'!D11</f>
        <v>4113.78</v>
      </c>
      <c r="F32" s="59">
        <v>499.55</v>
      </c>
      <c r="G32" s="59">
        <v>4446.33</v>
      </c>
      <c r="H32" s="59">
        <v>2524.73</v>
      </c>
      <c r="I32" s="59">
        <f>'BS - Build Up'!D26</f>
        <v>2019.7840000000001</v>
      </c>
      <c r="J32" s="59">
        <f>'BS - Build Up'!E26</f>
        <v>1514.8380000000002</v>
      </c>
      <c r="K32" s="59">
        <f>'BS - Build Up'!F26</f>
        <v>1009.8920000000002</v>
      </c>
      <c r="L32" s="59">
        <f>'BS - Build Up'!G26</f>
        <v>504.94600000000014</v>
      </c>
      <c r="M32" s="460">
        <f>'BS - Build Up'!H26</f>
        <v>0</v>
      </c>
    </row>
    <row r="33" spans="1:13" ht="15" customHeight="1">
      <c r="B33" s="85" t="s">
        <v>280</v>
      </c>
      <c r="C33" s="59"/>
      <c r="D33" s="59"/>
      <c r="E33" s="59"/>
      <c r="F33" s="59">
        <v>370.69</v>
      </c>
      <c r="G33" s="59">
        <v>2370.69</v>
      </c>
      <c r="H33" s="59">
        <v>545.19000000000005</v>
      </c>
      <c r="I33" s="59">
        <f>'BS - Build Up'!D32</f>
        <v>436.15200000000004</v>
      </c>
      <c r="J33" s="59">
        <f>'BS - Build Up'!E32</f>
        <v>327.11400000000003</v>
      </c>
      <c r="K33" s="59">
        <f>'BS - Build Up'!F32</f>
        <v>218.07600000000002</v>
      </c>
      <c r="L33" s="59">
        <f>'BS - Build Up'!G32</f>
        <v>109.03800000000001</v>
      </c>
      <c r="M33" s="460">
        <f>'BS - Build Up'!H32</f>
        <v>0</v>
      </c>
    </row>
    <row r="34" spans="1:13" ht="5.15" customHeight="1">
      <c r="A34" s="103">
        <f>A31+1</f>
        <v>19</v>
      </c>
      <c r="B34" s="73"/>
      <c r="C34" s="59"/>
      <c r="D34" s="59"/>
      <c r="E34" s="59"/>
      <c r="F34" s="59"/>
      <c r="G34" s="59"/>
      <c r="H34" s="59"/>
      <c r="I34" s="59"/>
      <c r="J34" s="59"/>
      <c r="K34" s="59"/>
      <c r="L34" s="59"/>
      <c r="M34" s="460"/>
    </row>
    <row r="35" spans="1:13" s="37" customFormat="1" ht="15" customHeight="1">
      <c r="A35" s="103">
        <f t="shared" si="1"/>
        <v>20</v>
      </c>
      <c r="B35" s="144" t="s">
        <v>158</v>
      </c>
      <c r="C35" s="212">
        <f>C31</f>
        <v>4801.4017400000002</v>
      </c>
      <c r="D35" s="212">
        <f t="shared" ref="D35:M35" si="14">D31</f>
        <v>5981.7298000000001</v>
      </c>
      <c r="E35" s="212">
        <f t="shared" si="14"/>
        <v>4113.78</v>
      </c>
      <c r="F35" s="212">
        <f t="shared" si="14"/>
        <v>870.24</v>
      </c>
      <c r="G35" s="212">
        <f t="shared" si="14"/>
        <v>6817.02</v>
      </c>
      <c r="H35" s="212">
        <f t="shared" si="14"/>
        <v>3069.92</v>
      </c>
      <c r="I35" s="212">
        <f t="shared" si="14"/>
        <v>2455.9360000000001</v>
      </c>
      <c r="J35" s="212">
        <f t="shared" si="14"/>
        <v>1841.9520000000002</v>
      </c>
      <c r="K35" s="212">
        <f t="shared" si="14"/>
        <v>1227.9680000000003</v>
      </c>
      <c r="L35" s="212">
        <f t="shared" si="14"/>
        <v>613.98400000000015</v>
      </c>
      <c r="M35" s="554">
        <f t="shared" si="14"/>
        <v>0</v>
      </c>
    </row>
    <row r="36" spans="1:13" ht="5.15" customHeight="1">
      <c r="A36" s="103">
        <f t="shared" si="1"/>
        <v>21</v>
      </c>
      <c r="B36" s="73"/>
      <c r="E36" s="134"/>
      <c r="F36" s="134"/>
      <c r="G36" s="134"/>
      <c r="H36" s="134"/>
      <c r="I36" s="59"/>
      <c r="J36" s="59"/>
      <c r="K36" s="59"/>
      <c r="L36" s="59"/>
      <c r="M36" s="460"/>
    </row>
    <row r="37" spans="1:13" ht="15" customHeight="1">
      <c r="A37" s="103">
        <f t="shared" si="1"/>
        <v>22</v>
      </c>
      <c r="B37" s="210" t="s">
        <v>113</v>
      </c>
      <c r="C37" s="545"/>
      <c r="D37" s="545"/>
      <c r="E37" s="134"/>
      <c r="F37" s="134"/>
      <c r="G37" s="134"/>
      <c r="H37" s="134"/>
      <c r="I37" s="59"/>
      <c r="J37" s="59"/>
      <c r="K37" s="59"/>
      <c r="L37" s="59"/>
      <c r="M37" s="460"/>
    </row>
    <row r="38" spans="1:13" ht="15" customHeight="1">
      <c r="A38" s="103">
        <f t="shared" si="1"/>
        <v>23</v>
      </c>
      <c r="B38" s="74" t="str">
        <f>'BS-Input'!A6</f>
        <v>Share Capital</v>
      </c>
      <c r="C38" s="59">
        <f>'BS-Input'!B6</f>
        <v>100</v>
      </c>
      <c r="D38" s="59">
        <f>'BS-Input'!C6</f>
        <v>100</v>
      </c>
      <c r="E38" s="59">
        <f>'BS-Input'!D6</f>
        <v>100</v>
      </c>
      <c r="F38" s="59">
        <f>'BS-Input'!E6</f>
        <v>100</v>
      </c>
      <c r="G38" s="59">
        <f>'BS-Input'!F6</f>
        <v>100</v>
      </c>
      <c r="H38" s="59">
        <f>'BS-Input'!G6</f>
        <v>100</v>
      </c>
      <c r="I38" s="59">
        <f>H38</f>
        <v>100</v>
      </c>
      <c r="J38" s="59">
        <f t="shared" ref="J38:M38" si="15">I38</f>
        <v>100</v>
      </c>
      <c r="K38" s="59">
        <f t="shared" si="15"/>
        <v>100</v>
      </c>
      <c r="L38" s="59">
        <f t="shared" si="15"/>
        <v>100</v>
      </c>
      <c r="M38" s="460">
        <f t="shared" si="15"/>
        <v>100</v>
      </c>
    </row>
    <row r="39" spans="1:13" ht="15" customHeight="1">
      <c r="A39" s="103" t="e">
        <f>#REF!+1</f>
        <v>#REF!</v>
      </c>
      <c r="B39" s="74" t="s">
        <v>157</v>
      </c>
      <c r="C39" s="59">
        <f>'BS-Input'!B7</f>
        <v>1327.9408799999999</v>
      </c>
      <c r="D39" s="59">
        <f>'BS-Input'!C7</f>
        <v>5635.7080599999999</v>
      </c>
      <c r="E39" s="59">
        <f>'BS-Input'!D7</f>
        <v>11174.03</v>
      </c>
      <c r="F39" s="59">
        <f>'BS-Input'!E7</f>
        <v>17521.18</v>
      </c>
      <c r="G39" s="59">
        <f>'BS-Input'!F7</f>
        <v>35212.39</v>
      </c>
      <c r="H39" s="59">
        <f>'BS-Input'!G7</f>
        <v>112944.03621999999</v>
      </c>
      <c r="I39" s="59">
        <f>H39+'P&amp;L'!I47</f>
        <v>178831.80489537085</v>
      </c>
      <c r="J39" s="59">
        <f>I39+'P&amp;L'!J47</f>
        <v>267317.31799374172</v>
      </c>
      <c r="K39" s="59">
        <f>J39+'P&amp;L'!K47</f>
        <v>387551.55866348499</v>
      </c>
      <c r="L39" s="59">
        <f>K39+'P&amp;L'!L47</f>
        <v>548730.09992982843</v>
      </c>
      <c r="M39" s="460">
        <f>L39+'P&amp;L'!M47</f>
        <v>774927.86528790137</v>
      </c>
    </row>
    <row r="40" spans="1:13" ht="5.15" customHeight="1">
      <c r="A40" s="103" t="e">
        <f t="shared" si="1"/>
        <v>#REF!</v>
      </c>
      <c r="B40" s="73"/>
      <c r="C40" s="59"/>
      <c r="D40" s="59"/>
      <c r="E40" s="59"/>
      <c r="F40" s="59"/>
      <c r="G40" s="59"/>
      <c r="H40" s="59"/>
      <c r="I40" s="59"/>
      <c r="J40" s="59"/>
      <c r="K40" s="59"/>
      <c r="L40" s="59"/>
      <c r="M40" s="460"/>
    </row>
    <row r="41" spans="1:13" s="37" customFormat="1" ht="15" customHeight="1">
      <c r="A41" s="103" t="e">
        <f t="shared" si="1"/>
        <v>#REF!</v>
      </c>
      <c r="B41" s="144" t="s">
        <v>113</v>
      </c>
      <c r="C41" s="212">
        <f>SUM(C38:C40)</f>
        <v>1427.9408799999999</v>
      </c>
      <c r="D41" s="212">
        <f t="shared" ref="D41:H41" si="16">SUM(D38:D40)</f>
        <v>5735.7080599999999</v>
      </c>
      <c r="E41" s="212">
        <f t="shared" si="16"/>
        <v>11274.03</v>
      </c>
      <c r="F41" s="212">
        <f t="shared" si="16"/>
        <v>17621.18</v>
      </c>
      <c r="G41" s="212">
        <f t="shared" si="16"/>
        <v>35312.39</v>
      </c>
      <c r="H41" s="212">
        <f t="shared" si="16"/>
        <v>113044.03621999999</v>
      </c>
      <c r="I41" s="212">
        <f>SUM(I38:I39)</f>
        <v>178931.80489537085</v>
      </c>
      <c r="J41" s="212">
        <f>SUM(J38:J39)</f>
        <v>267417.31799374172</v>
      </c>
      <c r="K41" s="212">
        <f>SUM(K38:K39)</f>
        <v>387651.55866348499</v>
      </c>
      <c r="L41" s="212">
        <f>SUM(L38:L39)</f>
        <v>548830.09992982843</v>
      </c>
      <c r="M41" s="554">
        <f>SUM(M38:M39)</f>
        <v>775027.86528790137</v>
      </c>
    </row>
    <row r="42" spans="1:13" ht="5.15" customHeight="1">
      <c r="A42" s="103" t="e">
        <f t="shared" si="1"/>
        <v>#REF!</v>
      </c>
      <c r="B42" s="73"/>
      <c r="E42" s="134"/>
      <c r="F42" s="134"/>
      <c r="G42" s="134"/>
      <c r="H42" s="134"/>
      <c r="I42" s="59"/>
      <c r="J42" s="59"/>
      <c r="K42" s="59"/>
      <c r="L42" s="59"/>
      <c r="M42" s="460"/>
    </row>
    <row r="43" spans="1:13" s="58" customFormat="1" ht="15" customHeight="1">
      <c r="A43" s="103" t="e">
        <f t="shared" si="1"/>
        <v>#REF!</v>
      </c>
      <c r="B43" s="72" t="s">
        <v>114</v>
      </c>
      <c r="C43" s="197">
        <f t="shared" ref="C43:D43" si="17">C41+C35+C29</f>
        <v>9214.1506200000003</v>
      </c>
      <c r="D43" s="197">
        <f t="shared" si="17"/>
        <v>12873.81086</v>
      </c>
      <c r="E43" s="197">
        <f t="shared" ref="E43:M43" si="18">E41+E35+E29</f>
        <v>15447.510000000002</v>
      </c>
      <c r="F43" s="197">
        <f t="shared" si="18"/>
        <v>18542.600000000002</v>
      </c>
      <c r="G43" s="197">
        <f t="shared" si="18"/>
        <v>46004.79</v>
      </c>
      <c r="H43" s="197">
        <f t="shared" si="18"/>
        <v>125547.17972999999</v>
      </c>
      <c r="I43" s="97">
        <f t="shared" si="18"/>
        <v>193383.08025728181</v>
      </c>
      <c r="J43" s="97">
        <f t="shared" si="18"/>
        <v>282426.96663203416</v>
      </c>
      <c r="K43" s="97">
        <f t="shared" si="18"/>
        <v>403412.59037494328</v>
      </c>
      <c r="L43" s="97">
        <f t="shared" si="18"/>
        <v>565793.73309500678</v>
      </c>
      <c r="M43" s="98">
        <f t="shared" si="18"/>
        <v>792705.81590579485</v>
      </c>
    </row>
    <row r="44" spans="1:13" ht="5.15" customHeight="1" thickBot="1">
      <c r="A44" s="103" t="e">
        <f t="shared" si="1"/>
        <v>#REF!</v>
      </c>
      <c r="B44" s="77"/>
      <c r="C44" s="84"/>
      <c r="D44" s="84"/>
      <c r="E44" s="213"/>
      <c r="F44" s="213"/>
      <c r="G44" s="213"/>
      <c r="H44" s="213"/>
      <c r="I44" s="89"/>
      <c r="J44" s="89"/>
      <c r="K44" s="89"/>
      <c r="L44" s="89"/>
      <c r="M44" s="556"/>
    </row>
    <row r="46" spans="1:13" s="38" customFormat="1" ht="15" customHeight="1">
      <c r="A46" s="103"/>
      <c r="B46" s="54">
        <f>SUM(G46:M46)</f>
        <v>1.9699999735166784E-2</v>
      </c>
      <c r="C46" s="53">
        <f t="shared" ref="C46:D46" si="19">ROUND(C23-C43,2)</f>
        <v>0</v>
      </c>
      <c r="D46" s="53">
        <f t="shared" si="19"/>
        <v>0</v>
      </c>
      <c r="E46" s="53">
        <f>ROUND(E23-E43,2)</f>
        <v>0.3</v>
      </c>
      <c r="F46" s="53">
        <f>ROUND(F23-F43,2)</f>
        <v>0.01</v>
      </c>
      <c r="G46" s="53">
        <f t="shared" ref="G46:M46" si="20">G23-G43</f>
        <v>-1.0000000002037268E-2</v>
      </c>
      <c r="H46" s="53">
        <f t="shared" si="20"/>
        <v>4.9500000168336555E-3</v>
      </c>
      <c r="I46" s="53">
        <f t="shared" si="20"/>
        <v>4.9500000022817403E-3</v>
      </c>
      <c r="J46" s="53">
        <f t="shared" si="20"/>
        <v>4.9499999731779099E-3</v>
      </c>
      <c r="K46" s="53">
        <f t="shared" si="20"/>
        <v>4.9499999149702489E-3</v>
      </c>
      <c r="L46" s="53">
        <f t="shared" si="20"/>
        <v>4.949999856762588E-3</v>
      </c>
      <c r="M46" s="53">
        <f t="shared" si="20"/>
        <v>4.9499999731779099E-3</v>
      </c>
    </row>
    <row r="47" spans="1:13" ht="15" customHeight="1">
      <c r="I47" s="20"/>
      <c r="J47" s="20"/>
      <c r="K47" s="20"/>
      <c r="L47" s="20"/>
      <c r="M47" s="20"/>
    </row>
    <row r="48" spans="1:13" ht="15" customHeight="1">
      <c r="I48" s="20"/>
      <c r="J48" s="20"/>
      <c r="K48" s="20"/>
      <c r="L48" s="20"/>
      <c r="M48" s="20"/>
    </row>
    <row r="49" spans="9:13" ht="15" customHeight="1">
      <c r="I49" s="20"/>
      <c r="J49" s="20"/>
      <c r="K49" s="20"/>
      <c r="L49" s="20"/>
      <c r="M49" s="20"/>
    </row>
    <row r="50" spans="9:13" ht="15" customHeight="1">
      <c r="I50" s="20"/>
      <c r="J50" s="20"/>
      <c r="K50" s="20"/>
      <c r="L50" s="20"/>
      <c r="M50" s="20"/>
    </row>
    <row r="51" spans="9:13" ht="15" customHeight="1">
      <c r="I51" s="20"/>
      <c r="J51" s="20"/>
      <c r="K51" s="20"/>
      <c r="L51" s="20"/>
      <c r="M51" s="20"/>
    </row>
    <row r="52" spans="9:13" ht="15" customHeight="1">
      <c r="I52" s="20"/>
      <c r="J52" s="20"/>
      <c r="K52" s="20"/>
      <c r="L52" s="20"/>
      <c r="M52" s="20"/>
    </row>
    <row r="53" spans="9:13" ht="15" customHeight="1"/>
    <row r="54" spans="9:13" ht="15" customHeight="1"/>
    <row r="55" spans="9:13" ht="15" customHeight="1"/>
    <row r="56" spans="9:13" ht="15" customHeight="1"/>
    <row r="57" spans="9:13" ht="15" customHeight="1"/>
    <row r="58" spans="9:13" ht="15" customHeight="1"/>
    <row r="59" spans="9:13" ht="15" customHeight="1"/>
    <row r="60" spans="9:13" ht="15" customHeight="1"/>
    <row r="61" spans="9:13" ht="15" customHeight="1"/>
    <row r="62" spans="9:13" ht="15" customHeight="1"/>
    <row r="63" spans="9:13" ht="15" customHeight="1"/>
    <row r="64" spans="9:13"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sheetData>
  <pageMargins left="0.7" right="0.7" top="0.75" bottom="0.75" header="0.3" footer="0.3"/>
  <pageSetup scale="1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B1:M33"/>
  <sheetViews>
    <sheetView showGridLines="0" tabSelected="1" zoomScale="90" zoomScaleNormal="90" zoomScaleSheetLayoutView="90" workbookViewId="0">
      <pane xSplit="2" ySplit="6" topLeftCell="C13" activePane="bottomRight" state="frozen"/>
      <selection pane="topRight"/>
      <selection pane="bottomLeft"/>
      <selection pane="bottomRight" activeCell="H18" sqref="H18:H19"/>
    </sheetView>
  </sheetViews>
  <sheetFormatPr defaultColWidth="9.08984375" defaultRowHeight="13"/>
  <cols>
    <col min="1" max="1" width="2.54296875" style="2" customWidth="1"/>
    <col min="2" max="2" width="52.08984375" style="1" customWidth="1"/>
    <col min="3" max="13" width="15.54296875" style="2" customWidth="1"/>
    <col min="14" max="14" width="2.54296875" style="2" customWidth="1"/>
    <col min="15" max="16384" width="9.08984375" style="2"/>
  </cols>
  <sheetData>
    <row r="1" spans="2:13" s="39" customFormat="1" ht="26">
      <c r="B1" s="28" t="str">
        <f>Cover!$D$8</f>
        <v>VITTOBA BUSINESS SERVICES PRIVATE LIMITED</v>
      </c>
      <c r="C1" s="40"/>
      <c r="D1" s="40"/>
      <c r="E1" s="40"/>
      <c r="F1" s="40"/>
      <c r="G1" s="40"/>
      <c r="H1" s="40"/>
      <c r="I1" s="40"/>
      <c r="J1" s="40"/>
      <c r="K1" s="40"/>
      <c r="L1" s="40"/>
      <c r="M1" s="40"/>
    </row>
    <row r="2" spans="2:13" s="1" customFormat="1" ht="15" customHeight="1">
      <c r="B2" s="248" t="s">
        <v>295</v>
      </c>
    </row>
    <row r="3" spans="2:13" s="1" customFormat="1" ht="15" customHeight="1" thickBot="1">
      <c r="C3" s="336"/>
      <c r="D3" s="336"/>
      <c r="E3" s="336"/>
      <c r="F3" s="336"/>
      <c r="G3" s="336"/>
      <c r="H3" s="336"/>
      <c r="I3" s="336"/>
      <c r="J3" s="336"/>
      <c r="K3" s="336"/>
      <c r="L3" s="336"/>
      <c r="M3" s="336"/>
    </row>
    <row r="4" spans="2:13" s="22" customFormat="1" ht="1" customHeight="1">
      <c r="B4" s="69"/>
      <c r="C4" s="193"/>
      <c r="D4" s="193"/>
      <c r="E4" s="193"/>
      <c r="F4" s="193"/>
      <c r="G4" s="193"/>
      <c r="H4" s="193"/>
      <c r="I4" s="193"/>
      <c r="J4" s="193"/>
      <c r="K4" s="193"/>
      <c r="L4" s="193"/>
      <c r="M4" s="546"/>
    </row>
    <row r="5" spans="2:13" s="22" customFormat="1" ht="15" customHeight="1">
      <c r="B5" s="71" t="s">
        <v>326</v>
      </c>
      <c r="C5" s="188" t="str">
        <f>BS!C5</f>
        <v xml:space="preserve">Actual </v>
      </c>
      <c r="D5" s="188" t="str">
        <f>BS!D5</f>
        <v xml:space="preserve">Actual </v>
      </c>
      <c r="E5" s="188" t="str">
        <f>BS!E5</f>
        <v xml:space="preserve">Actual </v>
      </c>
      <c r="F5" s="188" t="str">
        <f>BS!F5</f>
        <v xml:space="preserve">Actual </v>
      </c>
      <c r="G5" s="188" t="str">
        <f>BS!G5</f>
        <v xml:space="preserve">Actual </v>
      </c>
      <c r="H5" s="188" t="str">
        <f>BS!H5</f>
        <v xml:space="preserve">Actual </v>
      </c>
      <c r="I5" s="188" t="str">
        <f>BS!I5</f>
        <v>Projected</v>
      </c>
      <c r="J5" s="188" t="str">
        <f>BS!J5</f>
        <v>Projected</v>
      </c>
      <c r="K5" s="188" t="str">
        <f>BS!K5</f>
        <v>Projected</v>
      </c>
      <c r="L5" s="188" t="str">
        <f>BS!L5</f>
        <v>Projected</v>
      </c>
      <c r="M5" s="189" t="str">
        <f>BS!M5</f>
        <v>Projected</v>
      </c>
    </row>
    <row r="6" spans="2:13" s="192" customFormat="1" ht="15" customHeight="1">
      <c r="B6" s="191" t="s">
        <v>17</v>
      </c>
      <c r="C6" s="188">
        <f>BS!C6</f>
        <v>43555</v>
      </c>
      <c r="D6" s="188">
        <f>BS!D6</f>
        <v>43921</v>
      </c>
      <c r="E6" s="188">
        <f>BS!E6</f>
        <v>44286</v>
      </c>
      <c r="F6" s="188">
        <f>BS!F6</f>
        <v>44651</v>
      </c>
      <c r="G6" s="188">
        <f>BS!G6</f>
        <v>45016</v>
      </c>
      <c r="H6" s="188">
        <f>BS!H6</f>
        <v>45382</v>
      </c>
      <c r="I6" s="188">
        <f>BS!I6</f>
        <v>45747</v>
      </c>
      <c r="J6" s="188">
        <f>BS!J6</f>
        <v>46112</v>
      </c>
      <c r="K6" s="188">
        <f>BS!K6</f>
        <v>46477</v>
      </c>
      <c r="L6" s="188">
        <f>BS!L6</f>
        <v>46843</v>
      </c>
      <c r="M6" s="189">
        <f>BS!M6</f>
        <v>47208</v>
      </c>
    </row>
    <row r="7" spans="2:13" s="6" customFormat="1" ht="5.15" customHeight="1">
      <c r="B7" s="90"/>
      <c r="C7" s="5"/>
      <c r="D7" s="5"/>
      <c r="E7" s="5"/>
      <c r="F7" s="5"/>
      <c r="G7" s="5"/>
      <c r="H7" s="5"/>
      <c r="I7" s="5"/>
      <c r="J7" s="5"/>
      <c r="K7" s="5"/>
      <c r="L7" s="5"/>
      <c r="M7" s="547"/>
    </row>
    <row r="8" spans="2:13" ht="15" customHeight="1">
      <c r="B8" s="91" t="s">
        <v>126</v>
      </c>
      <c r="C8" s="11"/>
      <c r="D8" s="11"/>
      <c r="E8" s="11"/>
      <c r="F8" s="11"/>
      <c r="G8" s="11"/>
      <c r="H8" s="11"/>
      <c r="I8" s="11"/>
      <c r="J8" s="11"/>
      <c r="K8" s="11"/>
      <c r="L8" s="11"/>
      <c r="M8" s="548"/>
    </row>
    <row r="9" spans="2:13" ht="15" customHeight="1">
      <c r="B9" s="487" t="s">
        <v>127</v>
      </c>
      <c r="C9" s="42">
        <f>'P&amp;L'!C47</f>
        <v>983.78644000000031</v>
      </c>
      <c r="D9" s="42">
        <f>'P&amp;L'!D47</f>
        <v>4307.7671799999989</v>
      </c>
      <c r="E9" s="42">
        <f>'P&amp;L'!E47</f>
        <v>5538.42</v>
      </c>
      <c r="F9" s="42">
        <f>'P&amp;L'!F47</f>
        <v>6347.1399999999985</v>
      </c>
      <c r="G9" s="42">
        <f>'P&amp;L'!G47</f>
        <v>17691.2</v>
      </c>
      <c r="H9" s="42">
        <f>'P&amp;L'!H47</f>
        <v>77731.698040000003</v>
      </c>
      <c r="I9" s="42">
        <f>'P&amp;L'!I47</f>
        <v>65887.76867537084</v>
      </c>
      <c r="J9" s="42">
        <f>'P&amp;L'!J47</f>
        <v>88485.513098370837</v>
      </c>
      <c r="K9" s="42">
        <f>'P&amp;L'!K47</f>
        <v>120234.24066974326</v>
      </c>
      <c r="L9" s="42">
        <f>'P&amp;L'!L47</f>
        <v>161178.54126634338</v>
      </c>
      <c r="M9" s="539">
        <f>'P&amp;L'!M47</f>
        <v>226197.76535807294</v>
      </c>
    </row>
    <row r="10" spans="2:13" ht="15" customHeight="1">
      <c r="B10" s="488" t="s">
        <v>156</v>
      </c>
      <c r="C10" s="42">
        <f>-'P&amp;L'!C38</f>
        <v>418.60361</v>
      </c>
      <c r="D10" s="42">
        <f>-'P&amp;L'!D38</f>
        <v>378.07828999999998</v>
      </c>
      <c r="E10" s="42">
        <f>-'P&amp;L'!E38</f>
        <v>612.30999999999995</v>
      </c>
      <c r="F10" s="42">
        <f>-'P&amp;L'!F38</f>
        <v>656.51</v>
      </c>
      <c r="G10" s="42">
        <f>-'P&amp;L'!G38</f>
        <v>345.25</v>
      </c>
      <c r="H10" s="42">
        <f>-'P&amp;L'!H38</f>
        <v>255.03843000000001</v>
      </c>
      <c r="I10" s="42">
        <f>-'P&amp;L'!I38</f>
        <v>223.54917666666668</v>
      </c>
      <c r="J10" s="42">
        <f>-'P&amp;L'!J38</f>
        <v>223.54917666666668</v>
      </c>
      <c r="K10" s="42">
        <f>-'P&amp;L'!K38</f>
        <v>223.54917666666668</v>
      </c>
      <c r="L10" s="42">
        <f>-'P&amp;L'!L38</f>
        <v>0</v>
      </c>
      <c r="M10" s="539">
        <f>-'P&amp;L'!M38</f>
        <v>0</v>
      </c>
    </row>
    <row r="11" spans="2:13" ht="5.15" customHeight="1">
      <c r="B11" s="92"/>
      <c r="C11" s="42"/>
      <c r="D11" s="42"/>
      <c r="E11" s="42"/>
      <c r="F11" s="42"/>
      <c r="G11" s="42"/>
      <c r="H11" s="42"/>
      <c r="I11" s="42"/>
      <c r="J11" s="42"/>
      <c r="K11" s="42"/>
      <c r="L11" s="42"/>
      <c r="M11" s="539"/>
    </row>
    <row r="12" spans="2:13" ht="15" customHeight="1">
      <c r="B12" s="93" t="s">
        <v>128</v>
      </c>
      <c r="C12" s="42"/>
      <c r="D12" s="42"/>
      <c r="E12" s="42"/>
      <c r="F12" s="42"/>
      <c r="G12" s="42"/>
      <c r="H12" s="42"/>
      <c r="I12" s="42"/>
      <c r="J12" s="42"/>
      <c r="K12" s="42"/>
      <c r="L12" s="42"/>
      <c r="M12" s="539"/>
    </row>
    <row r="13" spans="2:13" ht="15" customHeight="1">
      <c r="B13" s="487" t="s">
        <v>129</v>
      </c>
      <c r="C13" s="569"/>
      <c r="D13" s="42">
        <f>BS!C9-BS!D9+BS!C10-BS!D10+BS!C12-BS!D12</f>
        <v>-3801.4948299999996</v>
      </c>
      <c r="E13" s="42">
        <f>BS!D9-BS!E9+BS!D10-BS!E10+BS!D12-BS!E12</f>
        <v>9648.7276199999997</v>
      </c>
      <c r="F13" s="42">
        <f>BS!E9-BS!F9+BS!E10-BS!F10+BS!E12-BS!F12</f>
        <v>-1754.34</v>
      </c>
      <c r="G13" s="42">
        <f>BS!F9-BS!G9+BS!F10-BS!G10+BS!F12-BS!G12</f>
        <v>-587.86</v>
      </c>
      <c r="H13" s="42">
        <f>BS!G9-BS!H9+BS!G10-BS!H10+BS!G12-BS!H12</f>
        <v>-10475.26246</v>
      </c>
      <c r="I13" s="42">
        <f>BS!H9-BS!I9+BS!H10-BS!I10+BS!H12-BS!I12</f>
        <v>2872.1846273424649</v>
      </c>
      <c r="J13" s="42">
        <f>BS!I9-BS!J9+BS!I10-BS!J10+BS!I12-BS!J12</f>
        <v>-3161.9543497972609</v>
      </c>
      <c r="K13" s="42">
        <f>BS!J9-BS!K9+BS!J10-BS!K10+BS!J12-BS!K12</f>
        <v>-4110.5406547364382</v>
      </c>
      <c r="L13" s="42">
        <f>BS!K9-BS!L9+BS!K10-BS!L10+BS!K12-BS!L12</f>
        <v>-5343.7028511573681</v>
      </c>
      <c r="M13" s="539">
        <f>BS!L9-BS!M9+BS!L10-BS!M10+BS!L12-BS!M12</f>
        <v>-6946.8137065045858</v>
      </c>
    </row>
    <row r="14" spans="2:13" ht="15" customHeight="1">
      <c r="B14" s="487" t="s">
        <v>130</v>
      </c>
      <c r="C14" s="569"/>
      <c r="D14" s="42">
        <f>-(BS!C25-BS!D25+BS!C27-BS!D27)</f>
        <v>-1828.4349999999999</v>
      </c>
      <c r="E14" s="42">
        <f>-(BS!D25-BS!E25+BS!D27-BS!E27)</f>
        <v>-1116.373</v>
      </c>
      <c r="F14" s="42">
        <f>-(BS!E25-BS!F25+BS!E27-BS!F27)</f>
        <v>11.18</v>
      </c>
      <c r="G14" s="42">
        <f>-(BS!F25-BS!G25+BS!F27-BS!G27)</f>
        <v>5</v>
      </c>
      <c r="H14" s="42">
        <f>-(BS!G25-BS!H25+BS!G27-BS!H27)</f>
        <v>1867.2595099999999</v>
      </c>
      <c r="I14" s="42">
        <f>-(BS!H25-BS!I25+BS!H27-BS!I27)</f>
        <v>2562.1158519109595</v>
      </c>
      <c r="J14" s="42">
        <f>-(BS!I25-BS!J25+BS!I27-BS!J27)</f>
        <v>1172.3572763815082</v>
      </c>
      <c r="K14" s="42">
        <f>-(BS!J25-BS!K25+BS!J27-BS!K27)</f>
        <v>1365.3670731658221</v>
      </c>
      <c r="L14" s="42">
        <f>-(BS!K25-BS!L25+BS!K27-BS!L27)</f>
        <v>1816.5854537200194</v>
      </c>
      <c r="M14" s="539">
        <f>-(BS!L25-BS!M25+BS!L27-BS!M27)</f>
        <v>1328.3014527151645</v>
      </c>
    </row>
    <row r="15" spans="2:13" s="3" customFormat="1" ht="15" customHeight="1">
      <c r="B15" s="141" t="s">
        <v>131</v>
      </c>
      <c r="C15" s="97"/>
      <c r="D15" s="97">
        <f t="shared" ref="D15:M15" si="0">SUM(D9:D14)</f>
        <v>-944.08436000000029</v>
      </c>
      <c r="E15" s="97">
        <f t="shared" si="0"/>
        <v>14683.08462</v>
      </c>
      <c r="F15" s="97">
        <f t="shared" si="0"/>
        <v>5260.4899999999989</v>
      </c>
      <c r="G15" s="97">
        <f t="shared" si="0"/>
        <v>17453.59</v>
      </c>
      <c r="H15" s="97">
        <f t="shared" si="0"/>
        <v>69378.733520000009</v>
      </c>
      <c r="I15" s="97">
        <f t="shared" si="0"/>
        <v>71545.618331290927</v>
      </c>
      <c r="J15" s="97">
        <f t="shared" si="0"/>
        <v>86719.465201621744</v>
      </c>
      <c r="K15" s="97">
        <f t="shared" si="0"/>
        <v>117712.61626483931</v>
      </c>
      <c r="L15" s="97">
        <f t="shared" si="0"/>
        <v>157651.42386890601</v>
      </c>
      <c r="M15" s="98">
        <f t="shared" si="0"/>
        <v>220579.2531042835</v>
      </c>
    </row>
    <row r="16" spans="2:13" s="11" customFormat="1" ht="5.15" customHeight="1">
      <c r="B16" s="94"/>
      <c r="M16" s="548"/>
    </row>
    <row r="17" spans="2:13" s="11" customFormat="1" ht="15" customHeight="1">
      <c r="B17" s="91" t="s">
        <v>132</v>
      </c>
      <c r="M17" s="548"/>
    </row>
    <row r="18" spans="2:13" s="11" customFormat="1" ht="15" customHeight="1">
      <c r="B18" s="487" t="s">
        <v>237</v>
      </c>
      <c r="C18" s="570"/>
      <c r="D18" s="59">
        <f>BS!C18-BS!D18+BS!C11-BS!D11</f>
        <v>0</v>
      </c>
      <c r="E18" s="463">
        <f>BS!D18-BS!E18+BS!D11-BS!E11</f>
        <v>-547.4</v>
      </c>
      <c r="F18" s="463">
        <f>BS!E18-BS!F18+BS!E11-BS!F11</f>
        <v>-10387.33</v>
      </c>
      <c r="G18" s="463">
        <f>BS!F18-BS!G18+BS!F11-BS!G11</f>
        <v>10334.269999999999</v>
      </c>
      <c r="H18" s="463">
        <f>BS!G18-BS!H18+BS!G11-BS!H11</f>
        <v>-42179.649810000003</v>
      </c>
      <c r="I18" s="463">
        <f>BS!H18-BS!I18+BS!H11-BS!I11</f>
        <v>0</v>
      </c>
      <c r="J18" s="463">
        <f>BS!I18-BS!J18+BS!I11-BS!J11</f>
        <v>0</v>
      </c>
      <c r="K18" s="463">
        <f>BS!J18-BS!K18+BS!J11-BS!K11</f>
        <v>0</v>
      </c>
      <c r="L18" s="463">
        <f>BS!K18-BS!L18+BS!K11-BS!L11</f>
        <v>0</v>
      </c>
      <c r="M18" s="549">
        <f>BS!L18-BS!M18+BS!L11-BS!M11</f>
        <v>0</v>
      </c>
    </row>
    <row r="19" spans="2:13" s="11" customFormat="1" ht="15" customHeight="1">
      <c r="B19" s="487" t="s">
        <v>297</v>
      </c>
      <c r="C19" s="570"/>
      <c r="D19" s="59">
        <f>BS!C17-BS!D17+BS!C19-BS!D19</f>
        <v>-27.880080000000007</v>
      </c>
      <c r="E19" s="59">
        <f>BS!D17-BS!E17+BS!D19-BS!E19</f>
        <v>-53.536309999999986</v>
      </c>
      <c r="F19" s="59">
        <f>BS!E17-BS!F17+BS!E19-BS!F19</f>
        <v>-63.390000000000015</v>
      </c>
      <c r="G19" s="59">
        <f>BS!F17-BS!G17+BS!F19-BS!G19</f>
        <v>-10.97999999999999</v>
      </c>
      <c r="H19" s="59">
        <f>BS!G17-BS!H17+BS!G19-BS!H19</f>
        <v>-12960.816870000001</v>
      </c>
      <c r="I19" s="59">
        <f>BS!I17-BS!H17+BS!I19-BS!H19</f>
        <v>0</v>
      </c>
      <c r="J19" s="59">
        <f>BS!J17-BS!I17+BS!J19-BS!I19</f>
        <v>0</v>
      </c>
      <c r="K19" s="59">
        <f>BS!K17-BS!J17+BS!K19-BS!J19</f>
        <v>0</v>
      </c>
      <c r="L19" s="59">
        <f>BS!L17-BS!K17+BS!L19-BS!K19</f>
        <v>0</v>
      </c>
      <c r="M19" s="460">
        <f>BS!M17-BS!L17+BS!M19-BS!L19</f>
        <v>0</v>
      </c>
    </row>
    <row r="20" spans="2:13" ht="15" customHeight="1">
      <c r="B20" s="487" t="s">
        <v>133</v>
      </c>
      <c r="C20" s="569"/>
      <c r="D20" s="42">
        <f>-(BS!D16-BS!C16+D10)</f>
        <v>-533.17910000000006</v>
      </c>
      <c r="E20" s="42">
        <f>-(BS!E16-BS!D16+E10)</f>
        <v>-1067.33745</v>
      </c>
      <c r="F20" s="42">
        <f>-(BS!F16-BS!E16+F10)</f>
        <v>-112.43000000000006</v>
      </c>
      <c r="G20" s="42">
        <f>-(BS!G16-BS!F16+G10)</f>
        <v>0</v>
      </c>
      <c r="H20" s="42">
        <f>-(BS!H16-BS!G16+H10)</f>
        <v>-394.47596000000004</v>
      </c>
      <c r="I20" s="42">
        <f>-(BS!I16-BS!H16+I10)</f>
        <v>-2.8421709430404007E-14</v>
      </c>
      <c r="J20" s="42">
        <f>-(BS!J16-BS!I16+J10)</f>
        <v>0</v>
      </c>
      <c r="K20" s="42">
        <f>-(BS!K16-BS!J16+K10)</f>
        <v>0</v>
      </c>
      <c r="L20" s="42">
        <f>-(BS!L16-BS!K16+L10)</f>
        <v>0</v>
      </c>
      <c r="M20" s="539">
        <f>-(BS!M16-BS!L16+M10)</f>
        <v>0</v>
      </c>
    </row>
    <row r="21" spans="2:13" s="3" customFormat="1" ht="15" customHeight="1">
      <c r="B21" s="141" t="s">
        <v>134</v>
      </c>
      <c r="C21" s="97"/>
      <c r="D21" s="97">
        <f>SUM(D18:D20)</f>
        <v>-561.05918000000008</v>
      </c>
      <c r="E21" s="97">
        <f t="shared" ref="E21:M21" si="1">SUM(E18:E20)</f>
        <v>-1668.27376</v>
      </c>
      <c r="F21" s="97">
        <f t="shared" si="1"/>
        <v>-10563.15</v>
      </c>
      <c r="G21" s="97">
        <f t="shared" si="1"/>
        <v>10323.289999999999</v>
      </c>
      <c r="H21" s="97">
        <f t="shared" si="1"/>
        <v>-55534.942640000008</v>
      </c>
      <c r="I21" s="97">
        <f t="shared" si="1"/>
        <v>-2.8421709430404007E-14</v>
      </c>
      <c r="J21" s="97">
        <f t="shared" si="1"/>
        <v>0</v>
      </c>
      <c r="K21" s="97">
        <f t="shared" si="1"/>
        <v>0</v>
      </c>
      <c r="L21" s="97">
        <f t="shared" si="1"/>
        <v>0</v>
      </c>
      <c r="M21" s="98">
        <f t="shared" si="1"/>
        <v>0</v>
      </c>
    </row>
    <row r="22" spans="2:13" s="11" customFormat="1" ht="5.15" customHeight="1">
      <c r="B22" s="94"/>
      <c r="M22" s="548"/>
    </row>
    <row r="23" spans="2:13" s="11" customFormat="1" ht="15" customHeight="1">
      <c r="B23" s="91" t="s">
        <v>135</v>
      </c>
      <c r="M23" s="548"/>
    </row>
    <row r="24" spans="2:13" ht="15" customHeight="1">
      <c r="B24" s="487" t="str">
        <f>BS!B31</f>
        <v>Long Term Borrowings</v>
      </c>
      <c r="C24" s="569"/>
      <c r="D24" s="42">
        <f>BS!D35-BS!C35+BS!D26-BS!C26</f>
        <v>1180.3280599999998</v>
      </c>
      <c r="E24" s="42">
        <f>BS!E35-BS!D35+BS!E26-BS!D26</f>
        <v>-1848.2498000000003</v>
      </c>
      <c r="F24" s="42">
        <f>BS!F35-BS!E35+BS!F26-BS!E26</f>
        <v>-3263.24</v>
      </c>
      <c r="G24" s="42">
        <f>BS!G35-BS!F35+BS!G26-BS!F26</f>
        <v>9765.98</v>
      </c>
      <c r="H24" s="42">
        <f>BS!H35-BS!G35+BS!H26-BS!G26</f>
        <v>-56.516000000000531</v>
      </c>
      <c r="I24" s="42">
        <f>BS!I35-BS!H35+BS!I26-BS!H26</f>
        <v>-613.98400000000038</v>
      </c>
      <c r="J24" s="42">
        <f>BS!J35-BS!I35+BS!J26-BS!I26</f>
        <v>-613.98400000000038</v>
      </c>
      <c r="K24" s="42">
        <f>BS!K35-BS!J35+BS!K26-BS!J26</f>
        <v>-613.98400000000038</v>
      </c>
      <c r="L24" s="42">
        <f>BS!L35-BS!K35+BS!L26-BS!K26</f>
        <v>-613.98400000000038</v>
      </c>
      <c r="M24" s="539">
        <f>BS!M35-BS!L35+BS!M26-BS!L26</f>
        <v>-613.98400000000038</v>
      </c>
    </row>
    <row r="25" spans="2:13" ht="15" customHeight="1">
      <c r="B25" s="487" t="str">
        <f>BS!B41</f>
        <v>Equity</v>
      </c>
      <c r="C25" s="569"/>
      <c r="D25" s="42">
        <f>BS!D41-BS!C41-'P&amp;L'!D47</f>
        <v>0</v>
      </c>
      <c r="E25" s="42">
        <f>BS!E41-BS!D41-'P&amp;L'!E47</f>
        <v>-9.8059999999350111E-2</v>
      </c>
      <c r="F25" s="42">
        <f>BS!F41-BS!E41-'P&amp;L'!F47</f>
        <v>1.0000000001127773E-2</v>
      </c>
      <c r="G25" s="42">
        <f>BS!G41-BS!F41-'P&amp;L'!G47</f>
        <v>9.9999999983992893E-3</v>
      </c>
      <c r="H25" s="42">
        <f>BS!H41-BS!G41-'P&amp;L'!H47</f>
        <v>-5.1820000007865019E-2</v>
      </c>
      <c r="I25" s="42">
        <f>BS!I41-BS!H41-'P&amp;L'!I47</f>
        <v>0</v>
      </c>
      <c r="J25" s="42">
        <f>BS!J41-BS!I41-'P&amp;L'!J47</f>
        <v>0</v>
      </c>
      <c r="K25" s="42">
        <f>BS!K41-BS!J41-'P&amp;L'!K47</f>
        <v>0</v>
      </c>
      <c r="L25" s="42">
        <f>BS!L41-BS!K41-'P&amp;L'!L47</f>
        <v>0</v>
      </c>
      <c r="M25" s="539">
        <f>BS!M41-BS!L41-'P&amp;L'!M47</f>
        <v>0</v>
      </c>
    </row>
    <row r="26" spans="2:13" s="3" customFormat="1" ht="15" customHeight="1">
      <c r="B26" s="141" t="s">
        <v>136</v>
      </c>
      <c r="C26" s="87"/>
      <c r="D26" s="87">
        <f>SUM(D24:D25)</f>
        <v>1180.3280599999998</v>
      </c>
      <c r="E26" s="87">
        <f t="shared" ref="E26:M26" si="2">SUM(E24:E25)</f>
        <v>-1848.3478599999996</v>
      </c>
      <c r="F26" s="87">
        <f t="shared" si="2"/>
        <v>-3263.2299999999987</v>
      </c>
      <c r="G26" s="87">
        <f t="shared" si="2"/>
        <v>9765.989999999998</v>
      </c>
      <c r="H26" s="87">
        <f t="shared" si="2"/>
        <v>-56.567820000008396</v>
      </c>
      <c r="I26" s="87">
        <f t="shared" si="2"/>
        <v>-613.98400000000038</v>
      </c>
      <c r="J26" s="87">
        <f t="shared" si="2"/>
        <v>-613.98400000000038</v>
      </c>
      <c r="K26" s="87">
        <f t="shared" si="2"/>
        <v>-613.98400000000038</v>
      </c>
      <c r="L26" s="87">
        <f t="shared" si="2"/>
        <v>-613.98400000000038</v>
      </c>
      <c r="M26" s="550">
        <f t="shared" si="2"/>
        <v>-613.98400000000038</v>
      </c>
    </row>
    <row r="27" spans="2:13" s="11" customFormat="1" ht="5.15" customHeight="1">
      <c r="B27" s="94"/>
      <c r="M27" s="548"/>
    </row>
    <row r="28" spans="2:13" s="8" customFormat="1" ht="15" customHeight="1">
      <c r="B28" s="93" t="s">
        <v>137</v>
      </c>
      <c r="C28" s="571"/>
      <c r="D28" s="44">
        <f t="shared" ref="D28:G28" si="3">D15+D26+D21</f>
        <v>-324.81548000000055</v>
      </c>
      <c r="E28" s="44">
        <f t="shared" si="3"/>
        <v>11166.463</v>
      </c>
      <c r="F28" s="44">
        <f t="shared" si="3"/>
        <v>-8565.89</v>
      </c>
      <c r="G28" s="44">
        <f t="shared" si="3"/>
        <v>37542.869999999995</v>
      </c>
      <c r="H28" s="44">
        <f>H15+H26+H21</f>
        <v>13787.223059999989</v>
      </c>
      <c r="I28" s="44">
        <f>I15+I26+I21</f>
        <v>70931.63433129093</v>
      </c>
      <c r="J28" s="44">
        <f>J15+J26+J21</f>
        <v>86105.481201621747</v>
      </c>
      <c r="K28" s="44">
        <f>K15+K26+K21</f>
        <v>117098.63226483931</v>
      </c>
      <c r="L28" s="44">
        <f>L15+L26+L21</f>
        <v>157037.43986890602</v>
      </c>
      <c r="M28" s="542">
        <f t="shared" ref="M28" si="4">M15+M26+M21</f>
        <v>219965.26910428351</v>
      </c>
    </row>
    <row r="29" spans="2:13" ht="15" customHeight="1">
      <c r="B29" s="487" t="s">
        <v>138</v>
      </c>
      <c r="C29" s="569"/>
      <c r="D29" s="42">
        <f>C30</f>
        <v>1909.09248</v>
      </c>
      <c r="E29" s="42">
        <f t="shared" ref="E29:M29" si="5">D30</f>
        <v>1584.2769999999996</v>
      </c>
      <c r="F29" s="42">
        <f t="shared" si="5"/>
        <v>12750.74</v>
      </c>
      <c r="G29" s="42">
        <f t="shared" si="5"/>
        <v>4184.8500000000004</v>
      </c>
      <c r="H29" s="42">
        <f t="shared" si="5"/>
        <v>41727.719999999994</v>
      </c>
      <c r="I29" s="42">
        <f>BS!H8</f>
        <v>55514.94801</v>
      </c>
      <c r="J29" s="42">
        <f t="shared" si="5"/>
        <v>126446.58234129092</v>
      </c>
      <c r="K29" s="42">
        <f t="shared" si="5"/>
        <v>212552.06354291266</v>
      </c>
      <c r="L29" s="42">
        <f t="shared" si="5"/>
        <v>329650.69580775197</v>
      </c>
      <c r="M29" s="539">
        <f t="shared" si="5"/>
        <v>486688.13567665801</v>
      </c>
    </row>
    <row r="30" spans="2:13" s="3" customFormat="1" ht="15" customHeight="1">
      <c r="B30" s="141" t="s">
        <v>139</v>
      </c>
      <c r="C30" s="97">
        <f>BS!C8</f>
        <v>1909.09248</v>
      </c>
      <c r="D30" s="97">
        <f>D28+D29</f>
        <v>1584.2769999999996</v>
      </c>
      <c r="E30" s="97">
        <f t="shared" ref="E30:M30" si="6">E28+E29</f>
        <v>12750.74</v>
      </c>
      <c r="F30" s="97">
        <f t="shared" si="6"/>
        <v>4184.8500000000004</v>
      </c>
      <c r="G30" s="97">
        <f t="shared" si="6"/>
        <v>41727.719999999994</v>
      </c>
      <c r="H30" s="97">
        <f t="shared" si="6"/>
        <v>55514.943059999983</v>
      </c>
      <c r="I30" s="97">
        <f t="shared" si="6"/>
        <v>126446.58234129092</v>
      </c>
      <c r="J30" s="97">
        <f t="shared" si="6"/>
        <v>212552.06354291266</v>
      </c>
      <c r="K30" s="97">
        <f t="shared" si="6"/>
        <v>329650.69580775197</v>
      </c>
      <c r="L30" s="97">
        <f t="shared" si="6"/>
        <v>486688.13567665801</v>
      </c>
      <c r="M30" s="98">
        <f t="shared" si="6"/>
        <v>706653.40478094155</v>
      </c>
    </row>
    <row r="31" spans="2:13" ht="5.15" customHeight="1" thickBot="1">
      <c r="B31" s="95"/>
      <c r="C31" s="96"/>
      <c r="D31" s="96"/>
      <c r="E31" s="96"/>
      <c r="F31" s="96"/>
      <c r="G31" s="96"/>
      <c r="H31" s="96"/>
      <c r="I31" s="96"/>
      <c r="J31" s="96"/>
      <c r="K31" s="96"/>
      <c r="L31" s="96"/>
      <c r="M31" s="551"/>
    </row>
    <row r="33" spans="2:13" s="12" customFormat="1" ht="15" customHeight="1">
      <c r="B33" s="54">
        <f>SUM(C33:M33)</f>
        <v>0</v>
      </c>
      <c r="C33" s="54">
        <f t="shared" ref="C33:M33" si="7">IF(C30&lt;0,1,ROUND(0,2))</f>
        <v>0</v>
      </c>
      <c r="D33" s="54">
        <f t="shared" si="7"/>
        <v>0</v>
      </c>
      <c r="E33" s="54">
        <f t="shared" si="7"/>
        <v>0</v>
      </c>
      <c r="F33" s="54">
        <f t="shared" si="7"/>
        <v>0</v>
      </c>
      <c r="G33" s="54">
        <f t="shared" si="7"/>
        <v>0</v>
      </c>
      <c r="H33" s="54">
        <f t="shared" si="7"/>
        <v>0</v>
      </c>
      <c r="I33" s="54">
        <f t="shared" si="7"/>
        <v>0</v>
      </c>
      <c r="J33" s="54">
        <f t="shared" si="7"/>
        <v>0</v>
      </c>
      <c r="K33" s="54">
        <f t="shared" si="7"/>
        <v>0</v>
      </c>
      <c r="L33" s="54">
        <f t="shared" si="7"/>
        <v>0</v>
      </c>
      <c r="M33" s="54">
        <f t="shared" si="7"/>
        <v>0</v>
      </c>
    </row>
  </sheetData>
  <pageMargins left="0.7" right="0.7" top="0.75" bottom="0.75" header="0.3" footer="0.3"/>
  <pageSetup scale="10" orientation="portrait" r:id="rId1"/>
  <ignoredErrors>
    <ignoredError sqref="A33:B33 H35:L1048576 H31:L32 A20:B23 H22:L23 H1:L3 H11:L12 A6:B9 C2 H16:L17 A26:B30 H27:L27 A31:C32 A35:C1048576 A1:C1 H7:L8 N11:XFD17 N1:XFD3 N20:XFD33 A11:B17 A24:A25 A3:C3 A2 N5:XFD9 A5 N35:XFD1048576 Q34:XFD34" formulaRange="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pageSetUpPr autoPageBreaks="0"/>
  </sheetPr>
  <dimension ref="B47:E50"/>
  <sheetViews>
    <sheetView showGridLines="0" zoomScale="90" zoomScaleNormal="90" zoomScaleSheetLayoutView="85" workbookViewId="0"/>
  </sheetViews>
  <sheetFormatPr defaultColWidth="9.08984375" defaultRowHeight="13"/>
  <cols>
    <col min="1" max="1" width="9.08984375" style="2"/>
    <col min="2" max="2" width="9.08984375" style="1"/>
    <col min="3" max="16384" width="9.08984375" style="2"/>
  </cols>
  <sheetData>
    <row r="47" spans="5:5">
      <c r="E47" s="226"/>
    </row>
    <row r="48" spans="5:5">
      <c r="E48" s="226"/>
    </row>
    <row r="49" spans="5:5">
      <c r="E49" s="227"/>
    </row>
    <row r="50" spans="5:5">
      <c r="E50" s="228"/>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A1:O45"/>
  <sheetViews>
    <sheetView showGridLines="0" zoomScale="90" zoomScaleNormal="90" zoomScaleSheetLayoutView="85" workbookViewId="0">
      <selection activeCell="I11" sqref="I11"/>
    </sheetView>
  </sheetViews>
  <sheetFormatPr defaultColWidth="15.54296875" defaultRowHeight="15" customHeight="1"/>
  <cols>
    <col min="1" max="1" width="2.54296875" style="341" customWidth="1"/>
    <col min="2" max="2" width="2.54296875" style="15" customWidth="1"/>
    <col min="3" max="3" width="36.1796875" style="16" customWidth="1"/>
    <col min="4" max="4" width="23.08984375" style="16" customWidth="1"/>
    <col min="5" max="9" width="16.6328125" style="14" customWidth="1"/>
    <col min="10" max="10" width="1.54296875" style="14" customWidth="1"/>
    <col min="11" max="11" width="14.453125" style="15" customWidth="1"/>
    <col min="12" max="12" width="11.81640625" style="15" bestFit="1" customWidth="1"/>
    <col min="13" max="13" width="10" style="15" customWidth="1"/>
    <col min="14" max="16384" width="15.54296875" style="15"/>
  </cols>
  <sheetData>
    <row r="1" spans="1:10" s="1" customFormat="1" ht="26.15" customHeight="1">
      <c r="A1" s="99"/>
      <c r="B1" s="28" t="str">
        <f>Cover!$D$8</f>
        <v>VITTOBA BUSINESS SERVICES PRIVATE LIMITED</v>
      </c>
      <c r="C1" s="81"/>
      <c r="D1" s="81"/>
      <c r="E1" s="66"/>
      <c r="F1" s="66"/>
      <c r="G1" s="66"/>
      <c r="H1" s="66"/>
      <c r="I1" s="66"/>
      <c r="J1" s="66"/>
    </row>
    <row r="2" spans="1:10" ht="15" customHeight="1">
      <c r="A2" s="339"/>
      <c r="B2" s="17" t="s">
        <v>295</v>
      </c>
      <c r="C2" s="25"/>
      <c r="D2" s="25"/>
      <c r="E2" s="25"/>
    </row>
    <row r="3" spans="1:10" ht="15" customHeight="1" thickBot="1">
      <c r="A3" s="339"/>
      <c r="B3" s="17"/>
      <c r="C3" s="25"/>
      <c r="D3" s="25"/>
    </row>
    <row r="4" spans="1:10" ht="1" customHeight="1">
      <c r="A4" s="205"/>
      <c r="B4" s="69"/>
      <c r="C4" s="202"/>
      <c r="D4" s="202"/>
      <c r="E4" s="236"/>
      <c r="F4" s="236"/>
      <c r="G4" s="236"/>
      <c r="H4" s="236"/>
      <c r="I4" s="70"/>
      <c r="J4" s="201"/>
    </row>
    <row r="5" spans="1:10" ht="15" customHeight="1">
      <c r="A5" s="205">
        <f>A4+1</f>
        <v>1</v>
      </c>
      <c r="B5" s="71" t="s">
        <v>329</v>
      </c>
      <c r="C5" s="41"/>
      <c r="D5" s="41"/>
      <c r="E5" s="97"/>
      <c r="F5" s="97"/>
      <c r="G5" s="97"/>
      <c r="H5" s="97"/>
      <c r="I5" s="98"/>
      <c r="J5" s="199"/>
    </row>
    <row r="6" spans="1:10" s="195" customFormat="1" ht="15" customHeight="1">
      <c r="A6" s="340">
        <f t="shared" ref="A6:A43" si="0">A5+1</f>
        <v>2</v>
      </c>
      <c r="B6" s="194" t="s">
        <v>106</v>
      </c>
      <c r="C6" s="499"/>
      <c r="D6" s="499"/>
      <c r="E6" s="495">
        <v>45747</v>
      </c>
      <c r="F6" s="495">
        <f>EOMONTH(E6,12)</f>
        <v>46112</v>
      </c>
      <c r="G6" s="495">
        <f t="shared" ref="G6:I6" si="1">EOMONTH(F6,12)</f>
        <v>46477</v>
      </c>
      <c r="H6" s="495">
        <f t="shared" si="1"/>
        <v>46843</v>
      </c>
      <c r="I6" s="496">
        <f t="shared" si="1"/>
        <v>47208</v>
      </c>
      <c r="J6" s="199"/>
    </row>
    <row r="7" spans="1:10" ht="5.15" customHeight="1">
      <c r="A7" s="27">
        <f t="shared" si="0"/>
        <v>3</v>
      </c>
      <c r="B7" s="237"/>
      <c r="C7" s="500"/>
      <c r="D7" s="500"/>
      <c r="I7" s="203"/>
      <c r="J7" s="200"/>
    </row>
    <row r="8" spans="1:10" ht="15" customHeight="1" thickBot="1">
      <c r="A8" s="27"/>
      <c r="B8" s="338"/>
      <c r="C8" s="344" t="s">
        <v>99</v>
      </c>
      <c r="D8" s="533" t="s">
        <v>141</v>
      </c>
      <c r="E8" s="501"/>
      <c r="F8" s="501"/>
      <c r="G8" s="501"/>
      <c r="H8" s="501"/>
      <c r="I8" s="342"/>
      <c r="J8" s="200"/>
    </row>
    <row r="9" spans="1:10" ht="5" customHeight="1">
      <c r="A9" s="27"/>
      <c r="B9" s="245"/>
      <c r="C9" s="181"/>
      <c r="D9" s="502"/>
      <c r="E9" s="503"/>
      <c r="F9" s="503"/>
      <c r="G9" s="503"/>
      <c r="H9" s="503"/>
      <c r="I9" s="489"/>
      <c r="J9" s="200"/>
    </row>
    <row r="10" spans="1:10" ht="15" customHeight="1">
      <c r="A10" s="341">
        <f>A7+1</f>
        <v>4</v>
      </c>
      <c r="B10" s="245">
        <v>1</v>
      </c>
      <c r="C10" s="500" t="s">
        <v>290</v>
      </c>
      <c r="D10" s="504" t="s">
        <v>281</v>
      </c>
      <c r="E10" s="446">
        <v>0.3</v>
      </c>
      <c r="F10" s="446">
        <v>0.3</v>
      </c>
      <c r="G10" s="446">
        <v>0.3</v>
      </c>
      <c r="H10" s="446">
        <v>0.3</v>
      </c>
      <c r="I10" s="448">
        <v>0.3</v>
      </c>
      <c r="J10" s="200"/>
    </row>
    <row r="11" spans="1:10" ht="15" customHeight="1">
      <c r="A11" s="341">
        <f t="shared" si="0"/>
        <v>5</v>
      </c>
      <c r="B11" s="245"/>
      <c r="C11" s="505" t="s">
        <v>291</v>
      </c>
      <c r="D11" s="506"/>
      <c r="E11" s="449">
        <f>'IS-Input'!G3*(1+'IS Build-Up'!E10)</f>
        <v>147963.24842000002</v>
      </c>
      <c r="F11" s="449">
        <f>E11*(1+F10)</f>
        <v>192352.22294600002</v>
      </c>
      <c r="G11" s="449">
        <f t="shared" ref="G11:I11" si="2">F11*(1+G10)</f>
        <v>250057.88982980003</v>
      </c>
      <c r="H11" s="449">
        <f t="shared" si="2"/>
        <v>325075.25677874003</v>
      </c>
      <c r="I11" s="450">
        <f t="shared" si="2"/>
        <v>422597.83381236205</v>
      </c>
      <c r="J11" s="200"/>
    </row>
    <row r="12" spans="1:10" ht="5.15" customHeight="1">
      <c r="A12" s="341" t="e">
        <f>#REF!+1</f>
        <v>#REF!</v>
      </c>
      <c r="B12" s="245"/>
      <c r="C12" s="500"/>
      <c r="D12" s="507"/>
      <c r="I12" s="203"/>
      <c r="J12" s="200"/>
    </row>
    <row r="13" spans="1:10" s="16" customFormat="1" ht="15" customHeight="1" thickBot="1">
      <c r="A13" s="341" t="e">
        <f t="shared" si="0"/>
        <v>#REF!</v>
      </c>
      <c r="B13" s="338"/>
      <c r="C13" s="344" t="s">
        <v>167</v>
      </c>
      <c r="D13" s="533" t="s">
        <v>141</v>
      </c>
      <c r="E13" s="501"/>
      <c r="F13" s="501"/>
      <c r="G13" s="501"/>
      <c r="H13" s="501"/>
      <c r="I13" s="342"/>
      <c r="J13" s="185"/>
    </row>
    <row r="14" spans="1:10" s="16" customFormat="1" ht="5.15" customHeight="1">
      <c r="A14" s="341" t="e">
        <f t="shared" si="0"/>
        <v>#REF!</v>
      </c>
      <c r="B14" s="245"/>
      <c r="C14" s="508"/>
      <c r="D14" s="509"/>
      <c r="E14" s="185"/>
      <c r="F14" s="185"/>
      <c r="G14" s="185"/>
      <c r="H14" s="185"/>
      <c r="I14" s="206"/>
      <c r="J14" s="185"/>
    </row>
    <row r="15" spans="1:10" s="183" customFormat="1" ht="15" customHeight="1">
      <c r="A15" s="451"/>
      <c r="B15" s="245">
        <v>1</v>
      </c>
      <c r="C15" s="510" t="str">
        <f>'IS-Input'!A6</f>
        <v>Director's Remuneration</v>
      </c>
      <c r="D15" s="504" t="s">
        <v>288</v>
      </c>
      <c r="E15" s="452"/>
      <c r="F15" s="452"/>
      <c r="G15" s="452"/>
      <c r="H15" s="452"/>
      <c r="I15" s="453"/>
      <c r="J15" s="208"/>
    </row>
    <row r="16" spans="1:10" s="183" customFormat="1" ht="15" customHeight="1">
      <c r="A16" s="341"/>
      <c r="B16" s="245"/>
      <c r="C16" s="511" t="s">
        <v>279</v>
      </c>
      <c r="D16" s="504" t="s">
        <v>288</v>
      </c>
      <c r="E16" s="446">
        <v>0.1</v>
      </c>
      <c r="F16" s="446">
        <v>0.1</v>
      </c>
      <c r="G16" s="446">
        <v>0.1</v>
      </c>
      <c r="H16" s="446">
        <v>0.1</v>
      </c>
      <c r="I16" s="448">
        <v>0.1</v>
      </c>
      <c r="J16" s="208"/>
    </row>
    <row r="17" spans="1:15" s="183" customFormat="1" ht="15" customHeight="1">
      <c r="A17" s="341"/>
      <c r="B17" s="245"/>
      <c r="C17" s="511" t="s">
        <v>280</v>
      </c>
      <c r="D17" s="504" t="s">
        <v>288</v>
      </c>
      <c r="E17" s="446">
        <v>0.1</v>
      </c>
      <c r="F17" s="446">
        <v>0.1</v>
      </c>
      <c r="G17" s="446">
        <v>0.1</v>
      </c>
      <c r="H17" s="446">
        <v>0.1</v>
      </c>
      <c r="I17" s="448">
        <v>0.1</v>
      </c>
      <c r="J17" s="208"/>
    </row>
    <row r="18" spans="1:15" s="183" customFormat="1" ht="5" customHeight="1">
      <c r="A18" s="451"/>
      <c r="B18" s="245"/>
      <c r="C18" s="512"/>
      <c r="D18" s="513"/>
      <c r="E18" s="452"/>
      <c r="F18" s="452"/>
      <c r="G18" s="452"/>
      <c r="H18" s="452"/>
      <c r="I18" s="453"/>
      <c r="J18" s="208"/>
    </row>
    <row r="19" spans="1:15" s="183" customFormat="1" ht="15" customHeight="1">
      <c r="A19" s="451"/>
      <c r="B19" s="245"/>
      <c r="C19" s="526" t="s">
        <v>332</v>
      </c>
      <c r="D19" s="528" t="s">
        <v>340</v>
      </c>
      <c r="E19" s="530" t="s">
        <v>342</v>
      </c>
      <c r="F19" s="530" t="s">
        <v>341</v>
      </c>
      <c r="G19" s="530" t="s">
        <v>341</v>
      </c>
      <c r="H19" s="530" t="s">
        <v>341</v>
      </c>
      <c r="I19" s="531" t="s">
        <v>341</v>
      </c>
      <c r="J19" s="208"/>
    </row>
    <row r="20" spans="1:15" s="183" customFormat="1" ht="15" customHeight="1">
      <c r="A20" s="451"/>
      <c r="B20" s="245"/>
      <c r="C20" s="510" t="s">
        <v>334</v>
      </c>
      <c r="D20" s="527">
        <v>200</v>
      </c>
      <c r="E20" s="522">
        <v>5</v>
      </c>
      <c r="F20" s="522">
        <v>1</v>
      </c>
      <c r="G20" s="522">
        <v>0</v>
      </c>
      <c r="H20" s="522">
        <v>1</v>
      </c>
      <c r="I20" s="524">
        <v>0</v>
      </c>
      <c r="J20" s="208"/>
    </row>
    <row r="21" spans="1:15" s="183" customFormat="1" ht="15" customHeight="1">
      <c r="A21" s="451"/>
      <c r="B21" s="245"/>
      <c r="C21" s="510" t="s">
        <v>333</v>
      </c>
      <c r="D21" s="527">
        <v>260</v>
      </c>
      <c r="E21" s="522">
        <v>5</v>
      </c>
      <c r="F21" s="522">
        <v>1</v>
      </c>
      <c r="G21" s="522">
        <v>0</v>
      </c>
      <c r="H21" s="522">
        <v>0</v>
      </c>
      <c r="I21" s="524">
        <v>0</v>
      </c>
      <c r="J21" s="208"/>
    </row>
    <row r="22" spans="1:15" s="183" customFormat="1" ht="15" customHeight="1">
      <c r="A22" s="451"/>
      <c r="B22" s="245"/>
      <c r="C22" s="510" t="s">
        <v>335</v>
      </c>
      <c r="D22" s="527">
        <v>280</v>
      </c>
      <c r="E22" s="522">
        <v>5</v>
      </c>
      <c r="F22" s="522">
        <v>1</v>
      </c>
      <c r="G22" s="522">
        <v>0</v>
      </c>
      <c r="H22" s="522">
        <v>1</v>
      </c>
      <c r="I22" s="524">
        <v>0</v>
      </c>
      <c r="J22" s="208"/>
    </row>
    <row r="23" spans="1:15" s="183" customFormat="1" ht="15" customHeight="1">
      <c r="A23" s="451"/>
      <c r="B23" s="245"/>
      <c r="C23" s="510" t="s">
        <v>336</v>
      </c>
      <c r="D23" s="527">
        <v>278</v>
      </c>
      <c r="E23" s="522">
        <v>5</v>
      </c>
      <c r="F23" s="522">
        <v>1</v>
      </c>
      <c r="G23" s="522">
        <v>0</v>
      </c>
      <c r="H23" s="522">
        <v>1</v>
      </c>
      <c r="I23" s="524">
        <v>0</v>
      </c>
      <c r="J23" s="208"/>
    </row>
    <row r="24" spans="1:15" s="183" customFormat="1" ht="15" customHeight="1">
      <c r="A24" s="451"/>
      <c r="B24" s="245"/>
      <c r="C24" s="510" t="s">
        <v>337</v>
      </c>
      <c r="D24" s="527">
        <v>256.2</v>
      </c>
      <c r="E24" s="522">
        <v>5</v>
      </c>
      <c r="F24" s="522">
        <v>0</v>
      </c>
      <c r="G24" s="522">
        <v>1</v>
      </c>
      <c r="H24" s="522">
        <v>0</v>
      </c>
      <c r="I24" s="524">
        <v>0</v>
      </c>
      <c r="J24" s="208"/>
      <c r="K24" s="517"/>
      <c r="L24" s="518"/>
      <c r="M24" s="518"/>
    </row>
    <row r="25" spans="1:15" s="183" customFormat="1" ht="15" customHeight="1">
      <c r="A25" s="451"/>
      <c r="B25" s="245"/>
      <c r="C25" s="510" t="s">
        <v>338</v>
      </c>
      <c r="D25" s="527">
        <v>160</v>
      </c>
      <c r="E25" s="522">
        <v>5</v>
      </c>
      <c r="F25" s="522" t="s">
        <v>103</v>
      </c>
      <c r="G25" s="522">
        <v>0</v>
      </c>
      <c r="H25" s="522">
        <v>1</v>
      </c>
      <c r="I25" s="524">
        <v>0</v>
      </c>
      <c r="J25" s="208"/>
    </row>
    <row r="26" spans="1:15" s="183" customFormat="1" ht="15" customHeight="1">
      <c r="A26" s="451"/>
      <c r="B26" s="245"/>
      <c r="C26" s="510" t="s">
        <v>339</v>
      </c>
      <c r="D26" s="527">
        <v>240</v>
      </c>
      <c r="E26" s="522">
        <v>5</v>
      </c>
      <c r="F26" s="522" t="s">
        <v>103</v>
      </c>
      <c r="G26" s="522">
        <v>0</v>
      </c>
      <c r="H26" s="522">
        <v>1</v>
      </c>
      <c r="I26" s="524">
        <v>0</v>
      </c>
      <c r="J26" s="208"/>
    </row>
    <row r="27" spans="1:15" s="183" customFormat="1" ht="15" customHeight="1">
      <c r="A27" s="451"/>
      <c r="B27" s="245"/>
      <c r="C27" s="512"/>
      <c r="D27" s="523">
        <f>SUMPRODUCT($D$20:$D$26,E20:E26)</f>
        <v>8371</v>
      </c>
      <c r="E27" s="523">
        <f>SUMPRODUCT($D$20:$D$26,E20:E26)</f>
        <v>8371</v>
      </c>
      <c r="F27" s="523">
        <f t="shared" ref="F27:I27" si="3">SUMPRODUCT($D$20:$D$26,F20:F26)</f>
        <v>1018</v>
      </c>
      <c r="G27" s="523">
        <f t="shared" si="3"/>
        <v>256.2</v>
      </c>
      <c r="H27" s="523">
        <f t="shared" si="3"/>
        <v>1158</v>
      </c>
      <c r="I27" s="525">
        <f t="shared" si="3"/>
        <v>0</v>
      </c>
      <c r="J27" s="208"/>
      <c r="L27" s="529"/>
      <c r="M27" s="529"/>
      <c r="N27" s="529"/>
      <c r="O27" s="529"/>
    </row>
    <row r="28" spans="1:15" s="183" customFormat="1" ht="5" customHeight="1">
      <c r="A28" s="451"/>
      <c r="B28" s="245"/>
      <c r="C28" s="512"/>
      <c r="D28" s="519"/>
      <c r="E28" s="452"/>
      <c r="F28" s="452"/>
      <c r="G28" s="452"/>
      <c r="H28" s="452"/>
      <c r="I28" s="453"/>
      <c r="J28" s="208"/>
    </row>
    <row r="29" spans="1:15" s="183" customFormat="1" ht="15" customHeight="1">
      <c r="A29" s="341" t="e">
        <f>#REF!+1</f>
        <v>#REF!</v>
      </c>
      <c r="B29" s="245">
        <f>B15+1</f>
        <v>2</v>
      </c>
      <c r="C29" s="512" t="str">
        <f>'IS-Input'!A9</f>
        <v>Employee Salaries</v>
      </c>
      <c r="D29" s="504" t="s">
        <v>288</v>
      </c>
      <c r="E29" s="379">
        <v>0.1</v>
      </c>
      <c r="F29" s="379">
        <v>0.1</v>
      </c>
      <c r="G29" s="379">
        <v>0.1</v>
      </c>
      <c r="H29" s="379">
        <v>0.1</v>
      </c>
      <c r="I29" s="447">
        <v>0.1</v>
      </c>
      <c r="J29" s="208"/>
      <c r="L29" s="529"/>
      <c r="M29" s="529"/>
      <c r="N29" s="529"/>
      <c r="O29" s="529"/>
    </row>
    <row r="30" spans="1:15" s="183" customFormat="1" ht="15" customHeight="1">
      <c r="A30" s="451"/>
      <c r="B30" s="245"/>
      <c r="C30" s="512"/>
      <c r="D30" s="504"/>
      <c r="E30" s="520"/>
      <c r="F30" s="520"/>
      <c r="G30" s="520"/>
      <c r="H30" s="520"/>
      <c r="I30" s="521"/>
      <c r="J30" s="208"/>
    </row>
    <row r="31" spans="1:15" s="183" customFormat="1" ht="15" customHeight="1">
      <c r="A31" s="341" t="e">
        <f>A29+1</f>
        <v>#REF!</v>
      </c>
      <c r="B31" s="245">
        <f>B29+1</f>
        <v>3</v>
      </c>
      <c r="C31" s="512" t="str">
        <f>'IS-Input'!A10</f>
        <v>Staff Welfare Expenses</v>
      </c>
      <c r="D31" s="504" t="s">
        <v>282</v>
      </c>
      <c r="E31" s="379">
        <v>0.15</v>
      </c>
      <c r="F31" s="379">
        <v>0.2</v>
      </c>
      <c r="G31" s="379">
        <v>0.2</v>
      </c>
      <c r="H31" s="379">
        <v>0.2</v>
      </c>
      <c r="I31" s="447">
        <v>0.2</v>
      </c>
      <c r="J31" s="208"/>
    </row>
    <row r="32" spans="1:15" s="183" customFormat="1" ht="15" customHeight="1">
      <c r="A32" s="341" t="e">
        <f t="shared" si="0"/>
        <v>#REF!</v>
      </c>
      <c r="B32" s="245">
        <f t="shared" ref="B32:B39" si="4">B31+1</f>
        <v>4</v>
      </c>
      <c r="C32" s="512" t="str">
        <f>'IS-Input'!A11</f>
        <v>Travel Expenses</v>
      </c>
      <c r="D32" s="504" t="s">
        <v>283</v>
      </c>
      <c r="E32" s="379">
        <v>0.15</v>
      </c>
      <c r="F32" s="379">
        <v>0.15</v>
      </c>
      <c r="G32" s="379">
        <v>0.15</v>
      </c>
      <c r="H32" s="379">
        <v>0.15</v>
      </c>
      <c r="I32" s="447">
        <v>0.12</v>
      </c>
      <c r="J32" s="208"/>
    </row>
    <row r="33" spans="1:10" s="183" customFormat="1" ht="15" customHeight="1">
      <c r="A33" s="341" t="e">
        <f t="shared" si="0"/>
        <v>#REF!</v>
      </c>
      <c r="B33" s="245">
        <f t="shared" si="4"/>
        <v>5</v>
      </c>
      <c r="C33" s="512" t="str">
        <f>'IS-Input'!A12</f>
        <v>Consultation Charges</v>
      </c>
      <c r="D33" s="504" t="s">
        <v>283</v>
      </c>
      <c r="E33" s="379">
        <v>0.05</v>
      </c>
      <c r="F33" s="379">
        <v>0.05</v>
      </c>
      <c r="G33" s="379">
        <v>0.05</v>
      </c>
      <c r="H33" s="379">
        <v>0.05</v>
      </c>
      <c r="I33" s="447">
        <v>0.05</v>
      </c>
      <c r="J33" s="208"/>
    </row>
    <row r="34" spans="1:10" s="183" customFormat="1" ht="15" customHeight="1">
      <c r="A34" s="341" t="e">
        <f t="shared" si="0"/>
        <v>#REF!</v>
      </c>
      <c r="B34" s="245">
        <f t="shared" si="4"/>
        <v>6</v>
      </c>
      <c r="C34" s="512" t="str">
        <f>'IS-Input'!A13</f>
        <v>Business Promtion</v>
      </c>
      <c r="D34" s="504" t="s">
        <v>283</v>
      </c>
      <c r="E34" s="379">
        <v>0.05</v>
      </c>
      <c r="F34" s="379">
        <v>0.05</v>
      </c>
      <c r="G34" s="379">
        <v>0.05</v>
      </c>
      <c r="H34" s="379">
        <v>0.05</v>
      </c>
      <c r="I34" s="447">
        <v>0.05</v>
      </c>
      <c r="J34" s="208"/>
    </row>
    <row r="35" spans="1:10" s="183" customFormat="1" ht="15" customHeight="1">
      <c r="A35" s="341" t="e">
        <f>#REF!+1</f>
        <v>#REF!</v>
      </c>
      <c r="B35" s="245">
        <f t="shared" si="4"/>
        <v>7</v>
      </c>
      <c r="C35" s="516" t="s">
        <v>284</v>
      </c>
      <c r="D35" s="504" t="s">
        <v>288</v>
      </c>
      <c r="E35" s="379">
        <v>0.05</v>
      </c>
      <c r="F35" s="379">
        <v>0.05</v>
      </c>
      <c r="G35" s="379">
        <v>0.05</v>
      </c>
      <c r="H35" s="379">
        <v>0.05</v>
      </c>
      <c r="I35" s="447">
        <v>0.05</v>
      </c>
      <c r="J35" s="208"/>
    </row>
    <row r="36" spans="1:10" s="183" customFormat="1" ht="15" customHeight="1">
      <c r="A36" s="341" t="e">
        <f t="shared" si="0"/>
        <v>#REF!</v>
      </c>
      <c r="B36" s="245">
        <f t="shared" si="4"/>
        <v>8</v>
      </c>
      <c r="C36" s="512" t="s">
        <v>285</v>
      </c>
      <c r="D36" s="504" t="s">
        <v>283</v>
      </c>
      <c r="E36" s="379">
        <v>0.02</v>
      </c>
      <c r="F36" s="379">
        <v>0.02</v>
      </c>
      <c r="G36" s="379">
        <v>0.02</v>
      </c>
      <c r="H36" s="379">
        <v>0.02</v>
      </c>
      <c r="I36" s="447">
        <v>0.02</v>
      </c>
      <c r="J36" s="208"/>
    </row>
    <row r="37" spans="1:10" s="183" customFormat="1" ht="15" customHeight="1">
      <c r="A37" s="341" t="e">
        <f t="shared" si="0"/>
        <v>#REF!</v>
      </c>
      <c r="B37" s="245">
        <f t="shared" si="4"/>
        <v>9</v>
      </c>
      <c r="C37" s="512" t="s">
        <v>286</v>
      </c>
      <c r="D37" s="504" t="s">
        <v>288</v>
      </c>
      <c r="E37" s="379">
        <v>0.05</v>
      </c>
      <c r="F37" s="379">
        <v>0.05</v>
      </c>
      <c r="G37" s="379">
        <v>0.05</v>
      </c>
      <c r="H37" s="379">
        <v>0.05</v>
      </c>
      <c r="I37" s="447">
        <v>0.05</v>
      </c>
      <c r="J37" s="208"/>
    </row>
    <row r="38" spans="1:10" s="183" customFormat="1" ht="15" customHeight="1">
      <c r="A38" s="341" t="e">
        <f t="shared" si="0"/>
        <v>#REF!</v>
      </c>
      <c r="B38" s="245">
        <f t="shared" si="4"/>
        <v>10</v>
      </c>
      <c r="C38" s="516" t="s">
        <v>287</v>
      </c>
      <c r="D38" s="504" t="s">
        <v>283</v>
      </c>
      <c r="E38" s="379">
        <v>0.01</v>
      </c>
      <c r="F38" s="379">
        <v>0.01</v>
      </c>
      <c r="G38" s="379">
        <v>0.01</v>
      </c>
      <c r="H38" s="379">
        <v>0.01</v>
      </c>
      <c r="I38" s="447">
        <v>0.01</v>
      </c>
      <c r="J38" s="208"/>
    </row>
    <row r="39" spans="1:10" s="183" customFormat="1" ht="15" customHeight="1">
      <c r="A39" s="341" t="e">
        <f t="shared" si="0"/>
        <v>#REF!</v>
      </c>
      <c r="B39" s="245">
        <f t="shared" si="4"/>
        <v>11</v>
      </c>
      <c r="C39" s="512" t="s">
        <v>140</v>
      </c>
      <c r="D39" s="504" t="s">
        <v>283</v>
      </c>
      <c r="E39" s="379">
        <v>1.4999999999999999E-2</v>
      </c>
      <c r="F39" s="379">
        <v>1.4999999999999999E-2</v>
      </c>
      <c r="G39" s="379">
        <v>1.4999999999999999E-2</v>
      </c>
      <c r="H39" s="379">
        <v>1.4999999999999999E-2</v>
      </c>
      <c r="I39" s="447">
        <v>1.4999999999999999E-2</v>
      </c>
      <c r="J39" s="208"/>
    </row>
    <row r="40" spans="1:10" s="183" customFormat="1" ht="15" customHeight="1">
      <c r="A40" s="341"/>
      <c r="B40" s="245">
        <v>12</v>
      </c>
      <c r="C40" s="512" t="s">
        <v>177</v>
      </c>
      <c r="D40" s="504" t="s">
        <v>299</v>
      </c>
      <c r="E40" s="379">
        <v>0.03</v>
      </c>
      <c r="F40" s="379">
        <v>0.03</v>
      </c>
      <c r="G40" s="379">
        <v>0.03</v>
      </c>
      <c r="H40" s="379">
        <v>0.03</v>
      </c>
      <c r="I40" s="447">
        <v>0.03</v>
      </c>
      <c r="J40" s="208"/>
    </row>
    <row r="41" spans="1:10" s="183" customFormat="1" ht="5" customHeight="1">
      <c r="A41" s="451"/>
      <c r="B41" s="207"/>
      <c r="C41" s="512"/>
      <c r="D41" s="514"/>
      <c r="E41" s="515" t="s">
        <v>296</v>
      </c>
      <c r="F41" s="515"/>
      <c r="G41" s="515"/>
      <c r="H41" s="515"/>
      <c r="I41" s="462"/>
      <c r="J41" s="208"/>
    </row>
    <row r="42" spans="1:10" s="16" customFormat="1" ht="15" customHeight="1" thickBot="1">
      <c r="A42" s="341" t="e">
        <f>#REF!+1</f>
        <v>#REF!</v>
      </c>
      <c r="B42" s="343"/>
      <c r="C42" s="344" t="s">
        <v>116</v>
      </c>
      <c r="D42" s="344"/>
      <c r="E42" s="345"/>
      <c r="F42" s="345"/>
      <c r="G42" s="345"/>
      <c r="H42" s="345"/>
      <c r="I42" s="346"/>
      <c r="J42" s="185"/>
    </row>
    <row r="43" spans="1:10" ht="5.15" customHeight="1" thickBot="1">
      <c r="A43" s="341" t="e">
        <f t="shared" si="0"/>
        <v>#REF!</v>
      </c>
      <c r="B43" s="77"/>
      <c r="C43" s="80"/>
      <c r="D43" s="80"/>
      <c r="E43" s="78"/>
      <c r="F43" s="78"/>
      <c r="G43" s="78"/>
      <c r="H43" s="78"/>
      <c r="I43" s="204"/>
    </row>
    <row r="45" spans="1:10" ht="15" customHeight="1">
      <c r="C45" s="14"/>
      <c r="D45" s="14"/>
    </row>
  </sheetData>
  <pageMargins left="0.7" right="0.7" top="0.75" bottom="0.75" header="0.3" footer="0.3"/>
  <pageSetup scale="1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B1:H63"/>
  <sheetViews>
    <sheetView showGridLines="0" zoomScale="90" zoomScaleNormal="90" zoomScaleSheetLayoutView="90" workbookViewId="0">
      <pane xSplit="3" ySplit="5" topLeftCell="D21" activePane="bottomRight" state="frozen"/>
      <selection pane="topRight"/>
      <selection pane="bottomLeft"/>
      <selection pane="bottomRight" activeCell="D34" sqref="D34"/>
    </sheetView>
  </sheetViews>
  <sheetFormatPr defaultColWidth="8.90625" defaultRowHeight="13"/>
  <cols>
    <col min="1" max="1" width="2.54296875" style="2" customWidth="1"/>
    <col min="2" max="2" width="34.453125" style="1" customWidth="1"/>
    <col min="3" max="3" width="15.453125" style="13" customWidth="1"/>
    <col min="4" max="8" width="16.6328125" style="1" customWidth="1"/>
    <col min="9" max="9" width="2.54296875" style="2" customWidth="1"/>
    <col min="10" max="16318" width="8.90625" style="2" customWidth="1"/>
    <col min="16319" max="16384" width="8.90625" style="2"/>
  </cols>
  <sheetData>
    <row r="1" spans="2:8" ht="26.15" customHeight="1">
      <c r="B1" s="32" t="str">
        <f>Cover!$D$8</f>
        <v>VITTOBA BUSINESS SERVICES PRIVATE LIMITED</v>
      </c>
      <c r="C1" s="66"/>
      <c r="D1" s="29"/>
      <c r="E1" s="29"/>
      <c r="F1" s="29"/>
      <c r="G1" s="29"/>
      <c r="H1" s="29"/>
    </row>
    <row r="2" spans="2:8" s="1" customFormat="1" ht="15" customHeight="1">
      <c r="B2" s="17" t="s">
        <v>295</v>
      </c>
      <c r="C2" s="23"/>
      <c r="D2" s="4"/>
      <c r="E2" s="4"/>
      <c r="F2" s="4"/>
      <c r="G2" s="4"/>
      <c r="H2" s="4"/>
    </row>
    <row r="3" spans="2:8" s="1" customFormat="1" ht="15" customHeight="1" thickBot="1">
      <c r="C3" s="13"/>
    </row>
    <row r="4" spans="2:8" s="3" customFormat="1" ht="15" customHeight="1">
      <c r="B4" s="71" t="s">
        <v>343</v>
      </c>
      <c r="C4" s="135"/>
      <c r="D4" s="135"/>
      <c r="E4" s="135"/>
      <c r="F4" s="135"/>
      <c r="G4" s="135"/>
      <c r="H4" s="135"/>
    </row>
    <row r="5" spans="2:8" s="196" customFormat="1" ht="15" customHeight="1">
      <c r="B5" s="136" t="s">
        <v>323</v>
      </c>
      <c r="C5" s="534" t="s">
        <v>141</v>
      </c>
      <c r="D5" s="535">
        <f>'P&amp;L'!I6</f>
        <v>45747</v>
      </c>
      <c r="E5" s="535">
        <f>'P&amp;L'!J6</f>
        <v>46112</v>
      </c>
      <c r="F5" s="535">
        <f>'P&amp;L'!K6</f>
        <v>46477</v>
      </c>
      <c r="G5" s="535">
        <f>'P&amp;L'!L6</f>
        <v>46843</v>
      </c>
      <c r="H5" s="536">
        <f>'P&amp;L'!M6</f>
        <v>47208</v>
      </c>
    </row>
    <row r="6" spans="2:8" s="7" customFormat="1" ht="5.15" customHeight="1">
      <c r="B6" s="94"/>
      <c r="C6" s="9"/>
      <c r="D6" s="10"/>
      <c r="E6" s="10"/>
      <c r="F6" s="10"/>
      <c r="G6" s="10"/>
      <c r="H6" s="456"/>
    </row>
    <row r="7" spans="2:8" s="7" customFormat="1" ht="15" customHeight="1">
      <c r="B7" s="75" t="s">
        <v>328</v>
      </c>
      <c r="C7" s="9"/>
      <c r="D7" s="10"/>
      <c r="E7" s="10"/>
      <c r="F7" s="10"/>
      <c r="G7" s="10"/>
      <c r="H7" s="456"/>
    </row>
    <row r="8" spans="2:8" s="31" customFormat="1" ht="15" customHeight="1">
      <c r="B8" s="74" t="s">
        <v>142</v>
      </c>
      <c r="C8" s="497">
        <v>15</v>
      </c>
      <c r="D8" s="493">
        <f>$C8</f>
        <v>15</v>
      </c>
      <c r="E8" s="493">
        <f t="shared" ref="E8:G10" si="0">$C8</f>
        <v>15</v>
      </c>
      <c r="F8" s="493">
        <f t="shared" si="0"/>
        <v>15</v>
      </c>
      <c r="G8" s="493">
        <f t="shared" si="0"/>
        <v>15</v>
      </c>
      <c r="H8" s="494">
        <f t="shared" ref="H8:H11" si="1">$C8</f>
        <v>15</v>
      </c>
    </row>
    <row r="9" spans="2:8" s="31" customFormat="1" ht="15" customHeight="1">
      <c r="B9" s="74" t="s">
        <v>261</v>
      </c>
      <c r="C9" s="497">
        <v>8</v>
      </c>
      <c r="D9" s="493">
        <f t="shared" ref="D9:D10" si="2">$C9</f>
        <v>8</v>
      </c>
      <c r="E9" s="493">
        <f t="shared" si="0"/>
        <v>8</v>
      </c>
      <c r="F9" s="493">
        <f t="shared" si="0"/>
        <v>8</v>
      </c>
      <c r="G9" s="493">
        <f t="shared" si="0"/>
        <v>8</v>
      </c>
      <c r="H9" s="494">
        <f t="shared" si="1"/>
        <v>8</v>
      </c>
    </row>
    <row r="10" spans="2:8" s="31" customFormat="1" ht="15" customHeight="1">
      <c r="B10" s="74" t="s">
        <v>247</v>
      </c>
      <c r="C10" s="497">
        <v>3</v>
      </c>
      <c r="D10" s="493">
        <f t="shared" si="2"/>
        <v>3</v>
      </c>
      <c r="E10" s="493">
        <f t="shared" si="0"/>
        <v>3</v>
      </c>
      <c r="F10" s="493">
        <f t="shared" si="0"/>
        <v>3</v>
      </c>
      <c r="G10" s="493">
        <f t="shared" si="0"/>
        <v>3</v>
      </c>
      <c r="H10" s="494">
        <f t="shared" si="1"/>
        <v>3</v>
      </c>
    </row>
    <row r="11" spans="2:8" s="31" customFormat="1" ht="15" customHeight="1">
      <c r="B11" s="74" t="s">
        <v>159</v>
      </c>
      <c r="C11" s="497">
        <v>25</v>
      </c>
      <c r="D11" s="493">
        <f t="shared" ref="D11:G11" si="3">$C11</f>
        <v>25</v>
      </c>
      <c r="E11" s="493">
        <f t="shared" si="3"/>
        <v>25</v>
      </c>
      <c r="F11" s="493">
        <f t="shared" si="3"/>
        <v>25</v>
      </c>
      <c r="G11" s="493">
        <f t="shared" si="3"/>
        <v>25</v>
      </c>
      <c r="H11" s="494">
        <f t="shared" si="1"/>
        <v>25</v>
      </c>
    </row>
    <row r="12" spans="2:8" s="11" customFormat="1" ht="5" customHeight="1">
      <c r="B12" s="137"/>
      <c r="C12" s="490"/>
      <c r="D12" s="26"/>
      <c r="E12" s="26"/>
      <c r="F12" s="26"/>
      <c r="G12" s="26"/>
      <c r="H12" s="457"/>
    </row>
    <row r="13" spans="2:8" ht="15" customHeight="1">
      <c r="B13" s="75" t="s">
        <v>327</v>
      </c>
      <c r="H13" s="458"/>
    </row>
    <row r="14" spans="2:8" s="31" customFormat="1" ht="15" customHeight="1">
      <c r="B14" s="74" t="str">
        <f>B8</f>
        <v>Accounts Receivables</v>
      </c>
      <c r="C14" s="14"/>
      <c r="D14" s="134">
        <f>'P&amp;L'!I$9*'BS - Build Up'!D8/365</f>
        <v>6080.681441917809</v>
      </c>
      <c r="E14" s="134">
        <f>'P&amp;L'!J$9*'BS - Build Up'!E8/365</f>
        <v>7904.8858744931522</v>
      </c>
      <c r="F14" s="134">
        <f>'P&amp;L'!K$9*'BS - Build Up'!F8/365</f>
        <v>10276.351636841096</v>
      </c>
      <c r="G14" s="134">
        <f>'P&amp;L'!L$9*'BS - Build Up'!G8/365</f>
        <v>13359.257127893425</v>
      </c>
      <c r="H14" s="459">
        <f>'P&amp;L'!M$9*'BS - Build Up'!H8/365</f>
        <v>17367.034266261457</v>
      </c>
    </row>
    <row r="15" spans="2:8" s="31" customFormat="1" ht="15" customHeight="1">
      <c r="B15" s="74" t="str">
        <f>B9</f>
        <v>Advance to Employee &amp; Directors</v>
      </c>
      <c r="C15" s="14"/>
      <c r="D15" s="134">
        <f>'P&amp;L'!I$9*'BS - Build Up'!D9/365</f>
        <v>3243.0301023561647</v>
      </c>
      <c r="E15" s="134">
        <f>'P&amp;L'!J$9*'BS - Build Up'!E9/365</f>
        <v>4215.9391330630142</v>
      </c>
      <c r="F15" s="134">
        <f>'P&amp;L'!K$9*'BS - Build Up'!F9/365</f>
        <v>5480.7208729819185</v>
      </c>
      <c r="G15" s="134">
        <f>'P&amp;L'!L$9*'BS - Build Up'!G9/365</f>
        <v>7124.9371348764935</v>
      </c>
      <c r="H15" s="459">
        <f>'P&amp;L'!M$9*'BS - Build Up'!H9/365</f>
        <v>9262.4182753394416</v>
      </c>
    </row>
    <row r="16" spans="2:8" s="31" customFormat="1" ht="15" customHeight="1">
      <c r="B16" s="74" t="str">
        <f>B10</f>
        <v>Other Current Assets</v>
      </c>
      <c r="C16" s="14"/>
      <c r="D16" s="134">
        <f>'P&amp;L'!I$9*'BS - Build Up'!D10/365</f>
        <v>1216.1362883835618</v>
      </c>
      <c r="E16" s="134">
        <f>'P&amp;L'!J$9*'BS - Build Up'!E10/365</f>
        <v>1580.9771748986302</v>
      </c>
      <c r="F16" s="134">
        <f>'P&amp;L'!K$9*'BS - Build Up'!F10/365</f>
        <v>2055.2703273682196</v>
      </c>
      <c r="G16" s="134">
        <f>'P&amp;L'!L$9*'BS - Build Up'!G10/365</f>
        <v>2671.8514255786849</v>
      </c>
      <c r="H16" s="459">
        <f>'P&amp;L'!M$9*'BS - Build Up'!H10/365</f>
        <v>3473.4068532522906</v>
      </c>
    </row>
    <row r="17" spans="2:8" s="31" customFormat="1" ht="15" customHeight="1">
      <c r="B17" s="74" t="str">
        <f>B11</f>
        <v>Expenses Payables</v>
      </c>
      <c r="C17" s="14"/>
      <c r="D17" s="59">
        <f>-'P&amp;L'!I32*'BS - Build Up'!D11/365</f>
        <v>4485.5553619109596</v>
      </c>
      <c r="E17" s="59">
        <f>-'P&amp;L'!J32*'BS - Build Up'!E11/365</f>
        <v>5657.9126382924678</v>
      </c>
      <c r="F17" s="59">
        <f>-'P&amp;L'!K32*'BS - Build Up'!F11/365</f>
        <v>7023.27971145829</v>
      </c>
      <c r="G17" s="59">
        <f>-'P&amp;L'!L32*'BS - Build Up'!G11/365</f>
        <v>8839.8651651783093</v>
      </c>
      <c r="H17" s="460">
        <f>-'P&amp;L'!M32*'BS - Build Up'!H11/365</f>
        <v>10168.166617893474</v>
      </c>
    </row>
    <row r="18" spans="2:8" s="31" customFormat="1" ht="5" customHeight="1">
      <c r="B18" s="73"/>
      <c r="C18" s="14"/>
      <c r="D18" s="15"/>
      <c r="E18" s="15"/>
      <c r="F18" s="15"/>
      <c r="G18" s="15"/>
      <c r="H18" s="79"/>
    </row>
    <row r="19" spans="2:8" ht="15" customHeight="1">
      <c r="B19" s="75" t="s">
        <v>144</v>
      </c>
      <c r="H19" s="458"/>
    </row>
    <row r="20" spans="2:8" ht="15" customHeight="1">
      <c r="B20" s="74" t="s">
        <v>110</v>
      </c>
      <c r="C20" s="134">
        <f>BS!H16</f>
        <v>670.64753000000007</v>
      </c>
      <c r="H20" s="458"/>
    </row>
    <row r="21" spans="2:8" ht="15" customHeight="1">
      <c r="B21" s="74" t="s">
        <v>145</v>
      </c>
      <c r="C21" s="576">
        <v>3</v>
      </c>
      <c r="H21" s="458"/>
    </row>
    <row r="22" spans="2:8" ht="15" customHeight="1">
      <c r="B22" s="74" t="s">
        <v>120</v>
      </c>
      <c r="C22" s="491"/>
      <c r="D22" s="134">
        <f>IF(COUNT($D$5:D5)&lt;=$C$21,$C$20/$C$21,0)</f>
        <v>223.54917666666668</v>
      </c>
      <c r="E22" s="134">
        <f>IF(COUNT($D$5:E5)&lt;=$C$21,$C$20/$C$21,0)</f>
        <v>223.54917666666668</v>
      </c>
      <c r="F22" s="134">
        <f>IF(COUNT($D$5:F5)&lt;=$C$21,$C$20/$C$21,0)</f>
        <v>223.54917666666668</v>
      </c>
      <c r="G22" s="134">
        <f>IF(COUNT($D$5:G5)&lt;=$C$21,$C$20/$C$21,0)</f>
        <v>0</v>
      </c>
      <c r="H22" s="459">
        <f>IF(COUNT($D$5:H5)&lt;=$C$21,$C$20/$C$21,0)</f>
        <v>0</v>
      </c>
    </row>
    <row r="23" spans="2:8" ht="15" customHeight="1">
      <c r="B23" s="74" t="s">
        <v>344</v>
      </c>
      <c r="C23" s="491"/>
      <c r="D23" s="134">
        <f>MAX(C20-D22,0)</f>
        <v>447.09835333333342</v>
      </c>
      <c r="E23" s="134">
        <f>MAX(D23-E22,0)</f>
        <v>223.54917666666674</v>
      </c>
      <c r="F23" s="134">
        <f t="shared" ref="F23:H23" si="4">MAX(E23-F22,0)</f>
        <v>5.6843418860808015E-14</v>
      </c>
      <c r="G23" s="134">
        <f t="shared" si="4"/>
        <v>5.6843418860808015E-14</v>
      </c>
      <c r="H23" s="459">
        <f t="shared" si="4"/>
        <v>5.6843418860808015E-14</v>
      </c>
    </row>
    <row r="24" spans="2:8" ht="5" customHeight="1">
      <c r="B24" s="137"/>
      <c r="C24" s="491"/>
      <c r="D24" s="134"/>
      <c r="E24" s="134"/>
      <c r="F24" s="134"/>
      <c r="G24" s="134"/>
      <c r="H24" s="459"/>
    </row>
    <row r="25" spans="2:8" ht="15" customHeight="1">
      <c r="B25" s="75" t="s">
        <v>146</v>
      </c>
      <c r="D25" s="492"/>
      <c r="E25" s="492"/>
      <c r="H25" s="459"/>
    </row>
    <row r="26" spans="2:8" ht="15" customHeight="1">
      <c r="B26" s="74" t="s">
        <v>147</v>
      </c>
      <c r="C26" s="134">
        <f>BS!H32</f>
        <v>2524.73</v>
      </c>
      <c r="D26" s="134">
        <f>C26+D29</f>
        <v>2019.7840000000001</v>
      </c>
      <c r="E26" s="134">
        <f t="shared" ref="E26:H26" si="5">D26+E29</f>
        <v>1514.8380000000002</v>
      </c>
      <c r="F26" s="134">
        <f t="shared" si="5"/>
        <v>1009.8920000000002</v>
      </c>
      <c r="G26" s="134">
        <f t="shared" si="5"/>
        <v>504.94600000000014</v>
      </c>
      <c r="H26" s="459">
        <f t="shared" si="5"/>
        <v>0</v>
      </c>
    </row>
    <row r="27" spans="2:8" ht="15" customHeight="1">
      <c r="B27" s="74" t="s">
        <v>148</v>
      </c>
      <c r="C27" s="225">
        <v>5</v>
      </c>
      <c r="D27" s="134"/>
      <c r="E27" s="134"/>
      <c r="F27" s="134"/>
      <c r="G27" s="134"/>
      <c r="H27" s="459"/>
    </row>
    <row r="28" spans="2:8" ht="15" customHeight="1">
      <c r="B28" s="74" t="s">
        <v>149</v>
      </c>
      <c r="C28" s="498">
        <v>0.1</v>
      </c>
      <c r="D28" s="134">
        <f>IFERROR(C$26*$C$28,0)</f>
        <v>252.47300000000001</v>
      </c>
      <c r="E28" s="134">
        <f t="shared" ref="E28:H28" si="6">IFERROR(D$26*$C$28,0)</f>
        <v>201.97840000000002</v>
      </c>
      <c r="F28" s="134">
        <f t="shared" si="6"/>
        <v>151.48380000000003</v>
      </c>
      <c r="G28" s="134">
        <f t="shared" si="6"/>
        <v>100.98920000000003</v>
      </c>
      <c r="H28" s="459">
        <f t="shared" si="6"/>
        <v>50.49460000000002</v>
      </c>
    </row>
    <row r="29" spans="2:8" ht="15" customHeight="1">
      <c r="B29" s="74" t="s">
        <v>150</v>
      </c>
      <c r="D29" s="134">
        <f>IF(COUNT($D$5:D5)&lt;=$C$27,-$C$26/$C$27,0)</f>
        <v>-504.94600000000003</v>
      </c>
      <c r="E29" s="134">
        <f>IF(COUNT($D$5:E5)&lt;=$C$27,-$C$26/$C$27,0)</f>
        <v>-504.94600000000003</v>
      </c>
      <c r="F29" s="134">
        <f>IF(COUNT($D$5:F5)&lt;=$C$27,-$C$26/$C$27,0)</f>
        <v>-504.94600000000003</v>
      </c>
      <c r="G29" s="134">
        <f>IF(COUNT($D$5:G5)&lt;=$C$27,-$C$26/$C$27,0)</f>
        <v>-504.94600000000003</v>
      </c>
      <c r="H29" s="459">
        <f>IF(COUNT($D$5:H5)&lt;=$C$27,-$C$26/$C$27,0)</f>
        <v>-504.94600000000003</v>
      </c>
    </row>
    <row r="30" spans="2:8" ht="5" customHeight="1">
      <c r="B30" s="94"/>
      <c r="D30" s="492"/>
      <c r="E30" s="492"/>
      <c r="H30" s="458"/>
    </row>
    <row r="31" spans="2:8" ht="15" customHeight="1">
      <c r="B31" s="75" t="s">
        <v>330</v>
      </c>
      <c r="D31" s="492"/>
      <c r="E31" s="492"/>
      <c r="H31" s="458"/>
    </row>
    <row r="32" spans="2:8" ht="15" customHeight="1">
      <c r="B32" s="74" t="s">
        <v>147</v>
      </c>
      <c r="C32" s="134">
        <f>BS!H33</f>
        <v>545.19000000000005</v>
      </c>
      <c r="D32" s="134">
        <f>C32+D35</f>
        <v>436.15200000000004</v>
      </c>
      <c r="E32" s="134">
        <f t="shared" ref="E32:H32" si="7">D32+E35</f>
        <v>327.11400000000003</v>
      </c>
      <c r="F32" s="134">
        <f t="shared" si="7"/>
        <v>218.07600000000002</v>
      </c>
      <c r="G32" s="134">
        <f t="shared" si="7"/>
        <v>109.03800000000001</v>
      </c>
      <c r="H32" s="459">
        <f t="shared" si="7"/>
        <v>0</v>
      </c>
    </row>
    <row r="33" spans="2:8" ht="15" customHeight="1">
      <c r="B33" s="74" t="s">
        <v>148</v>
      </c>
      <c r="C33" s="225">
        <v>5</v>
      </c>
      <c r="D33" s="134"/>
      <c r="E33" s="134"/>
      <c r="F33" s="134"/>
      <c r="G33" s="134"/>
      <c r="H33" s="459"/>
    </row>
    <row r="34" spans="2:8" ht="15" customHeight="1">
      <c r="B34" s="74" t="s">
        <v>149</v>
      </c>
      <c r="C34" s="498">
        <v>0.1</v>
      </c>
      <c r="D34" s="134">
        <f>IFERROR(C$32*$C$34,0)</f>
        <v>54.519000000000005</v>
      </c>
      <c r="E34" s="134">
        <f t="shared" ref="E34:H34" si="8">IFERROR(D$32*$C$34,0)</f>
        <v>43.615200000000009</v>
      </c>
      <c r="F34" s="134">
        <f t="shared" si="8"/>
        <v>32.711400000000005</v>
      </c>
      <c r="G34" s="134">
        <f t="shared" si="8"/>
        <v>21.807600000000004</v>
      </c>
      <c r="H34" s="459">
        <f t="shared" si="8"/>
        <v>10.903800000000002</v>
      </c>
    </row>
    <row r="35" spans="2:8" ht="15" customHeight="1">
      <c r="B35" s="74" t="s">
        <v>150</v>
      </c>
      <c r="D35" s="134">
        <f>IF(COUNT($D$5:D5)&lt;=$C$33,-$C$32/$C$33,0)</f>
        <v>-109.03800000000001</v>
      </c>
      <c r="E35" s="134">
        <f>IF(COUNT($D$5:E5)&lt;=$C$33,-$C$32/$C$33,0)</f>
        <v>-109.03800000000001</v>
      </c>
      <c r="F35" s="134">
        <f>IF(COUNT($D$5:F5)&lt;=$C$33,-$C$32/$C$33,0)</f>
        <v>-109.03800000000001</v>
      </c>
      <c r="G35" s="134">
        <f>IF(COUNT($D$5:G5)&lt;=$C$33,-$C$32/$C$33,0)</f>
        <v>-109.03800000000001</v>
      </c>
      <c r="H35" s="459">
        <f>IF(COUNT($D$5:H5)&lt;=$C$33,-$C$32/$C$33,0)</f>
        <v>-109.03800000000001</v>
      </c>
    </row>
    <row r="36" spans="2:8" ht="5" customHeight="1" thickBot="1">
      <c r="B36" s="95"/>
      <c r="C36" s="138"/>
      <c r="D36" s="139"/>
      <c r="E36" s="139"/>
      <c r="F36" s="139"/>
      <c r="G36" s="139"/>
      <c r="H36" s="461"/>
    </row>
    <row r="39" spans="2:8">
      <c r="D39" s="224"/>
    </row>
    <row r="60" spans="5:5">
      <c r="E60" s="226"/>
    </row>
    <row r="61" spans="5:5">
      <c r="E61" s="226"/>
    </row>
    <row r="62" spans="5:5">
      <c r="E62" s="227"/>
    </row>
    <row r="63" spans="5:5">
      <c r="E63" s="228"/>
    </row>
  </sheetData>
  <pageMargins left="0.7" right="0.7" top="0.75" bottom="0.75" header="0.3" footer="0.3"/>
  <pageSetup scale="1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D429-06DF-4342-AE5A-F5AA098C29A1}">
  <sheetPr>
    <tabColor rgb="FF002060"/>
  </sheetPr>
  <dimension ref="E47:E50"/>
  <sheetViews>
    <sheetView showGridLines="0" zoomScale="90" zoomScaleNormal="90" workbookViewId="0"/>
  </sheetViews>
  <sheetFormatPr defaultRowHeight="14.5"/>
  <sheetData>
    <row r="47" spans="5:5">
      <c r="E47" s="226"/>
    </row>
    <row r="48" spans="5:5">
      <c r="E48" s="226"/>
    </row>
    <row r="49" spans="5:5">
      <c r="E49" s="227"/>
    </row>
    <row r="50" spans="5:5">
      <c r="E50" s="22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73B8-1DB5-4795-A239-0419B06AEED0}">
  <dimension ref="A1:O315"/>
  <sheetViews>
    <sheetView showGridLines="0" zoomScale="90" zoomScaleNormal="90" workbookViewId="0">
      <selection activeCell="B3" sqref="B3"/>
    </sheetView>
  </sheetViews>
  <sheetFormatPr defaultRowHeight="14.5" outlineLevelCol="1"/>
  <cols>
    <col min="1" max="1" width="24.36328125" style="235" customWidth="1"/>
    <col min="2" max="6" width="12.08984375" customWidth="1"/>
    <col min="7" max="7" width="11.90625" style="232" bestFit="1" customWidth="1"/>
    <col min="8" max="8" width="8.6328125" style="229"/>
    <col min="9" max="9" width="124.08984375" style="229" hidden="1" customWidth="1" outlineLevel="1"/>
    <col min="10" max="10" width="8.6328125" style="229" collapsed="1"/>
  </cols>
  <sheetData>
    <row r="1" spans="1:15">
      <c r="A1" s="427" t="s">
        <v>32</v>
      </c>
      <c r="B1" s="428">
        <v>43555</v>
      </c>
      <c r="C1" s="428">
        <v>43921</v>
      </c>
      <c r="D1" s="428">
        <v>44286</v>
      </c>
      <c r="E1" s="428">
        <v>44651</v>
      </c>
      <c r="F1" s="428">
        <v>45016</v>
      </c>
      <c r="G1" s="428">
        <v>45382</v>
      </c>
      <c r="J1" s="428">
        <v>43921</v>
      </c>
      <c r="K1" s="428">
        <v>44286</v>
      </c>
      <c r="L1" s="428">
        <v>44651</v>
      </c>
      <c r="M1" s="428">
        <v>45016</v>
      </c>
      <c r="N1" s="428">
        <v>45382</v>
      </c>
    </row>
    <row r="2" spans="1:15">
      <c r="A2"/>
      <c r="G2"/>
      <c r="I2"/>
      <c r="J2" s="610" t="s">
        <v>348</v>
      </c>
      <c r="K2" s="610"/>
      <c r="L2" s="610"/>
      <c r="M2" s="610"/>
      <c r="N2" s="610"/>
    </row>
    <row r="3" spans="1:15">
      <c r="A3" t="s">
        <v>99</v>
      </c>
      <c r="B3" s="429">
        <v>15669.636909999999</v>
      </c>
      <c r="C3" s="429">
        <v>21675.105199999998</v>
      </c>
      <c r="D3" s="429">
        <v>28960.12</v>
      </c>
      <c r="E3" s="429">
        <v>27832.06</v>
      </c>
      <c r="F3" s="429">
        <v>48409.42</v>
      </c>
      <c r="G3" s="429">
        <f>113817883.4/1000</f>
        <v>113817.88340000001</v>
      </c>
      <c r="I3"/>
      <c r="J3" s="229">
        <f>C3/B3-1</f>
        <v>0.38325510185672829</v>
      </c>
      <c r="K3" s="229">
        <f t="shared" ref="K3:N3" si="0">D3/C3-1</f>
        <v>0.33610055096756808</v>
      </c>
      <c r="L3" s="229">
        <f t="shared" si="0"/>
        <v>-3.8952186662209898E-2</v>
      </c>
      <c r="M3" s="229">
        <f t="shared" si="0"/>
        <v>0.73934017101141625</v>
      </c>
      <c r="N3" s="229">
        <f t="shared" si="0"/>
        <v>1.3511515609978391</v>
      </c>
    </row>
    <row r="4" spans="1:15">
      <c r="A4" s="430" t="s">
        <v>116</v>
      </c>
      <c r="B4" s="431">
        <f t="shared" ref="B4:G4" si="1">SUM(B3)</f>
        <v>15669.636909999999</v>
      </c>
      <c r="C4" s="431">
        <f t="shared" si="1"/>
        <v>21675.105199999998</v>
      </c>
      <c r="D4" s="431">
        <f t="shared" si="1"/>
        <v>28960.12</v>
      </c>
      <c r="E4" s="431">
        <f t="shared" si="1"/>
        <v>27832.06</v>
      </c>
      <c r="F4" s="431">
        <f t="shared" si="1"/>
        <v>48409.42</v>
      </c>
      <c r="G4" s="431">
        <f t="shared" si="1"/>
        <v>113817.88340000001</v>
      </c>
      <c r="I4"/>
      <c r="J4" s="230"/>
    </row>
    <row r="5" spans="1:15">
      <c r="A5"/>
      <c r="B5" s="429"/>
      <c r="C5" s="429"/>
      <c r="D5" s="429"/>
      <c r="E5" s="429"/>
      <c r="F5" s="429"/>
      <c r="G5" s="429"/>
      <c r="I5"/>
    </row>
    <row r="6" spans="1:15">
      <c r="A6" t="s">
        <v>169</v>
      </c>
      <c r="B6" s="429">
        <v>-4500</v>
      </c>
      <c r="C6" s="429">
        <v>-5125</v>
      </c>
      <c r="D6" s="429">
        <v>-4800</v>
      </c>
      <c r="E6" s="429">
        <v>-4800</v>
      </c>
      <c r="F6" s="429">
        <v>-4800</v>
      </c>
      <c r="G6" s="429">
        <f>-10000000/1000</f>
        <v>-10000</v>
      </c>
      <c r="I6" t="s">
        <v>225</v>
      </c>
      <c r="J6" s="229">
        <f>C6/B6-1</f>
        <v>0.13888888888888884</v>
      </c>
      <c r="K6" s="229">
        <f t="shared" ref="K6" si="2">D6/C6-1</f>
        <v>-6.3414634146341409E-2</v>
      </c>
      <c r="L6" s="229">
        <f t="shared" ref="L6" si="3">E6/D6-1</f>
        <v>0</v>
      </c>
      <c r="M6" s="229">
        <f t="shared" ref="M6" si="4">F6/E6-1</f>
        <v>0</v>
      </c>
      <c r="N6" s="229">
        <f t="shared" ref="N6" si="5">G6/F6-1</f>
        <v>1.0833333333333335</v>
      </c>
    </row>
    <row r="7" spans="1:15">
      <c r="A7" s="235" t="s">
        <v>279</v>
      </c>
      <c r="B7" s="429">
        <v>-3000</v>
      </c>
      <c r="C7" s="429">
        <v>-3175</v>
      </c>
      <c r="D7" s="429">
        <v>-3000</v>
      </c>
      <c r="E7" s="429">
        <v>-3000</v>
      </c>
      <c r="F7" s="429">
        <v>-3000</v>
      </c>
      <c r="G7" s="429">
        <v>-6000</v>
      </c>
      <c r="I7"/>
      <c r="K7" s="229"/>
      <c r="L7" s="229"/>
      <c r="M7" s="229"/>
      <c r="N7" s="229"/>
    </row>
    <row r="8" spans="1:15">
      <c r="A8" s="235" t="s">
        <v>280</v>
      </c>
      <c r="B8" s="429">
        <v>-1500</v>
      </c>
      <c r="C8" s="429">
        <v>-1950</v>
      </c>
      <c r="D8" s="429">
        <v>-1800</v>
      </c>
      <c r="E8" s="429">
        <v>-1800</v>
      </c>
      <c r="F8" s="429">
        <v>-1800</v>
      </c>
      <c r="G8" s="429">
        <v>-4000</v>
      </c>
      <c r="I8"/>
      <c r="K8" s="229"/>
      <c r="L8" s="229"/>
      <c r="M8" s="229"/>
      <c r="N8" s="229"/>
    </row>
    <row r="9" spans="1:15">
      <c r="A9" t="s">
        <v>143</v>
      </c>
      <c r="B9" s="429">
        <v>-1814.0360000000001</v>
      </c>
      <c r="C9" s="429">
        <v>-4661.5657000000001</v>
      </c>
      <c r="D9" s="429">
        <v>-4674.28</v>
      </c>
      <c r="E9" s="429">
        <v>-6128.85</v>
      </c>
      <c r="F9" s="429">
        <v>-4540.24</v>
      </c>
      <c r="G9" s="429">
        <f>-8371184/1000</f>
        <v>-8371.1839999999993</v>
      </c>
      <c r="I9"/>
      <c r="J9" s="229">
        <f t="shared" ref="J9" si="6">C9/B9-1</f>
        <v>1.5697206119393439</v>
      </c>
      <c r="K9" s="229">
        <f t="shared" ref="K9" si="7">D9/C9-1</f>
        <v>2.7274741617391296E-3</v>
      </c>
      <c r="L9" s="229">
        <f t="shared" ref="L9" si="8">E9/D9-1</f>
        <v>0.31118589387028606</v>
      </c>
      <c r="M9" s="229">
        <f t="shared" ref="M9" si="9">F9/E9-1</f>
        <v>-0.25920197100597997</v>
      </c>
      <c r="N9" s="229">
        <f t="shared" ref="N9" si="10">G9/F9-1</f>
        <v>0.84377565943650557</v>
      </c>
    </row>
    <row r="10" spans="1:15">
      <c r="A10" t="s">
        <v>170</v>
      </c>
      <c r="B10" s="429">
        <v>-1834.2348999999999</v>
      </c>
      <c r="C10" s="429">
        <v>-2616.7185600000003</v>
      </c>
      <c r="D10" s="429">
        <v>-2128.81</v>
      </c>
      <c r="E10" s="429">
        <v>-2645.5</v>
      </c>
      <c r="F10" s="429">
        <v>-3690.22</v>
      </c>
      <c r="G10" s="429">
        <f>-535499.13/1000</f>
        <v>-535.49913000000004</v>
      </c>
      <c r="I10"/>
      <c r="J10" s="229">
        <f>B10/B9</f>
        <v>1.0111347845356982</v>
      </c>
      <c r="K10" s="229">
        <f t="shared" ref="K10:O10" si="11">C10/C9</f>
        <v>0.56133898531130866</v>
      </c>
      <c r="L10" s="229">
        <f t="shared" si="11"/>
        <v>0.45543056898602569</v>
      </c>
      <c r="M10" s="229">
        <f t="shared" si="11"/>
        <v>0.43164704634637818</v>
      </c>
      <c r="N10" s="229">
        <f t="shared" si="11"/>
        <v>0.81278082215918102</v>
      </c>
      <c r="O10" s="229">
        <f t="shared" si="11"/>
        <v>6.3969341732304549E-2</v>
      </c>
    </row>
    <row r="11" spans="1:15">
      <c r="A11" t="s">
        <v>171</v>
      </c>
      <c r="B11" s="429">
        <f t="shared" ref="B11:G11" si="12">B77</f>
        <v>-4627.6586299999999</v>
      </c>
      <c r="C11" s="429">
        <f t="shared" si="12"/>
        <v>-5499.7302399999999</v>
      </c>
      <c r="D11" s="429">
        <f t="shared" si="12"/>
        <v>-6209.3700000000008</v>
      </c>
      <c r="E11" s="429">
        <f t="shared" si="12"/>
        <v>-4300.33</v>
      </c>
      <c r="F11" s="429">
        <f t="shared" si="12"/>
        <v>-6377.84</v>
      </c>
      <c r="G11" s="429">
        <f t="shared" si="12"/>
        <v>-8136.3199200000008</v>
      </c>
      <c r="I11"/>
      <c r="J11" s="229">
        <f>B11/B$4</f>
        <v>-0.29532647479832386</v>
      </c>
      <c r="K11" s="229">
        <f t="shared" ref="K11:K16" si="13">C11/C$4</f>
        <v>-0.25373488106530623</v>
      </c>
      <c r="L11" s="229">
        <f t="shared" ref="L11:L16" si="14">D11/D$4</f>
        <v>-0.21441105907019725</v>
      </c>
      <c r="M11" s="229">
        <f t="shared" ref="M11:M16" si="15">E11/E$4</f>
        <v>-0.15450994285008007</v>
      </c>
      <c r="N11" s="229">
        <f t="shared" ref="N11:O26" si="16">F11/F$4</f>
        <v>-0.13174791187335028</v>
      </c>
      <c r="O11" s="229">
        <f t="shared" si="16"/>
        <v>-7.1485426340303915E-2</v>
      </c>
    </row>
    <row r="12" spans="1:15">
      <c r="A12" t="s">
        <v>172</v>
      </c>
      <c r="B12" s="429">
        <v>0</v>
      </c>
      <c r="C12" s="429">
        <v>-11.22</v>
      </c>
      <c r="D12" s="429">
        <v>-27.2</v>
      </c>
      <c r="E12" s="429">
        <v>-454.5</v>
      </c>
      <c r="F12" s="429">
        <v>-3390.72</v>
      </c>
      <c r="G12" s="429">
        <v>-5893</v>
      </c>
      <c r="I12"/>
      <c r="J12" s="229">
        <f t="shared" ref="J12:J16" si="17">B12/B$4</f>
        <v>0</v>
      </c>
      <c r="K12" s="229">
        <f t="shared" si="13"/>
        <v>-5.1764454642646911E-4</v>
      </c>
      <c r="L12" s="229">
        <f t="shared" si="14"/>
        <v>-9.3922262753054887E-4</v>
      </c>
      <c r="M12" s="229">
        <f t="shared" si="15"/>
        <v>-1.6330088394463076E-2</v>
      </c>
      <c r="N12" s="229">
        <f t="shared" si="16"/>
        <v>-7.0042566095607009E-2</v>
      </c>
      <c r="O12" s="229">
        <f t="shared" si="16"/>
        <v>-5.1775694855348185E-2</v>
      </c>
    </row>
    <row r="13" spans="1:15">
      <c r="A13" t="s">
        <v>173</v>
      </c>
      <c r="B13" s="429">
        <v>0</v>
      </c>
      <c r="C13" s="429">
        <v>0</v>
      </c>
      <c r="D13" s="429">
        <v>0</v>
      </c>
      <c r="E13" s="429">
        <v>0</v>
      </c>
      <c r="F13" s="429">
        <v>0</v>
      </c>
      <c r="G13" s="429">
        <v>-2256</v>
      </c>
      <c r="I13" t="s">
        <v>226</v>
      </c>
      <c r="J13" s="229">
        <f t="shared" si="17"/>
        <v>0</v>
      </c>
      <c r="K13" s="229">
        <f t="shared" si="13"/>
        <v>0</v>
      </c>
      <c r="L13" s="229">
        <f t="shared" si="14"/>
        <v>0</v>
      </c>
      <c r="M13" s="229">
        <f t="shared" si="15"/>
        <v>0</v>
      </c>
      <c r="N13" s="229">
        <f t="shared" si="16"/>
        <v>0</v>
      </c>
      <c r="O13" s="229">
        <f t="shared" si="16"/>
        <v>-1.9821138230725524E-2</v>
      </c>
    </row>
    <row r="14" spans="1:15">
      <c r="A14" t="s">
        <v>174</v>
      </c>
      <c r="B14" s="429">
        <v>-28.490369999999999</v>
      </c>
      <c r="C14" s="429">
        <v>-26.818210000000001</v>
      </c>
      <c r="D14" s="429">
        <v>-18.41</v>
      </c>
      <c r="E14" s="429">
        <v>-17.75</v>
      </c>
      <c r="F14" s="429">
        <v>-112.56</v>
      </c>
      <c r="G14" s="429">
        <f>-24365.8/1000</f>
        <v>-24.3658</v>
      </c>
      <c r="I14"/>
      <c r="J14" s="229">
        <f t="shared" si="17"/>
        <v>-1.8181895447633573E-3</v>
      </c>
      <c r="K14" s="229">
        <f t="shared" si="13"/>
        <v>-1.2372816534242242E-3</v>
      </c>
      <c r="L14" s="229">
        <f t="shared" si="14"/>
        <v>-6.3570178576608113E-4</v>
      </c>
      <c r="M14" s="229">
        <f t="shared" si="15"/>
        <v>-6.3775372717650078E-4</v>
      </c>
      <c r="N14" s="229">
        <f t="shared" si="16"/>
        <v>-2.3251672918204766E-3</v>
      </c>
      <c r="O14" s="229">
        <f t="shared" si="16"/>
        <v>-2.1407707885736345E-4</v>
      </c>
    </row>
    <row r="15" spans="1:15">
      <c r="A15" t="s">
        <v>140</v>
      </c>
      <c r="B15" s="429">
        <f t="shared" ref="B15:G15" si="18">B67</f>
        <v>-1035.7011300000001</v>
      </c>
      <c r="C15" s="429">
        <f t="shared" si="18"/>
        <v>-1399.2742900000001</v>
      </c>
      <c r="D15" s="429">
        <f t="shared" si="18"/>
        <v>-2100.4100000000003</v>
      </c>
      <c r="E15" s="429">
        <f t="shared" si="18"/>
        <v>-775.06000000000017</v>
      </c>
      <c r="F15" s="429">
        <f t="shared" si="18"/>
        <v>-1962.0000000000002</v>
      </c>
      <c r="G15" s="429">
        <f t="shared" si="18"/>
        <v>-1970.6165500000002</v>
      </c>
      <c r="I15"/>
      <c r="J15" s="229">
        <f t="shared" si="17"/>
        <v>-6.609605161553167E-2</v>
      </c>
      <c r="K15" s="229">
        <f t="shared" si="13"/>
        <v>-6.4556747341646126E-2</v>
      </c>
      <c r="L15" s="229">
        <f t="shared" si="14"/>
        <v>-7.2527669084244142E-2</v>
      </c>
      <c r="M15" s="229">
        <f t="shared" si="15"/>
        <v>-2.7847741058333451E-2</v>
      </c>
      <c r="N15" s="229">
        <f t="shared" si="16"/>
        <v>-4.0529301941646903E-2</v>
      </c>
      <c r="O15" s="229">
        <f t="shared" si="16"/>
        <v>-1.7313769076819786E-2</v>
      </c>
    </row>
    <row r="16" spans="1:15">
      <c r="A16" s="430" t="s">
        <v>118</v>
      </c>
      <c r="B16" s="431">
        <f>SUM(B6:B15)</f>
        <v>-18340.121030000002</v>
      </c>
      <c r="C16" s="431">
        <f t="shared" ref="C16:G16" si="19">SUM(C6:C15)</f>
        <v>-24465.327000000005</v>
      </c>
      <c r="D16" s="431">
        <f t="shared" si="19"/>
        <v>-24758.48</v>
      </c>
      <c r="E16" s="431">
        <f t="shared" si="19"/>
        <v>-23921.99</v>
      </c>
      <c r="F16" s="431">
        <f t="shared" si="19"/>
        <v>-29673.58</v>
      </c>
      <c r="G16" s="431">
        <f t="shared" si="19"/>
        <v>-47186.985399999998</v>
      </c>
      <c r="I16"/>
      <c r="J16" s="229">
        <f t="shared" si="17"/>
        <v>-1.1704241224821081</v>
      </c>
      <c r="K16" s="229">
        <f t="shared" si="13"/>
        <v>-1.1287293313805926</v>
      </c>
      <c r="L16" s="229">
        <f t="shared" si="14"/>
        <v>-0.85491634703171115</v>
      </c>
      <c r="M16" s="229">
        <f t="shared" si="15"/>
        <v>-0.85951201599881577</v>
      </c>
      <c r="N16" s="229">
        <f t="shared" ref="N16" si="20">F16/F$4</f>
        <v>-0.61297119444934478</v>
      </c>
      <c r="O16" s="229">
        <f t="shared" si="16"/>
        <v>-0.41458322708538431</v>
      </c>
    </row>
    <row r="17" spans="1:15">
      <c r="A17"/>
      <c r="B17" s="429"/>
      <c r="C17" s="429"/>
      <c r="D17" s="429"/>
      <c r="E17" s="429"/>
      <c r="F17" s="429"/>
      <c r="G17" s="429"/>
      <c r="I17"/>
    </row>
    <row r="18" spans="1:15">
      <c r="A18" s="430" t="s">
        <v>21</v>
      </c>
      <c r="B18" s="431">
        <f t="shared" ref="B18:G18" si="21">SUM(B4,B16)</f>
        <v>-2670.4841200000028</v>
      </c>
      <c r="C18" s="431">
        <f t="shared" si="21"/>
        <v>-2790.2218000000066</v>
      </c>
      <c r="D18" s="431">
        <f t="shared" si="21"/>
        <v>4201.6399999999994</v>
      </c>
      <c r="E18" s="431">
        <f t="shared" si="21"/>
        <v>3910.0699999999997</v>
      </c>
      <c r="F18" s="431">
        <f t="shared" si="21"/>
        <v>18735.839999999997</v>
      </c>
      <c r="G18" s="431">
        <f t="shared" si="21"/>
        <v>66630.898000000016</v>
      </c>
      <c r="I18"/>
      <c r="J18" s="229">
        <f t="shared" ref="J18" si="22">C18/B18-1</f>
        <v>4.4837443182400794E-2</v>
      </c>
      <c r="K18" s="229">
        <f t="shared" ref="K18" si="23">D18/C18-1</f>
        <v>-2.5058444457712965</v>
      </c>
      <c r="L18" s="229">
        <f t="shared" ref="L18" si="24">E18/D18-1</f>
        <v>-6.9394331737131165E-2</v>
      </c>
      <c r="M18" s="229">
        <f t="shared" ref="M18" si="25">F18/E18-1</f>
        <v>3.7916891513451159</v>
      </c>
      <c r="N18" s="229">
        <f t="shared" ref="N18" si="26">G18/F18-1</f>
        <v>2.5563336364956162</v>
      </c>
      <c r="O18" s="229">
        <f t="shared" si="16"/>
        <v>0.58541677291461569</v>
      </c>
    </row>
    <row r="19" spans="1:15">
      <c r="A19"/>
      <c r="B19" s="432"/>
      <c r="C19" s="432"/>
      <c r="D19" s="432"/>
      <c r="E19" s="432"/>
      <c r="F19" s="432"/>
      <c r="G19" s="429"/>
      <c r="I19"/>
    </row>
    <row r="20" spans="1:15">
      <c r="A20" t="s">
        <v>175</v>
      </c>
      <c r="B20" s="429">
        <v>-418.60361</v>
      </c>
      <c r="C20" s="429">
        <v>-378.07828999999998</v>
      </c>
      <c r="D20" s="429">
        <v>-612.30999999999995</v>
      </c>
      <c r="E20" s="429">
        <v>-656.51</v>
      </c>
      <c r="F20" s="429">
        <v>-345.25</v>
      </c>
      <c r="G20" s="429">
        <f>-255038.43/1000</f>
        <v>-255.03843000000001</v>
      </c>
      <c r="I20"/>
      <c r="J20" s="229">
        <f t="shared" ref="J20:J21" si="27">C20/B20-1</f>
        <v>-9.6810727456459356E-2</v>
      </c>
      <c r="K20" s="229">
        <f t="shared" ref="K20:K21" si="28">D20/C20-1</f>
        <v>0.61953229316605296</v>
      </c>
      <c r="L20" s="229">
        <f t="shared" ref="L20:L21" si="29">E20/D20-1</f>
        <v>7.218565759174278E-2</v>
      </c>
      <c r="M20" s="229">
        <f t="shared" ref="M20:M21" si="30">F20/E20-1</f>
        <v>-0.4741131132808335</v>
      </c>
      <c r="N20" s="229">
        <f t="shared" ref="N20:N21" si="31">G20/F20-1</f>
        <v>-0.26129346850108615</v>
      </c>
      <c r="O20" s="229">
        <f t="shared" si="16"/>
        <v>-2.2407588542452195E-3</v>
      </c>
    </row>
    <row r="21" spans="1:15">
      <c r="A21" s="430" t="s">
        <v>161</v>
      </c>
      <c r="B21" s="431">
        <f t="shared" ref="B21:G21" si="32">SUM(B18,B20)</f>
        <v>-3089.0877300000029</v>
      </c>
      <c r="C21" s="431">
        <f t="shared" si="32"/>
        <v>-3168.3000900000065</v>
      </c>
      <c r="D21" s="431">
        <f t="shared" si="32"/>
        <v>3589.3299999999995</v>
      </c>
      <c r="E21" s="431">
        <f t="shared" si="32"/>
        <v>3253.5599999999995</v>
      </c>
      <c r="F21" s="431">
        <f t="shared" si="32"/>
        <v>18390.589999999997</v>
      </c>
      <c r="G21" s="431">
        <f t="shared" si="32"/>
        <v>66375.859570000015</v>
      </c>
      <c r="I21"/>
      <c r="J21" s="229">
        <f t="shared" si="27"/>
        <v>2.5642638514511651E-2</v>
      </c>
      <c r="K21" s="229">
        <f t="shared" si="28"/>
        <v>-2.1328882675378114</v>
      </c>
      <c r="L21" s="229">
        <f t="shared" si="29"/>
        <v>-9.354670648839758E-2</v>
      </c>
      <c r="M21" s="229">
        <f t="shared" si="30"/>
        <v>4.6524514685452241</v>
      </c>
      <c r="N21" s="229">
        <f t="shared" si="31"/>
        <v>2.6092294793152382</v>
      </c>
      <c r="O21" s="229">
        <f t="shared" si="16"/>
        <v>0.58317601406037056</v>
      </c>
    </row>
    <row r="22" spans="1:15">
      <c r="A22"/>
      <c r="B22" s="429"/>
      <c r="C22" s="433"/>
      <c r="D22" s="433"/>
      <c r="E22" s="433"/>
      <c r="F22" s="433"/>
      <c r="G22" s="433"/>
      <c r="I22"/>
      <c r="O22" s="229">
        <f t="shared" si="16"/>
        <v>0</v>
      </c>
    </row>
    <row r="23" spans="1:15">
      <c r="A23" t="s">
        <v>176</v>
      </c>
      <c r="B23" s="429">
        <v>109.61566000000001</v>
      </c>
      <c r="C23" s="429">
        <v>1745.69319</v>
      </c>
      <c r="D23" s="429">
        <v>-1013.23</v>
      </c>
      <c r="E23" s="429">
        <v>110.15</v>
      </c>
      <c r="F23" s="429">
        <v>1216.72</v>
      </c>
      <c r="G23" s="429">
        <f>607570.5/1000</f>
        <v>607.57050000000004</v>
      </c>
      <c r="I23" t="s">
        <v>227</v>
      </c>
      <c r="J23" s="229">
        <f t="shared" ref="J23:J29" si="33">C23/B23-1</f>
        <v>14.925582074678015</v>
      </c>
      <c r="K23" s="229">
        <f t="shared" ref="K23:K29" si="34">D23/C23-1</f>
        <v>-1.5804169975595768</v>
      </c>
      <c r="L23" s="229">
        <f t="shared" ref="L23:L29" si="35">E23/D23-1</f>
        <v>-1.108711743631752</v>
      </c>
      <c r="M23" s="229">
        <f t="shared" ref="M23:M29" si="36">F23/E23-1</f>
        <v>10.046028143440763</v>
      </c>
      <c r="N23" s="229">
        <f t="shared" ref="N23:N29" si="37">G23/F23-1</f>
        <v>-0.50064887566572425</v>
      </c>
      <c r="O23" s="229">
        <f t="shared" si="16"/>
        <v>5.3380934687105594E-3</v>
      </c>
    </row>
    <row r="24" spans="1:15">
      <c r="A24" t="s">
        <v>177</v>
      </c>
      <c r="B24" s="429">
        <v>0</v>
      </c>
      <c r="C24" s="429">
        <v>42.075000000000003</v>
      </c>
      <c r="D24" s="429">
        <v>138.9</v>
      </c>
      <c r="E24" s="429">
        <v>430.37</v>
      </c>
      <c r="F24" s="429">
        <v>128.15</v>
      </c>
      <c r="G24" s="429">
        <f>765256/1000</f>
        <v>765.25599999999997</v>
      </c>
      <c r="I24" t="s">
        <v>228</v>
      </c>
      <c r="J24" s="229" t="e">
        <f t="shared" si="33"/>
        <v>#DIV/0!</v>
      </c>
      <c r="K24" s="229">
        <f t="shared" si="34"/>
        <v>2.3012477718360071</v>
      </c>
      <c r="L24" s="229">
        <f t="shared" si="35"/>
        <v>2.0984161267098633</v>
      </c>
      <c r="M24" s="229">
        <f t="shared" si="36"/>
        <v>-0.7022329623347352</v>
      </c>
      <c r="N24" s="229">
        <f t="shared" si="37"/>
        <v>4.9715645727662894</v>
      </c>
      <c r="O24" s="229">
        <f t="shared" si="16"/>
        <v>6.7235128359450754E-3</v>
      </c>
    </row>
    <row r="25" spans="1:15">
      <c r="A25" t="s">
        <v>178</v>
      </c>
      <c r="B25" s="429">
        <v>0</v>
      </c>
      <c r="C25" s="429">
        <v>1566</v>
      </c>
      <c r="D25" s="429">
        <v>0</v>
      </c>
      <c r="E25" s="429">
        <v>0</v>
      </c>
      <c r="F25" s="429">
        <v>0</v>
      </c>
      <c r="G25" s="429">
        <v>0</v>
      </c>
      <c r="I25" t="s">
        <v>227</v>
      </c>
      <c r="J25" s="229" t="e">
        <f t="shared" si="33"/>
        <v>#DIV/0!</v>
      </c>
      <c r="K25" s="229">
        <f t="shared" si="34"/>
        <v>-1</v>
      </c>
      <c r="L25" s="229" t="e">
        <f t="shared" si="35"/>
        <v>#DIV/0!</v>
      </c>
      <c r="M25" s="229" t="e">
        <f t="shared" si="36"/>
        <v>#DIV/0!</v>
      </c>
      <c r="N25" s="229" t="e">
        <f t="shared" si="37"/>
        <v>#DIV/0!</v>
      </c>
      <c r="O25" s="229">
        <f t="shared" si="16"/>
        <v>0</v>
      </c>
    </row>
    <row r="26" spans="1:15">
      <c r="A26" s="430" t="s">
        <v>179</v>
      </c>
      <c r="B26" s="431">
        <f>SUM(B21,B23:B25)</f>
        <v>-2979.472070000003</v>
      </c>
      <c r="C26" s="431">
        <f t="shared" ref="C26:G26" si="38">SUM(C21,C23:C25)</f>
        <v>185.46809999999346</v>
      </c>
      <c r="D26" s="431">
        <f t="shared" si="38"/>
        <v>2714.9999999999995</v>
      </c>
      <c r="E26" s="431">
        <f t="shared" si="38"/>
        <v>3794.0799999999995</v>
      </c>
      <c r="F26" s="431">
        <f t="shared" si="38"/>
        <v>19735.46</v>
      </c>
      <c r="G26" s="431">
        <f t="shared" si="38"/>
        <v>67748.686070000011</v>
      </c>
      <c r="I26"/>
      <c r="J26" s="229">
        <f t="shared" si="33"/>
        <v>-1.0622486452776156</v>
      </c>
      <c r="K26" s="229">
        <f t="shared" si="34"/>
        <v>13.638635970283275</v>
      </c>
      <c r="L26" s="229">
        <f t="shared" si="35"/>
        <v>0.39745119705340715</v>
      </c>
      <c r="M26" s="229">
        <f t="shared" si="36"/>
        <v>4.201645721755999</v>
      </c>
      <c r="N26" s="229">
        <f t="shared" si="37"/>
        <v>2.4328404845896681</v>
      </c>
      <c r="O26" s="229">
        <f t="shared" si="16"/>
        <v>0.59523762036502614</v>
      </c>
    </row>
    <row r="27" spans="1:15">
      <c r="A27"/>
      <c r="B27" s="429"/>
      <c r="C27" s="429"/>
      <c r="D27" s="429"/>
      <c r="E27" s="429"/>
      <c r="F27" s="429"/>
      <c r="G27" s="429"/>
      <c r="I27"/>
      <c r="K27" s="229"/>
      <c r="L27" s="229"/>
      <c r="M27" s="229"/>
      <c r="N27" s="229"/>
      <c r="O27" s="229">
        <f t="shared" ref="O27:O29" si="39">G27/G$4</f>
        <v>0</v>
      </c>
    </row>
    <row r="28" spans="1:15">
      <c r="A28" t="s">
        <v>180</v>
      </c>
      <c r="B28" s="429">
        <v>-536.74149</v>
      </c>
      <c r="C28" s="429">
        <v>-1002.70092</v>
      </c>
      <c r="D28" s="429">
        <v>-1976.58</v>
      </c>
      <c r="E28" s="429">
        <v>-2246.94</v>
      </c>
      <c r="F28" s="429">
        <v>-6844.26</v>
      </c>
      <c r="G28" s="429">
        <f>-16988.03/1000</f>
        <v>-16.988029999999998</v>
      </c>
      <c r="I28"/>
      <c r="J28" s="229">
        <f t="shared" si="33"/>
        <v>0.86812634886861462</v>
      </c>
      <c r="K28" s="229">
        <f t="shared" si="34"/>
        <v>0.97125579579601862</v>
      </c>
      <c r="L28" s="229">
        <f t="shared" si="35"/>
        <v>0.13678171386941096</v>
      </c>
      <c r="M28" s="229">
        <f t="shared" si="36"/>
        <v>2.0460359422147456</v>
      </c>
      <c r="N28" s="229">
        <f t="shared" si="37"/>
        <v>-0.99751791574253457</v>
      </c>
      <c r="O28" s="229">
        <f t="shared" si="39"/>
        <v>-1.4925624596529792E-4</v>
      </c>
    </row>
    <row r="29" spans="1:15">
      <c r="A29" s="430" t="s">
        <v>181</v>
      </c>
      <c r="B29" s="431">
        <f t="shared" ref="B29:E29" si="40">SUM(B26,B28)</f>
        <v>-3516.2135600000029</v>
      </c>
      <c r="C29" s="431">
        <f t="shared" si="40"/>
        <v>-817.23282000000654</v>
      </c>
      <c r="D29" s="431">
        <f t="shared" si="40"/>
        <v>738.41999999999962</v>
      </c>
      <c r="E29" s="431">
        <f t="shared" si="40"/>
        <v>1547.1399999999994</v>
      </c>
      <c r="F29" s="431">
        <f>SUM(F26,F28)</f>
        <v>12891.199999999999</v>
      </c>
      <c r="G29" s="431">
        <f>SUM(G26,G28)</f>
        <v>67731.698040000017</v>
      </c>
      <c r="I29"/>
      <c r="J29" s="229">
        <f t="shared" si="33"/>
        <v>-0.76758157431142893</v>
      </c>
      <c r="K29" s="229">
        <f t="shared" si="34"/>
        <v>-1.9035613621097518</v>
      </c>
      <c r="L29" s="229">
        <f t="shared" si="35"/>
        <v>1.0952032718507088</v>
      </c>
      <c r="M29" s="229">
        <f t="shared" si="36"/>
        <v>7.3322776219346686</v>
      </c>
      <c r="N29" s="229">
        <f t="shared" si="37"/>
        <v>4.254103422489762</v>
      </c>
      <c r="O29" s="229">
        <f t="shared" si="39"/>
        <v>0.59508836411906085</v>
      </c>
    </row>
    <row r="30" spans="1:15">
      <c r="A30"/>
      <c r="B30" s="429"/>
      <c r="C30" s="429"/>
      <c r="D30" s="429"/>
      <c r="E30" s="429"/>
      <c r="F30" s="429"/>
      <c r="G30" s="429"/>
      <c r="I30"/>
    </row>
    <row r="31" spans="1:15">
      <c r="A31" s="427" t="s">
        <v>140</v>
      </c>
      <c r="B31" s="428">
        <v>43555</v>
      </c>
      <c r="C31" s="428">
        <v>43921</v>
      </c>
      <c r="D31" s="428">
        <v>44286</v>
      </c>
      <c r="E31" s="428">
        <v>44651</v>
      </c>
      <c r="F31" s="428">
        <v>45016</v>
      </c>
      <c r="G31" s="428">
        <v>45382</v>
      </c>
      <c r="I31"/>
    </row>
    <row r="32" spans="1:15">
      <c r="A32" t="s">
        <v>182</v>
      </c>
      <c r="B32" s="429">
        <v>-33.335999999999999</v>
      </c>
      <c r="C32" s="429">
        <v>-44.93</v>
      </c>
      <c r="D32" s="429">
        <v>-48.38</v>
      </c>
      <c r="E32" s="429">
        <v>-53.18</v>
      </c>
      <c r="F32" s="429">
        <v>-42</v>
      </c>
      <c r="G32" s="429">
        <v>-69.5</v>
      </c>
      <c r="I32" t="s">
        <v>229</v>
      </c>
    </row>
    <row r="33" spans="1:9">
      <c r="A33" t="s">
        <v>183</v>
      </c>
      <c r="B33" s="429">
        <v>-30</v>
      </c>
      <c r="C33" s="429">
        <v>-30</v>
      </c>
      <c r="D33" s="429">
        <v>-30</v>
      </c>
      <c r="E33" s="429">
        <v>-30</v>
      </c>
      <c r="F33" s="429">
        <v>-30</v>
      </c>
      <c r="G33" s="429">
        <v>-75</v>
      </c>
      <c r="I33" t="s">
        <v>229</v>
      </c>
    </row>
    <row r="34" spans="1:9">
      <c r="A34" t="s">
        <v>184</v>
      </c>
      <c r="B34" s="429">
        <v>-1.41</v>
      </c>
      <c r="C34" s="429">
        <v>0</v>
      </c>
      <c r="D34" s="429">
        <v>0</v>
      </c>
      <c r="E34" s="429">
        <v>0</v>
      </c>
      <c r="F34" s="429">
        <v>0</v>
      </c>
      <c r="G34" s="429">
        <v>0</v>
      </c>
      <c r="I34" s="438" t="s">
        <v>230</v>
      </c>
    </row>
    <row r="35" spans="1:9">
      <c r="A35" t="s">
        <v>185</v>
      </c>
      <c r="B35" s="429">
        <v>-32.32</v>
      </c>
      <c r="C35" s="429">
        <v>0</v>
      </c>
      <c r="D35" s="429">
        <v>0</v>
      </c>
      <c r="E35" s="429">
        <v>0</v>
      </c>
      <c r="F35" s="429">
        <v>0</v>
      </c>
      <c r="G35" s="429">
        <v>0</v>
      </c>
      <c r="I35" s="438" t="s">
        <v>230</v>
      </c>
    </row>
    <row r="36" spans="1:9">
      <c r="A36" t="s">
        <v>186</v>
      </c>
      <c r="B36" s="429">
        <v>0</v>
      </c>
      <c r="C36" s="429">
        <v>0</v>
      </c>
      <c r="D36" s="429">
        <v>0</v>
      </c>
      <c r="E36" s="429">
        <v>0</v>
      </c>
      <c r="F36" s="429">
        <v>0</v>
      </c>
      <c r="G36" s="429">
        <v>0</v>
      </c>
      <c r="I36" s="438" t="s">
        <v>230</v>
      </c>
    </row>
    <row r="37" spans="1:9">
      <c r="A37" t="s">
        <v>187</v>
      </c>
      <c r="B37" s="429">
        <v>-32.000999999999998</v>
      </c>
      <c r="C37" s="429">
        <v>-20</v>
      </c>
      <c r="D37" s="429">
        <v>-57</v>
      </c>
      <c r="E37" s="429">
        <v>-11</v>
      </c>
      <c r="F37" s="429">
        <v>-29.49</v>
      </c>
      <c r="G37" s="429">
        <v>-25</v>
      </c>
      <c r="I37" s="438" t="s">
        <v>230</v>
      </c>
    </row>
    <row r="38" spans="1:9">
      <c r="A38" t="s">
        <v>188</v>
      </c>
      <c r="B38" s="429">
        <v>-2.3980000000000001</v>
      </c>
      <c r="C38" s="429">
        <v>-16.109909999999999</v>
      </c>
      <c r="D38" s="429">
        <v>0</v>
      </c>
      <c r="E38" s="429">
        <v>0</v>
      </c>
      <c r="F38" s="429">
        <v>0</v>
      </c>
      <c r="G38" s="429">
        <v>0</v>
      </c>
      <c r="I38" s="438" t="s">
        <v>230</v>
      </c>
    </row>
    <row r="39" spans="1:9">
      <c r="A39" t="s">
        <v>189</v>
      </c>
      <c r="B39" s="429">
        <v>-2.2469999999999999</v>
      </c>
      <c r="C39" s="429">
        <v>-280.20100000000002</v>
      </c>
      <c r="D39" s="429">
        <v>-166.24</v>
      </c>
      <c r="E39" s="429">
        <v>0</v>
      </c>
      <c r="F39" s="429">
        <v>0</v>
      </c>
      <c r="G39" s="429">
        <v>0</v>
      </c>
      <c r="I39" s="438" t="s">
        <v>230</v>
      </c>
    </row>
    <row r="40" spans="1:9">
      <c r="A40" t="s">
        <v>190</v>
      </c>
      <c r="B40" s="429">
        <v>-0.627</v>
      </c>
      <c r="C40" s="429">
        <v>-1.4167700000000001</v>
      </c>
      <c r="D40" s="429">
        <v>0</v>
      </c>
      <c r="E40" s="429">
        <v>0</v>
      </c>
      <c r="F40" s="429">
        <v>0</v>
      </c>
      <c r="G40" s="429">
        <v>0</v>
      </c>
      <c r="I40" s="438" t="s">
        <v>230</v>
      </c>
    </row>
    <row r="41" spans="1:9">
      <c r="A41" t="s">
        <v>191</v>
      </c>
      <c r="B41" s="429">
        <v>0</v>
      </c>
      <c r="C41" s="429">
        <v>0</v>
      </c>
      <c r="D41" s="429">
        <v>0</v>
      </c>
      <c r="E41" s="429">
        <v>0</v>
      </c>
      <c r="F41" s="429">
        <v>0</v>
      </c>
      <c r="G41" s="429">
        <v>0</v>
      </c>
      <c r="I41" s="438" t="s">
        <v>230</v>
      </c>
    </row>
    <row r="42" spans="1:9">
      <c r="A42" t="s">
        <v>192</v>
      </c>
      <c r="B42" s="429">
        <v>0</v>
      </c>
      <c r="C42" s="429">
        <v>0</v>
      </c>
      <c r="D42" s="429">
        <v>0</v>
      </c>
      <c r="E42" s="429">
        <v>0</v>
      </c>
      <c r="F42" s="429">
        <v>0</v>
      </c>
      <c r="G42" s="429">
        <v>0</v>
      </c>
      <c r="I42" s="438" t="s">
        <v>230</v>
      </c>
    </row>
    <row r="43" spans="1:9">
      <c r="A43" t="s">
        <v>193</v>
      </c>
      <c r="B43" s="429">
        <v>0</v>
      </c>
      <c r="C43" s="429">
        <v>-97.775999999999996</v>
      </c>
      <c r="D43" s="429">
        <v>0</v>
      </c>
      <c r="E43" s="429">
        <v>-49.52</v>
      </c>
      <c r="F43" s="429">
        <v>-54.96</v>
      </c>
      <c r="G43" s="429">
        <v>-140.91</v>
      </c>
      <c r="I43" t="s">
        <v>231</v>
      </c>
    </row>
    <row r="44" spans="1:9">
      <c r="A44" t="s">
        <v>194</v>
      </c>
      <c r="B44" s="429">
        <v>-221.018</v>
      </c>
      <c r="C44" s="429">
        <v>-50</v>
      </c>
      <c r="D44" s="429">
        <v>-30.24</v>
      </c>
      <c r="E44" s="429">
        <v>-36.99</v>
      </c>
      <c r="F44" s="429">
        <v>-34.22</v>
      </c>
      <c r="G44" s="429">
        <v>-664.42908</v>
      </c>
      <c r="I44" s="438" t="s">
        <v>230</v>
      </c>
    </row>
    <row r="45" spans="1:9">
      <c r="A45" t="s">
        <v>195</v>
      </c>
      <c r="B45" s="429">
        <v>-290.95800000000003</v>
      </c>
      <c r="C45" s="429">
        <v>0</v>
      </c>
      <c r="D45" s="429">
        <v>0</v>
      </c>
      <c r="E45" s="429">
        <v>0</v>
      </c>
      <c r="F45" s="429">
        <v>0</v>
      </c>
      <c r="G45" s="429">
        <v>0</v>
      </c>
      <c r="I45" s="438" t="s">
        <v>230</v>
      </c>
    </row>
    <row r="46" spans="1:9">
      <c r="A46" t="s">
        <v>196</v>
      </c>
      <c r="B46" s="429">
        <v>-89.438000000000002</v>
      </c>
      <c r="C46" s="429">
        <v>-37.905000000000001</v>
      </c>
      <c r="D46" s="429">
        <v>0</v>
      </c>
      <c r="E46" s="429">
        <v>-1.05</v>
      </c>
      <c r="F46" s="429">
        <v>-1.38</v>
      </c>
      <c r="G46" s="429">
        <v>0</v>
      </c>
      <c r="I46" s="438" t="s">
        <v>230</v>
      </c>
    </row>
    <row r="47" spans="1:9">
      <c r="A47" t="s">
        <v>197</v>
      </c>
      <c r="B47" s="429">
        <v>0</v>
      </c>
      <c r="C47" s="429">
        <v>-6</v>
      </c>
      <c r="D47" s="429">
        <v>0</v>
      </c>
      <c r="E47" s="429">
        <v>0</v>
      </c>
      <c r="F47" s="429">
        <v>0</v>
      </c>
      <c r="G47" s="429">
        <v>0</v>
      </c>
      <c r="I47" s="438" t="s">
        <v>230</v>
      </c>
    </row>
    <row r="48" spans="1:9">
      <c r="A48" t="s">
        <v>198</v>
      </c>
      <c r="B48" s="429">
        <v>-11.662280000000001</v>
      </c>
      <c r="C48" s="429">
        <v>-3.0210400000000002</v>
      </c>
      <c r="D48" s="429">
        <v>0</v>
      </c>
      <c r="E48" s="429">
        <v>-57.83</v>
      </c>
      <c r="F48" s="429">
        <v>-8.5399999999999991</v>
      </c>
      <c r="G48" s="429">
        <v>0</v>
      </c>
      <c r="I48" s="438" t="s">
        <v>230</v>
      </c>
    </row>
    <row r="49" spans="1:15">
      <c r="A49" t="s">
        <v>199</v>
      </c>
      <c r="B49" s="429">
        <v>0</v>
      </c>
      <c r="C49" s="429">
        <v>0</v>
      </c>
      <c r="D49" s="429">
        <v>-107.12</v>
      </c>
      <c r="E49" s="429">
        <v>-6.4</v>
      </c>
      <c r="F49" s="429">
        <v>-45.78</v>
      </c>
      <c r="G49" s="429">
        <v>0</v>
      </c>
      <c r="I49" s="438" t="s">
        <v>230</v>
      </c>
    </row>
    <row r="50" spans="1:15">
      <c r="A50" t="s">
        <v>200</v>
      </c>
      <c r="B50" s="429">
        <v>-77.371560000000002</v>
      </c>
      <c r="C50" s="429">
        <v>-42.346559999999997</v>
      </c>
      <c r="D50" s="429">
        <v>-37.42</v>
      </c>
      <c r="E50" s="429">
        <v>-22.61</v>
      </c>
      <c r="F50" s="429">
        <v>-39.03</v>
      </c>
      <c r="G50" s="429">
        <v>-12.419370000000001</v>
      </c>
      <c r="I50" s="438" t="s">
        <v>230</v>
      </c>
    </row>
    <row r="51" spans="1:15">
      <c r="A51" t="s">
        <v>201</v>
      </c>
      <c r="B51" s="429">
        <v>-8.1069999999999993</v>
      </c>
      <c r="C51" s="429">
        <v>-79.808160000000001</v>
      </c>
      <c r="D51" s="429">
        <v>-291.7</v>
      </c>
      <c r="E51" s="429">
        <v>-29.11</v>
      </c>
      <c r="F51" s="429">
        <v>-30.01</v>
      </c>
      <c r="G51" s="429">
        <v>-135.417</v>
      </c>
      <c r="I51" t="s">
        <v>232</v>
      </c>
      <c r="N51" s="229">
        <f t="shared" ref="N51" si="41">F51/F$4</f>
        <v>-6.199206683327336E-4</v>
      </c>
      <c r="O51" s="229">
        <f t="shared" ref="O51" si="42">G51/G$4</f>
        <v>-1.1897690938786163E-3</v>
      </c>
    </row>
    <row r="52" spans="1:15">
      <c r="A52" t="s">
        <v>202</v>
      </c>
      <c r="B52" s="429">
        <v>-10.212200000000001</v>
      </c>
      <c r="C52" s="429">
        <v>-26.838000000000001</v>
      </c>
      <c r="D52" s="429">
        <v>-125.01</v>
      </c>
      <c r="E52" s="429">
        <v>-153.09</v>
      </c>
      <c r="F52" s="429">
        <v>-102.43</v>
      </c>
      <c r="G52" s="429">
        <v>-5.758</v>
      </c>
      <c r="I52" s="438" t="s">
        <v>230</v>
      </c>
    </row>
    <row r="53" spans="1:15">
      <c r="A53" t="s">
        <v>203</v>
      </c>
      <c r="B53" s="429">
        <v>0</v>
      </c>
      <c r="C53" s="429">
        <v>0</v>
      </c>
      <c r="D53" s="429">
        <v>0</v>
      </c>
      <c r="E53" s="429">
        <v>0</v>
      </c>
      <c r="F53" s="429">
        <v>0</v>
      </c>
      <c r="G53" s="429">
        <v>0</v>
      </c>
      <c r="I53" s="438" t="s">
        <v>230</v>
      </c>
    </row>
    <row r="54" spans="1:15">
      <c r="A54" t="s">
        <v>204</v>
      </c>
      <c r="B54" s="429">
        <v>0</v>
      </c>
      <c r="C54" s="429">
        <v>-20.100999999999999</v>
      </c>
      <c r="D54" s="429">
        <v>-28.1</v>
      </c>
      <c r="E54" s="429">
        <v>-10.199999999999999</v>
      </c>
      <c r="F54" s="429">
        <v>-47.9</v>
      </c>
      <c r="G54" s="429">
        <v>-38.15</v>
      </c>
      <c r="I54" s="438" t="s">
        <v>230</v>
      </c>
    </row>
    <row r="55" spans="1:15">
      <c r="A55" t="s">
        <v>205</v>
      </c>
      <c r="B55" s="429">
        <v>-21.778569999999998</v>
      </c>
      <c r="C55" s="429">
        <v>-29.928000000000001</v>
      </c>
      <c r="D55" s="429">
        <v>-27.69</v>
      </c>
      <c r="E55" s="429">
        <v>-20</v>
      </c>
      <c r="F55" s="429">
        <v>-67.739999999999995</v>
      </c>
      <c r="G55" s="429">
        <v>-19.541360000000001</v>
      </c>
      <c r="I55" s="438" t="s">
        <v>230</v>
      </c>
    </row>
    <row r="56" spans="1:15">
      <c r="A56" t="s">
        <v>206</v>
      </c>
      <c r="B56" s="429">
        <v>0</v>
      </c>
      <c r="C56" s="429">
        <v>0</v>
      </c>
      <c r="D56" s="429">
        <v>0</v>
      </c>
      <c r="E56" s="429">
        <v>0</v>
      </c>
      <c r="F56" s="429">
        <v>0</v>
      </c>
      <c r="G56" s="429">
        <v>0</v>
      </c>
      <c r="I56" s="438" t="s">
        <v>230</v>
      </c>
    </row>
    <row r="57" spans="1:15">
      <c r="A57" t="s">
        <v>207</v>
      </c>
      <c r="B57" s="429">
        <v>0</v>
      </c>
      <c r="C57" s="429">
        <v>0</v>
      </c>
      <c r="D57" s="429">
        <v>0</v>
      </c>
      <c r="E57" s="429">
        <v>0</v>
      </c>
      <c r="F57" s="429">
        <v>0</v>
      </c>
      <c r="G57" s="429">
        <v>0</v>
      </c>
      <c r="I57" s="438" t="s">
        <v>230</v>
      </c>
    </row>
    <row r="58" spans="1:15">
      <c r="A58" t="s">
        <v>208</v>
      </c>
      <c r="B58" s="429">
        <v>0</v>
      </c>
      <c r="C58" s="429">
        <v>0</v>
      </c>
      <c r="D58" s="429">
        <v>0</v>
      </c>
      <c r="E58" s="429">
        <v>0</v>
      </c>
      <c r="F58" s="429">
        <v>0</v>
      </c>
      <c r="G58" s="429">
        <v>0</v>
      </c>
      <c r="I58" s="438" t="s">
        <v>230</v>
      </c>
    </row>
    <row r="59" spans="1:15">
      <c r="A59" t="s">
        <v>209</v>
      </c>
      <c r="B59" s="429">
        <v>-48</v>
      </c>
      <c r="C59" s="429">
        <v>-48</v>
      </c>
      <c r="D59" s="429">
        <v>-94.2</v>
      </c>
      <c r="E59" s="429">
        <v>-94.2</v>
      </c>
      <c r="F59" s="429">
        <v>-94.2</v>
      </c>
      <c r="G59" s="429">
        <v>-94.2</v>
      </c>
      <c r="I59" t="s">
        <v>233</v>
      </c>
      <c r="N59" s="229">
        <f t="shared" ref="N59" si="43">F59/F$4</f>
        <v>-1.9459022644766246E-3</v>
      </c>
      <c r="O59" s="229">
        <f t="shared" ref="O59" si="44">G59/G$4</f>
        <v>-8.2763795271912429E-4</v>
      </c>
    </row>
    <row r="60" spans="1:15">
      <c r="A60" t="s">
        <v>210</v>
      </c>
      <c r="B60" s="429">
        <v>-4.6680000000000001</v>
      </c>
      <c r="C60" s="429">
        <v>-319.67720000000003</v>
      </c>
      <c r="D60" s="429">
        <v>-517.79</v>
      </c>
      <c r="E60" s="429">
        <v>-158.24</v>
      </c>
      <c r="F60" s="429">
        <v>-685.61</v>
      </c>
      <c r="G60" s="429">
        <v>-181.85944000000001</v>
      </c>
      <c r="I60" s="438" t="s">
        <v>230</v>
      </c>
    </row>
    <row r="61" spans="1:15">
      <c r="A61" t="s">
        <v>211</v>
      </c>
      <c r="B61" s="429">
        <v>0</v>
      </c>
      <c r="C61" s="429">
        <v>-85.620999999999995</v>
      </c>
      <c r="D61" s="429">
        <v>0</v>
      </c>
      <c r="E61" s="429">
        <v>0</v>
      </c>
      <c r="F61" s="429">
        <v>0</v>
      </c>
      <c r="G61" s="429">
        <v>0</v>
      </c>
      <c r="I61" s="438" t="s">
        <v>230</v>
      </c>
    </row>
    <row r="62" spans="1:15">
      <c r="A62" t="s">
        <v>212</v>
      </c>
      <c r="B62" s="429">
        <v>0</v>
      </c>
      <c r="C62" s="429">
        <v>0</v>
      </c>
      <c r="D62" s="429">
        <v>-2.4</v>
      </c>
      <c r="E62" s="429">
        <v>-0.6</v>
      </c>
      <c r="F62" s="429">
        <v>-5.4</v>
      </c>
      <c r="G62" s="429">
        <v>-16.399999999999999</v>
      </c>
      <c r="I62" s="438" t="s">
        <v>230</v>
      </c>
    </row>
    <row r="63" spans="1:15">
      <c r="A63" t="s">
        <v>213</v>
      </c>
      <c r="B63" s="429">
        <v>-118.14852</v>
      </c>
      <c r="C63" s="429">
        <v>-159.59465</v>
      </c>
      <c r="D63" s="429">
        <v>-537.12</v>
      </c>
      <c r="E63" s="429">
        <v>-14.32</v>
      </c>
      <c r="F63" s="429">
        <v>-572.15</v>
      </c>
      <c r="G63" s="429">
        <v>-492.03229999999996</v>
      </c>
      <c r="I63" t="s">
        <v>234</v>
      </c>
      <c r="N63" s="229">
        <f t="shared" ref="N63:O63" si="45">F63/F$4</f>
        <v>-1.1818980685990453E-2</v>
      </c>
      <c r="O63" s="229">
        <f t="shared" si="45"/>
        <v>-4.3229788263660501E-3</v>
      </c>
    </row>
    <row r="64" spans="1:15">
      <c r="A64" t="s">
        <v>214</v>
      </c>
      <c r="B64" s="429">
        <v>0</v>
      </c>
      <c r="C64" s="429">
        <v>0</v>
      </c>
      <c r="D64" s="429">
        <v>0</v>
      </c>
      <c r="E64" s="429">
        <v>-26.72</v>
      </c>
      <c r="F64" s="429">
        <v>-45</v>
      </c>
      <c r="G64" s="429">
        <v>0</v>
      </c>
      <c r="I64" s="438" t="s">
        <v>230</v>
      </c>
    </row>
    <row r="65" spans="1:9">
      <c r="A65" t="s">
        <v>215</v>
      </c>
      <c r="B65" s="429">
        <v>0</v>
      </c>
      <c r="C65" s="429">
        <v>0</v>
      </c>
      <c r="D65" s="429">
        <v>0</v>
      </c>
      <c r="E65" s="429">
        <v>0</v>
      </c>
      <c r="F65" s="429">
        <v>0</v>
      </c>
      <c r="G65" s="429">
        <v>0</v>
      </c>
      <c r="I65" s="438" t="s">
        <v>230</v>
      </c>
    </row>
    <row r="66" spans="1:9">
      <c r="A66" t="s">
        <v>216</v>
      </c>
      <c r="B66" s="429">
        <v>0</v>
      </c>
      <c r="C66" s="429">
        <v>0</v>
      </c>
      <c r="D66" s="429">
        <v>0</v>
      </c>
      <c r="E66" s="429">
        <v>0</v>
      </c>
      <c r="F66" s="429">
        <v>-26.16</v>
      </c>
      <c r="G66" s="429">
        <v>0</v>
      </c>
      <c r="I66" s="438" t="s">
        <v>230</v>
      </c>
    </row>
    <row r="67" spans="1:9">
      <c r="A67" s="430" t="s">
        <v>217</v>
      </c>
      <c r="B67" s="431">
        <f t="shared" ref="B67:G67" si="46">SUM(B32:B66)</f>
        <v>-1035.7011300000001</v>
      </c>
      <c r="C67" s="431">
        <f t="shared" si="46"/>
        <v>-1399.2742900000001</v>
      </c>
      <c r="D67" s="431">
        <f t="shared" si="46"/>
        <v>-2100.4100000000003</v>
      </c>
      <c r="E67" s="431">
        <f t="shared" si="46"/>
        <v>-775.06000000000017</v>
      </c>
      <c r="F67" s="431">
        <f t="shared" si="46"/>
        <v>-1962.0000000000002</v>
      </c>
      <c r="G67" s="431">
        <f t="shared" si="46"/>
        <v>-1970.6165500000002</v>
      </c>
      <c r="I67"/>
    </row>
    <row r="68" spans="1:9">
      <c r="A68"/>
      <c r="B68" s="429"/>
      <c r="C68" s="429"/>
      <c r="D68" s="429"/>
      <c r="E68" s="429"/>
      <c r="F68" s="429"/>
      <c r="G68" s="429"/>
      <c r="I68"/>
    </row>
    <row r="69" spans="1:9">
      <c r="A69" s="434" t="s">
        <v>218</v>
      </c>
      <c r="B69" s="435">
        <v>983.78643999999997</v>
      </c>
      <c r="C69" s="435">
        <v>4307.7671799999998</v>
      </c>
      <c r="D69" s="435">
        <v>5538.33</v>
      </c>
      <c r="E69" s="435">
        <v>6347.15</v>
      </c>
      <c r="F69" s="435">
        <v>17691.12</v>
      </c>
      <c r="G69" s="435">
        <f>77731648.14/1000</f>
        <v>77731.648140000005</v>
      </c>
      <c r="I69"/>
    </row>
    <row r="70" spans="1:9">
      <c r="A70" s="436" t="s">
        <v>219</v>
      </c>
      <c r="B70" s="437">
        <f t="shared" ref="B70:G70" si="47">B29-B69</f>
        <v>-4500.0000000000027</v>
      </c>
      <c r="C70" s="437">
        <f t="shared" si="47"/>
        <v>-5125.0000000000064</v>
      </c>
      <c r="D70" s="437">
        <f t="shared" si="47"/>
        <v>-4799.91</v>
      </c>
      <c r="E70" s="437">
        <f t="shared" si="47"/>
        <v>-4800.01</v>
      </c>
      <c r="F70" s="437">
        <f t="shared" si="47"/>
        <v>-4799.92</v>
      </c>
      <c r="G70" s="437">
        <f t="shared" si="47"/>
        <v>-9999.9500999999873</v>
      </c>
      <c r="I70"/>
    </row>
    <row r="71" spans="1:9">
      <c r="A71"/>
      <c r="B71" s="429"/>
      <c r="C71" s="429"/>
      <c r="D71" s="429"/>
      <c r="E71" s="429"/>
      <c r="F71" s="429"/>
      <c r="G71" s="429"/>
      <c r="I71"/>
    </row>
    <row r="72" spans="1:9">
      <c r="A72" t="s">
        <v>220</v>
      </c>
      <c r="B72" s="429">
        <v>-2277.9221600000001</v>
      </c>
      <c r="C72" s="429">
        <v>-2270.15182</v>
      </c>
      <c r="D72" s="429">
        <v>-2433.42</v>
      </c>
      <c r="E72" s="429">
        <v>-2080.02</v>
      </c>
      <c r="F72" s="429">
        <v>-1448.72</v>
      </c>
      <c r="G72" s="429">
        <v>-2190.1913</v>
      </c>
      <c r="I72" t="s">
        <v>235</v>
      </c>
    </row>
    <row r="73" spans="1:9">
      <c r="A73" t="s">
        <v>221</v>
      </c>
      <c r="B73" s="429">
        <v>0</v>
      </c>
      <c r="C73" s="429">
        <v>0</v>
      </c>
      <c r="D73" s="429">
        <v>0</v>
      </c>
      <c r="E73" s="429">
        <v>0</v>
      </c>
      <c r="F73" s="429">
        <v>-2243.62</v>
      </c>
      <c r="G73" s="429">
        <v>-3216.0584100000001</v>
      </c>
      <c r="I73" t="s">
        <v>235</v>
      </c>
    </row>
    <row r="74" spans="1:9">
      <c r="A74" t="s">
        <v>222</v>
      </c>
      <c r="B74" s="429">
        <v>-1647.8051399999999</v>
      </c>
      <c r="C74" s="429">
        <v>-1981.5981100000001</v>
      </c>
      <c r="D74" s="429">
        <v>-1981.68</v>
      </c>
      <c r="E74" s="429">
        <v>-1432.91</v>
      </c>
      <c r="F74" s="429">
        <v>-238.32</v>
      </c>
      <c r="G74" s="429">
        <v>-1495.3582099999999</v>
      </c>
      <c r="I74" t="s">
        <v>235</v>
      </c>
    </row>
    <row r="75" spans="1:9">
      <c r="A75" t="s">
        <v>223</v>
      </c>
      <c r="B75" s="429">
        <v>-701.93133</v>
      </c>
      <c r="C75" s="429">
        <v>-1247.9803100000001</v>
      </c>
      <c r="D75" s="429">
        <v>-1794.27</v>
      </c>
      <c r="E75" s="429">
        <v>-787.4</v>
      </c>
      <c r="F75" s="429">
        <v>-2347.66</v>
      </c>
      <c r="G75" s="429">
        <v>-1193.635</v>
      </c>
      <c r="I75" t="s">
        <v>235</v>
      </c>
    </row>
    <row r="76" spans="1:9">
      <c r="A76" t="s">
        <v>224</v>
      </c>
      <c r="B76" s="429">
        <v>0</v>
      </c>
      <c r="C76" s="429">
        <v>0</v>
      </c>
      <c r="D76" s="429">
        <v>0</v>
      </c>
      <c r="E76" s="429">
        <v>0</v>
      </c>
      <c r="F76" s="429">
        <v>-99.52</v>
      </c>
      <c r="G76" s="429">
        <v>-41.076999999999998</v>
      </c>
      <c r="I76" t="s">
        <v>235</v>
      </c>
    </row>
    <row r="77" spans="1:9">
      <c r="A77" s="430" t="s">
        <v>217</v>
      </c>
      <c r="B77" s="431">
        <f>SUM(B72:B76)</f>
        <v>-4627.6586299999999</v>
      </c>
      <c r="C77" s="431">
        <f t="shared" ref="C77:G77" si="48">SUM(C72:C76)</f>
        <v>-5499.7302399999999</v>
      </c>
      <c r="D77" s="431">
        <f t="shared" si="48"/>
        <v>-6209.3700000000008</v>
      </c>
      <c r="E77" s="431">
        <f t="shared" si="48"/>
        <v>-4300.33</v>
      </c>
      <c r="F77" s="431">
        <f t="shared" si="48"/>
        <v>-6377.84</v>
      </c>
      <c r="G77" s="431">
        <f t="shared" si="48"/>
        <v>-8136.3199200000008</v>
      </c>
      <c r="I77"/>
    </row>
    <row r="78" spans="1:9">
      <c r="A78" s="234"/>
      <c r="B78" s="231"/>
      <c r="C78" s="231"/>
      <c r="D78" s="231"/>
      <c r="E78" s="231"/>
    </row>
    <row r="79" spans="1:9">
      <c r="A79" s="234"/>
      <c r="B79" s="231"/>
      <c r="C79" s="231"/>
      <c r="D79" s="231"/>
      <c r="E79" s="231"/>
    </row>
    <row r="80" spans="1:9">
      <c r="A80" s="234"/>
      <c r="B80" s="231"/>
      <c r="C80" s="231"/>
      <c r="D80" s="231"/>
      <c r="E80" s="231"/>
    </row>
    <row r="81" spans="1:5">
      <c r="A81" s="234"/>
      <c r="B81" s="231"/>
      <c r="C81" s="231"/>
      <c r="D81" s="231"/>
      <c r="E81" s="231"/>
    </row>
    <row r="82" spans="1:5">
      <c r="A82" s="234"/>
      <c r="B82" s="231"/>
      <c r="C82" s="231"/>
      <c r="D82" s="231"/>
      <c r="E82" s="231"/>
    </row>
    <row r="83" spans="1:5">
      <c r="A83" s="234"/>
      <c r="B83" s="231"/>
      <c r="C83" s="231"/>
      <c r="D83" s="231"/>
      <c r="E83" s="231"/>
    </row>
    <row r="84" spans="1:5">
      <c r="A84" s="234"/>
      <c r="B84" s="231"/>
      <c r="C84" s="231"/>
      <c r="D84" s="231"/>
      <c r="E84" s="231"/>
    </row>
    <row r="85" spans="1:5">
      <c r="A85" s="234"/>
      <c r="B85" s="231"/>
      <c r="C85" s="231"/>
      <c r="D85" s="231"/>
      <c r="E85" s="231"/>
    </row>
    <row r="86" spans="1:5">
      <c r="A86" s="234"/>
      <c r="B86" s="231"/>
      <c r="C86" s="231"/>
      <c r="D86" s="231"/>
      <c r="E86" s="231"/>
    </row>
    <row r="87" spans="1:5">
      <c r="A87" s="234"/>
      <c r="B87" s="231"/>
      <c r="C87" s="231"/>
      <c r="D87" s="231"/>
      <c r="E87" s="231"/>
    </row>
    <row r="88" spans="1:5">
      <c r="A88" s="234"/>
      <c r="B88" s="231"/>
      <c r="C88" s="231"/>
      <c r="D88" s="231"/>
      <c r="E88" s="231"/>
    </row>
    <row r="89" spans="1:5">
      <c r="A89" s="234"/>
      <c r="B89" s="231"/>
      <c r="C89" s="231"/>
      <c r="D89" s="231"/>
      <c r="E89" s="231"/>
    </row>
    <row r="90" spans="1:5">
      <c r="A90" s="234"/>
      <c r="B90" s="231"/>
      <c r="C90" s="231"/>
      <c r="D90" s="231"/>
      <c r="E90" s="231"/>
    </row>
    <row r="91" spans="1:5">
      <c r="A91" s="234"/>
      <c r="B91" s="231"/>
      <c r="C91" s="231"/>
      <c r="D91" s="231"/>
      <c r="E91" s="231"/>
    </row>
    <row r="92" spans="1:5">
      <c r="A92" s="234"/>
      <c r="B92" s="231"/>
      <c r="C92" s="231"/>
      <c r="D92" s="231"/>
      <c r="E92" s="231"/>
    </row>
    <row r="93" spans="1:5">
      <c r="A93" s="234"/>
      <c r="B93" s="231"/>
      <c r="C93" s="231"/>
      <c r="D93" s="231"/>
      <c r="E93" s="231"/>
    </row>
    <row r="94" spans="1:5">
      <c r="A94" s="234"/>
      <c r="B94" s="231"/>
      <c r="C94" s="231"/>
      <c r="D94" s="231"/>
      <c r="E94" s="231"/>
    </row>
    <row r="95" spans="1:5">
      <c r="A95" s="234"/>
      <c r="B95" s="231"/>
      <c r="C95" s="231"/>
      <c r="D95" s="231"/>
      <c r="E95" s="231"/>
    </row>
    <row r="96" spans="1:5">
      <c r="A96" s="234"/>
      <c r="B96" s="231"/>
      <c r="C96" s="231"/>
      <c r="D96" s="231"/>
      <c r="E96" s="231"/>
    </row>
    <row r="97" spans="1:5">
      <c r="A97" s="234"/>
      <c r="B97" s="231"/>
      <c r="C97" s="231"/>
      <c r="D97" s="231"/>
      <c r="E97" s="231"/>
    </row>
    <row r="98" spans="1:5">
      <c r="A98" s="234"/>
      <c r="B98" s="231"/>
      <c r="C98" s="231"/>
      <c r="D98" s="231"/>
      <c r="E98" s="231"/>
    </row>
    <row r="99" spans="1:5">
      <c r="A99" s="234"/>
      <c r="B99" s="231"/>
      <c r="C99" s="231"/>
      <c r="D99" s="231"/>
      <c r="E99" s="231"/>
    </row>
    <row r="100" spans="1:5">
      <c r="A100" s="234"/>
      <c r="B100" s="231"/>
      <c r="C100" s="231"/>
      <c r="D100" s="231"/>
      <c r="E100" s="231"/>
    </row>
    <row r="101" spans="1:5">
      <c r="A101" s="234"/>
      <c r="B101" s="231"/>
      <c r="C101" s="231"/>
      <c r="D101" s="231"/>
      <c r="E101" s="231"/>
    </row>
    <row r="102" spans="1:5">
      <c r="A102" s="234"/>
      <c r="B102" s="231"/>
      <c r="C102" s="231"/>
      <c r="D102" s="231"/>
      <c r="E102" s="231"/>
    </row>
    <row r="103" spans="1:5">
      <c r="A103" s="234"/>
      <c r="B103" s="231"/>
      <c r="C103" s="231"/>
      <c r="D103" s="231"/>
      <c r="E103" s="231"/>
    </row>
    <row r="104" spans="1:5">
      <c r="A104" s="234"/>
      <c r="B104" s="231"/>
      <c r="C104" s="231"/>
      <c r="D104" s="231"/>
      <c r="E104" s="231"/>
    </row>
    <row r="105" spans="1:5">
      <c r="A105" s="234"/>
      <c r="B105" s="231"/>
      <c r="C105" s="231"/>
      <c r="D105" s="231"/>
      <c r="E105" s="231"/>
    </row>
    <row r="106" spans="1:5">
      <c r="A106" s="234"/>
      <c r="B106" s="231"/>
      <c r="C106" s="231"/>
      <c r="D106" s="231"/>
      <c r="E106" s="231"/>
    </row>
    <row r="107" spans="1:5">
      <c r="A107" s="234"/>
      <c r="B107" s="231"/>
      <c r="C107" s="231"/>
      <c r="D107" s="231"/>
      <c r="E107" s="231"/>
    </row>
    <row r="108" spans="1:5">
      <c r="A108" s="234"/>
      <c r="B108" s="231"/>
      <c r="C108" s="231"/>
      <c r="D108" s="231"/>
      <c r="E108" s="231"/>
    </row>
    <row r="109" spans="1:5">
      <c r="A109" s="234"/>
      <c r="B109" s="231"/>
      <c r="C109" s="231"/>
      <c r="D109" s="231"/>
      <c r="E109" s="231"/>
    </row>
    <row r="110" spans="1:5">
      <c r="A110" s="234"/>
      <c r="B110" s="231"/>
      <c r="C110" s="231"/>
      <c r="D110" s="231"/>
      <c r="E110" s="231"/>
    </row>
    <row r="111" spans="1:5">
      <c r="A111" s="234"/>
      <c r="B111" s="231"/>
      <c r="C111" s="231"/>
      <c r="D111" s="231"/>
      <c r="E111" s="231"/>
    </row>
    <row r="112" spans="1:5">
      <c r="A112" s="234"/>
      <c r="B112" s="231"/>
      <c r="C112" s="231"/>
      <c r="D112" s="231"/>
      <c r="E112" s="231"/>
    </row>
    <row r="113" spans="1:5">
      <c r="A113" s="234"/>
      <c r="B113" s="231"/>
      <c r="C113" s="231"/>
      <c r="D113" s="231"/>
      <c r="E113" s="231"/>
    </row>
    <row r="114" spans="1:5">
      <c r="A114" s="234"/>
      <c r="B114" s="231"/>
      <c r="C114" s="231"/>
      <c r="D114" s="231"/>
      <c r="E114" s="231"/>
    </row>
    <row r="115" spans="1:5">
      <c r="A115" s="234"/>
      <c r="B115" s="231"/>
      <c r="C115" s="231"/>
      <c r="D115" s="231"/>
      <c r="E115" s="231"/>
    </row>
    <row r="116" spans="1:5">
      <c r="A116" s="234"/>
      <c r="B116" s="231"/>
      <c r="C116" s="231"/>
      <c r="D116" s="231"/>
      <c r="E116" s="231"/>
    </row>
    <row r="117" spans="1:5">
      <c r="A117" s="234"/>
      <c r="B117" s="231"/>
      <c r="C117" s="231"/>
      <c r="D117" s="231"/>
      <c r="E117" s="231"/>
    </row>
    <row r="118" spans="1:5">
      <c r="A118" s="234"/>
      <c r="B118" s="231"/>
      <c r="C118" s="231"/>
      <c r="D118" s="231"/>
      <c r="E118" s="231"/>
    </row>
    <row r="119" spans="1:5">
      <c r="A119" s="234"/>
      <c r="B119" s="231"/>
      <c r="C119" s="231"/>
      <c r="D119" s="231"/>
      <c r="E119" s="231"/>
    </row>
    <row r="120" spans="1:5">
      <c r="A120" s="234"/>
      <c r="B120" s="231"/>
      <c r="C120" s="231"/>
      <c r="D120" s="231"/>
      <c r="E120" s="231"/>
    </row>
    <row r="121" spans="1:5">
      <c r="A121" s="234"/>
      <c r="B121" s="231"/>
      <c r="C121" s="231"/>
      <c r="D121" s="231"/>
      <c r="E121" s="231"/>
    </row>
    <row r="122" spans="1:5">
      <c r="A122" s="234"/>
      <c r="B122" s="231"/>
      <c r="C122" s="231"/>
      <c r="D122" s="231"/>
      <c r="E122" s="231"/>
    </row>
    <row r="123" spans="1:5">
      <c r="A123" s="234"/>
      <c r="B123" s="231"/>
      <c r="C123" s="231"/>
      <c r="D123" s="231"/>
      <c r="E123" s="231"/>
    </row>
    <row r="124" spans="1:5">
      <c r="A124" s="234"/>
      <c r="B124" s="231"/>
      <c r="C124" s="231"/>
      <c r="D124" s="231"/>
      <c r="E124" s="231"/>
    </row>
    <row r="125" spans="1:5">
      <c r="A125" s="234"/>
      <c r="B125" s="231"/>
      <c r="C125" s="231"/>
      <c r="D125" s="231"/>
      <c r="E125" s="231"/>
    </row>
    <row r="126" spans="1:5">
      <c r="A126" s="234"/>
      <c r="B126" s="231"/>
      <c r="C126" s="231"/>
      <c r="D126" s="231"/>
      <c r="E126" s="231"/>
    </row>
    <row r="127" spans="1:5">
      <c r="A127" s="234"/>
      <c r="B127" s="231"/>
      <c r="C127" s="231"/>
      <c r="D127" s="231"/>
      <c r="E127" s="231"/>
    </row>
    <row r="128" spans="1:5">
      <c r="A128" s="234"/>
      <c r="B128" s="231"/>
      <c r="C128" s="231"/>
      <c r="D128" s="231"/>
      <c r="E128" s="231"/>
    </row>
    <row r="129" spans="1:5">
      <c r="A129" s="234"/>
      <c r="B129" s="231"/>
      <c r="C129" s="231"/>
      <c r="D129" s="231"/>
      <c r="E129" s="231"/>
    </row>
    <row r="130" spans="1:5">
      <c r="A130" s="234"/>
      <c r="B130" s="231"/>
      <c r="C130" s="231"/>
      <c r="D130" s="231"/>
      <c r="E130" s="231"/>
    </row>
    <row r="131" spans="1:5">
      <c r="A131" s="234"/>
      <c r="B131" s="231"/>
      <c r="C131" s="231"/>
      <c r="D131" s="231"/>
      <c r="E131" s="231"/>
    </row>
    <row r="132" spans="1:5">
      <c r="A132" s="234"/>
      <c r="B132" s="231"/>
      <c r="C132" s="231"/>
      <c r="D132" s="231"/>
      <c r="E132" s="231"/>
    </row>
    <row r="133" spans="1:5">
      <c r="A133" s="234"/>
      <c r="B133" s="231"/>
      <c r="C133" s="231"/>
      <c r="D133" s="231"/>
      <c r="E133" s="231"/>
    </row>
    <row r="134" spans="1:5">
      <c r="A134" s="234"/>
      <c r="B134" s="231"/>
      <c r="C134" s="231"/>
      <c r="D134" s="231"/>
      <c r="E134" s="231"/>
    </row>
    <row r="135" spans="1:5">
      <c r="A135" s="234"/>
      <c r="B135" s="231"/>
      <c r="C135" s="231"/>
      <c r="D135" s="231"/>
      <c r="E135" s="231"/>
    </row>
    <row r="136" spans="1:5">
      <c r="A136" s="234"/>
      <c r="B136" s="231"/>
      <c r="C136" s="231"/>
      <c r="D136" s="231"/>
      <c r="E136" s="231"/>
    </row>
    <row r="137" spans="1:5">
      <c r="A137" s="234"/>
      <c r="B137" s="231"/>
      <c r="C137" s="231"/>
      <c r="D137" s="231"/>
      <c r="E137" s="231"/>
    </row>
    <row r="138" spans="1:5">
      <c r="A138" s="234"/>
      <c r="B138" s="231"/>
      <c r="C138" s="231"/>
      <c r="D138" s="231"/>
      <c r="E138" s="231"/>
    </row>
    <row r="139" spans="1:5">
      <c r="A139" s="234"/>
      <c r="B139" s="231"/>
      <c r="C139" s="231"/>
      <c r="D139" s="231"/>
      <c r="E139" s="231"/>
    </row>
    <row r="140" spans="1:5">
      <c r="A140" s="234"/>
      <c r="B140" s="231"/>
      <c r="C140" s="231"/>
      <c r="D140" s="231"/>
      <c r="E140" s="231"/>
    </row>
    <row r="141" spans="1:5">
      <c r="A141" s="234"/>
      <c r="B141" s="231"/>
      <c r="C141" s="231"/>
      <c r="D141" s="231"/>
      <c r="E141" s="231"/>
    </row>
    <row r="142" spans="1:5">
      <c r="A142" s="234"/>
      <c r="B142" s="231"/>
      <c r="C142" s="231"/>
      <c r="D142" s="231"/>
      <c r="E142" s="231"/>
    </row>
    <row r="143" spans="1:5">
      <c r="A143" s="234"/>
      <c r="B143" s="231"/>
      <c r="C143" s="231"/>
      <c r="D143" s="231"/>
      <c r="E143" s="231"/>
    </row>
    <row r="144" spans="1:5">
      <c r="A144" s="234"/>
      <c r="B144" s="231"/>
      <c r="C144" s="231"/>
      <c r="D144" s="231"/>
      <c r="E144" s="231"/>
    </row>
    <row r="145" spans="1:5">
      <c r="A145" s="234"/>
      <c r="B145" s="231"/>
      <c r="C145" s="231"/>
      <c r="D145" s="231"/>
      <c r="E145" s="231"/>
    </row>
    <row r="146" spans="1:5">
      <c r="A146" s="234"/>
      <c r="B146" s="231"/>
      <c r="C146" s="231"/>
      <c r="D146" s="231"/>
      <c r="E146" s="231"/>
    </row>
    <row r="147" spans="1:5">
      <c r="A147" s="234"/>
      <c r="B147" s="231"/>
      <c r="C147" s="231"/>
      <c r="D147" s="231"/>
      <c r="E147" s="231"/>
    </row>
    <row r="148" spans="1:5">
      <c r="A148" s="234"/>
      <c r="B148" s="231"/>
      <c r="C148" s="231"/>
      <c r="D148" s="231"/>
      <c r="E148" s="231"/>
    </row>
    <row r="149" spans="1:5">
      <c r="A149" s="234"/>
      <c r="B149" s="231"/>
      <c r="C149" s="231"/>
      <c r="D149" s="231"/>
      <c r="E149" s="231"/>
    </row>
    <row r="150" spans="1:5">
      <c r="A150" s="234"/>
      <c r="B150" s="231"/>
      <c r="C150" s="231"/>
      <c r="D150" s="231"/>
      <c r="E150" s="231"/>
    </row>
    <row r="151" spans="1:5">
      <c r="A151" s="234"/>
      <c r="B151" s="231"/>
      <c r="C151" s="231"/>
      <c r="D151" s="231"/>
      <c r="E151" s="231"/>
    </row>
    <row r="152" spans="1:5">
      <c r="A152" s="234"/>
      <c r="B152" s="231"/>
      <c r="C152" s="231"/>
      <c r="D152" s="231"/>
      <c r="E152" s="231"/>
    </row>
    <row r="153" spans="1:5">
      <c r="A153" s="234"/>
      <c r="B153" s="231"/>
      <c r="C153" s="231"/>
      <c r="D153" s="231"/>
      <c r="E153" s="231"/>
    </row>
    <row r="154" spans="1:5">
      <c r="A154" s="234"/>
      <c r="B154" s="231"/>
      <c r="C154" s="231"/>
      <c r="D154" s="231"/>
      <c r="E154" s="231"/>
    </row>
    <row r="155" spans="1:5">
      <c r="A155" s="234"/>
      <c r="B155" s="231"/>
      <c r="C155" s="231"/>
      <c r="D155" s="231"/>
      <c r="E155" s="231"/>
    </row>
    <row r="156" spans="1:5">
      <c r="A156" s="234"/>
      <c r="B156" s="231"/>
      <c r="C156" s="231"/>
      <c r="D156" s="231"/>
      <c r="E156" s="231"/>
    </row>
    <row r="157" spans="1:5">
      <c r="A157" s="234"/>
      <c r="B157" s="231"/>
      <c r="C157" s="231"/>
      <c r="D157" s="231"/>
      <c r="E157" s="231"/>
    </row>
    <row r="158" spans="1:5">
      <c r="A158" s="234"/>
      <c r="B158" s="231"/>
      <c r="C158" s="231"/>
      <c r="D158" s="231"/>
      <c r="E158" s="231"/>
    </row>
    <row r="159" spans="1:5">
      <c r="A159" s="234"/>
      <c r="B159" s="231"/>
      <c r="C159" s="231"/>
      <c r="D159" s="231"/>
      <c r="E159" s="231"/>
    </row>
    <row r="160" spans="1:5">
      <c r="A160" s="234"/>
      <c r="B160" s="231"/>
      <c r="C160" s="231"/>
      <c r="D160" s="231"/>
      <c r="E160" s="231"/>
    </row>
    <row r="161" spans="1:5">
      <c r="A161" s="234"/>
      <c r="B161" s="231"/>
      <c r="C161" s="231"/>
      <c r="D161" s="231"/>
      <c r="E161" s="231"/>
    </row>
    <row r="162" spans="1:5">
      <c r="A162" s="234"/>
      <c r="B162" s="231"/>
      <c r="C162" s="231"/>
      <c r="D162" s="231"/>
      <c r="E162" s="231"/>
    </row>
    <row r="163" spans="1:5">
      <c r="A163" s="234"/>
      <c r="B163" s="231"/>
      <c r="C163" s="231"/>
      <c r="D163" s="231"/>
      <c r="E163" s="231"/>
    </row>
    <row r="164" spans="1:5">
      <c r="A164" s="234"/>
      <c r="B164" s="231"/>
      <c r="C164" s="231"/>
      <c r="D164" s="231"/>
      <c r="E164" s="231"/>
    </row>
    <row r="165" spans="1:5">
      <c r="A165" s="234"/>
      <c r="B165" s="231"/>
      <c r="C165" s="231"/>
      <c r="D165" s="231"/>
      <c r="E165" s="231"/>
    </row>
    <row r="166" spans="1:5">
      <c r="A166" s="234"/>
      <c r="B166" s="231"/>
      <c r="C166" s="231"/>
      <c r="D166" s="231"/>
      <c r="E166" s="231"/>
    </row>
    <row r="167" spans="1:5">
      <c r="A167" s="234"/>
      <c r="B167" s="231"/>
      <c r="C167" s="231"/>
      <c r="D167" s="231"/>
      <c r="E167" s="231"/>
    </row>
    <row r="168" spans="1:5">
      <c r="A168" s="234"/>
      <c r="B168" s="231"/>
      <c r="C168" s="231"/>
      <c r="D168" s="231"/>
      <c r="E168" s="231"/>
    </row>
    <row r="169" spans="1:5">
      <c r="A169" s="234"/>
      <c r="B169" s="231"/>
      <c r="C169" s="231"/>
      <c r="D169" s="231"/>
      <c r="E169" s="231"/>
    </row>
    <row r="170" spans="1:5">
      <c r="A170" s="234"/>
      <c r="B170" s="231"/>
      <c r="C170" s="231"/>
      <c r="D170" s="231"/>
      <c r="E170" s="231"/>
    </row>
    <row r="171" spans="1:5">
      <c r="A171" s="234"/>
      <c r="B171" s="231"/>
      <c r="C171" s="231"/>
      <c r="D171" s="231"/>
      <c r="E171" s="231"/>
    </row>
    <row r="172" spans="1:5">
      <c r="A172" s="234"/>
      <c r="B172" s="231"/>
      <c r="C172" s="231"/>
      <c r="D172" s="231"/>
      <c r="E172" s="231"/>
    </row>
    <row r="173" spans="1:5">
      <c r="A173" s="234"/>
      <c r="B173" s="231"/>
      <c r="C173" s="231"/>
      <c r="D173" s="231"/>
      <c r="E173" s="231"/>
    </row>
    <row r="174" spans="1:5">
      <c r="A174" s="234"/>
      <c r="B174" s="231"/>
      <c r="C174" s="231"/>
      <c r="D174" s="231"/>
      <c r="E174" s="231"/>
    </row>
    <row r="175" spans="1:5">
      <c r="A175" s="234"/>
      <c r="B175" s="231"/>
      <c r="C175" s="231"/>
      <c r="D175" s="231"/>
      <c r="E175" s="231"/>
    </row>
    <row r="176" spans="1:5">
      <c r="A176" s="234"/>
      <c r="B176" s="231"/>
      <c r="C176" s="231"/>
      <c r="D176" s="231"/>
      <c r="E176" s="231"/>
    </row>
    <row r="177" spans="1:5">
      <c r="A177" s="234"/>
      <c r="B177" s="231"/>
      <c r="C177" s="231"/>
      <c r="D177" s="231"/>
      <c r="E177" s="231"/>
    </row>
    <row r="178" spans="1:5">
      <c r="A178" s="234"/>
      <c r="B178" s="231"/>
      <c r="C178" s="231"/>
      <c r="D178" s="231"/>
      <c r="E178" s="231"/>
    </row>
    <row r="179" spans="1:5">
      <c r="A179" s="234"/>
      <c r="B179" s="231"/>
      <c r="C179" s="231"/>
      <c r="D179" s="231"/>
      <c r="E179" s="231"/>
    </row>
    <row r="180" spans="1:5">
      <c r="A180" s="234"/>
      <c r="B180" s="231"/>
      <c r="C180" s="231"/>
      <c r="D180" s="231"/>
      <c r="E180" s="231"/>
    </row>
    <row r="181" spans="1:5">
      <c r="A181" s="234"/>
      <c r="B181" s="231"/>
      <c r="C181" s="231"/>
      <c r="D181" s="231"/>
      <c r="E181" s="231"/>
    </row>
    <row r="182" spans="1:5">
      <c r="A182" s="234"/>
      <c r="B182" s="231"/>
      <c r="C182" s="231"/>
      <c r="D182" s="231"/>
      <c r="E182" s="231"/>
    </row>
    <row r="183" spans="1:5">
      <c r="A183" s="234"/>
      <c r="B183" s="231"/>
      <c r="C183" s="231"/>
      <c r="D183" s="231"/>
      <c r="E183" s="231"/>
    </row>
    <row r="184" spans="1:5">
      <c r="A184" s="234"/>
      <c r="B184" s="231"/>
      <c r="C184" s="231"/>
      <c r="D184" s="231"/>
      <c r="E184" s="231"/>
    </row>
    <row r="185" spans="1:5">
      <c r="A185" s="234"/>
      <c r="B185" s="231"/>
      <c r="C185" s="231"/>
      <c r="D185" s="231"/>
      <c r="E185" s="231"/>
    </row>
    <row r="186" spans="1:5">
      <c r="A186" s="234"/>
      <c r="B186" s="231"/>
      <c r="C186" s="231"/>
      <c r="D186" s="231"/>
      <c r="E186" s="231"/>
    </row>
    <row r="187" spans="1:5">
      <c r="A187" s="234"/>
      <c r="B187" s="231"/>
      <c r="C187" s="231"/>
      <c r="D187" s="231"/>
      <c r="E187" s="231"/>
    </row>
    <row r="188" spans="1:5">
      <c r="A188" s="234"/>
      <c r="B188" s="231"/>
      <c r="C188" s="231"/>
      <c r="D188" s="231"/>
      <c r="E188" s="231"/>
    </row>
    <row r="189" spans="1:5">
      <c r="A189" s="234"/>
      <c r="B189" s="231"/>
      <c r="C189" s="231"/>
      <c r="D189" s="231"/>
      <c r="E189" s="231"/>
    </row>
    <row r="190" spans="1:5">
      <c r="A190" s="234"/>
      <c r="B190" s="231"/>
      <c r="C190" s="231"/>
      <c r="D190" s="231"/>
      <c r="E190" s="231"/>
    </row>
    <row r="191" spans="1:5">
      <c r="A191" s="234"/>
      <c r="B191" s="231"/>
      <c r="C191" s="231"/>
      <c r="D191" s="231"/>
      <c r="E191" s="231"/>
    </row>
    <row r="192" spans="1:5">
      <c r="A192" s="234"/>
      <c r="B192" s="231"/>
      <c r="C192" s="231"/>
      <c r="D192" s="231"/>
      <c r="E192" s="231"/>
    </row>
    <row r="193" spans="1:5">
      <c r="A193" s="234"/>
      <c r="B193" s="231"/>
      <c r="C193" s="231"/>
      <c r="D193" s="231"/>
      <c r="E193" s="231"/>
    </row>
    <row r="194" spans="1:5">
      <c r="A194" s="234"/>
      <c r="B194" s="231"/>
      <c r="C194" s="231"/>
      <c r="D194" s="231"/>
      <c r="E194" s="231"/>
    </row>
    <row r="195" spans="1:5">
      <c r="A195" s="234"/>
      <c r="B195" s="231"/>
      <c r="C195" s="231"/>
      <c r="D195" s="231"/>
      <c r="E195" s="231"/>
    </row>
    <row r="196" spans="1:5">
      <c r="A196" s="234"/>
      <c r="B196" s="231"/>
      <c r="C196" s="231"/>
      <c r="D196" s="231"/>
      <c r="E196" s="231"/>
    </row>
    <row r="197" spans="1:5">
      <c r="A197" s="234"/>
      <c r="B197" s="231"/>
      <c r="C197" s="231"/>
      <c r="D197" s="231"/>
      <c r="E197" s="231"/>
    </row>
    <row r="198" spans="1:5">
      <c r="A198" s="234"/>
      <c r="B198" s="231"/>
      <c r="C198" s="231"/>
      <c r="D198" s="231"/>
      <c r="E198" s="231"/>
    </row>
    <row r="199" spans="1:5">
      <c r="A199" s="234"/>
      <c r="B199" s="231"/>
      <c r="C199" s="231"/>
      <c r="D199" s="231"/>
      <c r="E199" s="231"/>
    </row>
    <row r="200" spans="1:5">
      <c r="A200" s="234"/>
      <c r="B200" s="231"/>
      <c r="C200" s="231"/>
      <c r="D200" s="231"/>
      <c r="E200" s="231"/>
    </row>
    <row r="201" spans="1:5">
      <c r="A201" s="234"/>
      <c r="B201" s="231"/>
      <c r="C201" s="231"/>
      <c r="D201" s="231"/>
      <c r="E201" s="231"/>
    </row>
    <row r="202" spans="1:5">
      <c r="A202" s="234"/>
      <c r="B202" s="231"/>
      <c r="C202" s="231"/>
      <c r="D202" s="231"/>
      <c r="E202" s="231"/>
    </row>
    <row r="203" spans="1:5">
      <c r="A203" s="234"/>
      <c r="B203" s="231"/>
      <c r="C203" s="231"/>
      <c r="D203" s="231"/>
      <c r="E203" s="231"/>
    </row>
    <row r="204" spans="1:5">
      <c r="A204" s="234"/>
      <c r="B204" s="231"/>
      <c r="C204" s="231"/>
      <c r="D204" s="231"/>
      <c r="E204" s="231"/>
    </row>
    <row r="205" spans="1:5">
      <c r="A205" s="234"/>
      <c r="B205" s="231"/>
      <c r="C205" s="231"/>
      <c r="D205" s="231"/>
      <c r="E205" s="231"/>
    </row>
    <row r="206" spans="1:5">
      <c r="A206" s="234"/>
      <c r="B206" s="231"/>
      <c r="C206" s="231"/>
      <c r="D206" s="231"/>
      <c r="E206" s="231"/>
    </row>
    <row r="207" spans="1:5">
      <c r="A207" s="234"/>
      <c r="B207" s="231"/>
      <c r="C207" s="231"/>
      <c r="D207" s="231"/>
      <c r="E207" s="231"/>
    </row>
    <row r="208" spans="1:5">
      <c r="A208" s="234"/>
      <c r="B208" s="231"/>
      <c r="C208" s="231"/>
      <c r="D208" s="231"/>
      <c r="E208" s="231"/>
    </row>
    <row r="209" spans="1:5">
      <c r="A209" s="234"/>
      <c r="B209" s="231"/>
      <c r="C209" s="231"/>
      <c r="D209" s="231"/>
      <c r="E209" s="231"/>
    </row>
    <row r="210" spans="1:5">
      <c r="A210" s="234"/>
      <c r="B210" s="231"/>
      <c r="C210" s="231"/>
      <c r="D210" s="231"/>
      <c r="E210" s="231"/>
    </row>
    <row r="211" spans="1:5">
      <c r="A211" s="234"/>
      <c r="B211" s="231"/>
      <c r="C211" s="231"/>
      <c r="D211" s="231"/>
      <c r="E211" s="231"/>
    </row>
    <row r="212" spans="1:5">
      <c r="A212" s="234"/>
      <c r="B212" s="231"/>
      <c r="C212" s="231"/>
      <c r="D212" s="231"/>
      <c r="E212" s="231"/>
    </row>
    <row r="213" spans="1:5">
      <c r="A213" s="234"/>
      <c r="B213" s="231"/>
      <c r="C213" s="231"/>
      <c r="D213" s="231"/>
      <c r="E213" s="231"/>
    </row>
    <row r="214" spans="1:5">
      <c r="A214" s="234"/>
      <c r="B214" s="231"/>
      <c r="C214" s="231"/>
      <c r="D214" s="231"/>
      <c r="E214" s="231"/>
    </row>
    <row r="215" spans="1:5">
      <c r="A215" s="234"/>
      <c r="B215" s="231"/>
      <c r="C215" s="231"/>
      <c r="D215" s="231"/>
      <c r="E215" s="231"/>
    </row>
    <row r="216" spans="1:5">
      <c r="A216" s="234"/>
      <c r="B216" s="231"/>
      <c r="C216" s="231"/>
      <c r="D216" s="231"/>
      <c r="E216" s="231"/>
    </row>
    <row r="217" spans="1:5">
      <c r="A217" s="234"/>
      <c r="B217" s="231"/>
      <c r="C217" s="231"/>
      <c r="D217" s="231"/>
      <c r="E217" s="231"/>
    </row>
    <row r="218" spans="1:5">
      <c r="A218" s="234"/>
      <c r="B218" s="231"/>
      <c r="C218" s="231"/>
      <c r="D218" s="231"/>
      <c r="E218" s="231"/>
    </row>
    <row r="219" spans="1:5">
      <c r="A219" s="234"/>
      <c r="B219" s="231"/>
      <c r="C219" s="231"/>
      <c r="D219" s="231"/>
      <c r="E219" s="231"/>
    </row>
    <row r="220" spans="1:5">
      <c r="A220" s="234"/>
      <c r="B220" s="231"/>
      <c r="C220" s="231"/>
      <c r="D220" s="231"/>
      <c r="E220" s="231"/>
    </row>
    <row r="221" spans="1:5">
      <c r="A221" s="234"/>
      <c r="B221" s="231"/>
      <c r="C221" s="231"/>
      <c r="D221" s="231"/>
      <c r="E221" s="231"/>
    </row>
    <row r="222" spans="1:5">
      <c r="A222" s="234"/>
      <c r="B222" s="231"/>
      <c r="C222" s="231"/>
      <c r="D222" s="231"/>
      <c r="E222" s="231"/>
    </row>
    <row r="223" spans="1:5">
      <c r="A223" s="234"/>
      <c r="B223" s="231"/>
      <c r="C223" s="231"/>
      <c r="D223" s="231"/>
      <c r="E223" s="231"/>
    </row>
    <row r="224" spans="1:5">
      <c r="A224" s="234"/>
      <c r="B224" s="231"/>
      <c r="C224" s="231"/>
      <c r="D224" s="231"/>
      <c r="E224" s="231"/>
    </row>
    <row r="225" spans="1:5">
      <c r="A225" s="234"/>
      <c r="B225" s="231"/>
      <c r="C225" s="231"/>
      <c r="D225" s="231"/>
      <c r="E225" s="231"/>
    </row>
    <row r="226" spans="1:5">
      <c r="A226" s="234"/>
      <c r="B226" s="231"/>
      <c r="C226" s="231"/>
      <c r="D226" s="231"/>
      <c r="E226" s="231"/>
    </row>
    <row r="227" spans="1:5">
      <c r="A227" s="234"/>
      <c r="B227" s="231"/>
      <c r="C227" s="231"/>
      <c r="D227" s="231"/>
      <c r="E227" s="231"/>
    </row>
    <row r="228" spans="1:5">
      <c r="A228" s="234"/>
      <c r="B228" s="231"/>
      <c r="C228" s="231"/>
      <c r="D228" s="231"/>
      <c r="E228" s="231"/>
    </row>
    <row r="229" spans="1:5">
      <c r="A229" s="234"/>
      <c r="B229" s="231"/>
      <c r="C229" s="231"/>
      <c r="D229" s="231"/>
      <c r="E229" s="231"/>
    </row>
    <row r="230" spans="1:5">
      <c r="A230" s="234"/>
      <c r="B230" s="231"/>
      <c r="C230" s="231"/>
      <c r="D230" s="231"/>
      <c r="E230" s="231"/>
    </row>
    <row r="231" spans="1:5">
      <c r="A231" s="234"/>
      <c r="B231" s="231"/>
      <c r="C231" s="231"/>
      <c r="D231" s="231"/>
      <c r="E231" s="231"/>
    </row>
    <row r="232" spans="1:5">
      <c r="A232" s="234"/>
      <c r="B232" s="231"/>
      <c r="C232" s="231"/>
      <c r="D232" s="231"/>
      <c r="E232" s="231"/>
    </row>
    <row r="233" spans="1:5">
      <c r="A233" s="234"/>
      <c r="B233" s="231"/>
      <c r="C233" s="231"/>
      <c r="D233" s="231"/>
      <c r="E233" s="231"/>
    </row>
    <row r="234" spans="1:5">
      <c r="A234" s="234"/>
      <c r="B234" s="231"/>
      <c r="C234" s="231"/>
      <c r="D234" s="231"/>
      <c r="E234" s="231"/>
    </row>
    <row r="235" spans="1:5">
      <c r="A235" s="234"/>
      <c r="B235" s="231"/>
      <c r="C235" s="231"/>
      <c r="D235" s="231"/>
      <c r="E235" s="231"/>
    </row>
    <row r="236" spans="1:5">
      <c r="A236" s="234"/>
      <c r="B236" s="231"/>
      <c r="C236" s="231"/>
      <c r="D236" s="231"/>
      <c r="E236" s="231"/>
    </row>
    <row r="237" spans="1:5">
      <c r="A237" s="234"/>
      <c r="B237" s="231"/>
      <c r="C237" s="231"/>
      <c r="D237" s="231"/>
      <c r="E237" s="231"/>
    </row>
    <row r="238" spans="1:5">
      <c r="A238" s="234"/>
      <c r="B238" s="231"/>
      <c r="C238" s="231"/>
      <c r="D238" s="231"/>
      <c r="E238" s="231"/>
    </row>
    <row r="239" spans="1:5">
      <c r="A239" s="234"/>
      <c r="B239" s="231"/>
      <c r="C239" s="231"/>
      <c r="D239" s="231"/>
      <c r="E239" s="231"/>
    </row>
    <row r="240" spans="1:5">
      <c r="A240" s="234"/>
      <c r="B240" s="231"/>
      <c r="C240" s="231"/>
      <c r="D240" s="231"/>
      <c r="E240" s="231"/>
    </row>
    <row r="241" spans="1:5">
      <c r="A241" s="234"/>
      <c r="B241" s="231"/>
      <c r="C241" s="231"/>
      <c r="D241" s="231"/>
      <c r="E241" s="231"/>
    </row>
    <row r="242" spans="1:5">
      <c r="A242" s="234"/>
      <c r="B242" s="231"/>
      <c r="C242" s="231"/>
      <c r="D242" s="231"/>
      <c r="E242" s="231"/>
    </row>
    <row r="243" spans="1:5">
      <c r="A243" s="234"/>
      <c r="B243" s="231"/>
      <c r="C243" s="231"/>
      <c r="D243" s="231"/>
      <c r="E243" s="231"/>
    </row>
    <row r="244" spans="1:5">
      <c r="A244" s="234"/>
      <c r="B244" s="231"/>
      <c r="C244" s="231"/>
      <c r="D244" s="231"/>
      <c r="E244" s="231"/>
    </row>
    <row r="245" spans="1:5">
      <c r="A245" s="234"/>
      <c r="B245" s="231"/>
      <c r="C245" s="231"/>
      <c r="D245" s="231"/>
      <c r="E245" s="231"/>
    </row>
    <row r="246" spans="1:5">
      <c r="A246" s="234"/>
      <c r="B246" s="231"/>
      <c r="C246" s="231"/>
      <c r="D246" s="231"/>
      <c r="E246" s="231"/>
    </row>
    <row r="247" spans="1:5">
      <c r="A247" s="234"/>
      <c r="B247" s="231"/>
      <c r="C247" s="231"/>
      <c r="D247" s="231"/>
      <c r="E247" s="231"/>
    </row>
    <row r="248" spans="1:5">
      <c r="A248" s="234"/>
      <c r="B248" s="231"/>
      <c r="C248" s="231"/>
      <c r="D248" s="231"/>
      <c r="E248" s="231"/>
    </row>
    <row r="249" spans="1:5">
      <c r="A249" s="234"/>
      <c r="B249" s="231"/>
      <c r="C249" s="231"/>
      <c r="D249" s="231"/>
      <c r="E249" s="231"/>
    </row>
    <row r="250" spans="1:5">
      <c r="A250" s="234"/>
      <c r="B250" s="231"/>
      <c r="C250" s="231"/>
      <c r="D250" s="231"/>
      <c r="E250" s="231"/>
    </row>
    <row r="251" spans="1:5">
      <c r="A251" s="234"/>
      <c r="B251" s="231"/>
      <c r="C251" s="231"/>
      <c r="D251" s="231"/>
      <c r="E251" s="231"/>
    </row>
    <row r="252" spans="1:5">
      <c r="A252" s="234"/>
      <c r="B252" s="231"/>
      <c r="C252" s="231"/>
      <c r="D252" s="231"/>
      <c r="E252" s="231"/>
    </row>
    <row r="253" spans="1:5">
      <c r="A253" s="234"/>
      <c r="B253" s="231"/>
      <c r="C253" s="231"/>
      <c r="D253" s="231"/>
      <c r="E253" s="231"/>
    </row>
    <row r="254" spans="1:5">
      <c r="A254" s="234"/>
      <c r="B254" s="231"/>
      <c r="C254" s="231"/>
      <c r="D254" s="231"/>
      <c r="E254" s="231"/>
    </row>
    <row r="255" spans="1:5">
      <c r="A255" s="234"/>
      <c r="B255" s="231"/>
      <c r="C255" s="231"/>
      <c r="D255" s="231"/>
      <c r="E255" s="231"/>
    </row>
    <row r="256" spans="1:5">
      <c r="A256" s="234"/>
      <c r="B256" s="231"/>
      <c r="C256" s="231"/>
      <c r="D256" s="231"/>
      <c r="E256" s="231"/>
    </row>
    <row r="257" spans="1:5">
      <c r="A257" s="234"/>
      <c r="B257" s="231"/>
      <c r="C257" s="231"/>
      <c r="D257" s="231"/>
      <c r="E257" s="231"/>
    </row>
    <row r="258" spans="1:5">
      <c r="A258" s="234"/>
      <c r="B258" s="231"/>
      <c r="C258" s="231"/>
      <c r="D258" s="231"/>
      <c r="E258" s="231"/>
    </row>
    <row r="259" spans="1:5">
      <c r="A259" s="234"/>
      <c r="B259" s="231"/>
      <c r="C259" s="231"/>
      <c r="D259" s="231"/>
      <c r="E259" s="231"/>
    </row>
    <row r="260" spans="1:5">
      <c r="A260" s="234"/>
      <c r="B260" s="231"/>
      <c r="C260" s="231"/>
      <c r="D260" s="231"/>
      <c r="E260" s="231"/>
    </row>
    <row r="261" spans="1:5">
      <c r="A261" s="234"/>
      <c r="B261" s="231"/>
      <c r="C261" s="231"/>
      <c r="D261" s="231"/>
      <c r="E261" s="231"/>
    </row>
    <row r="262" spans="1:5">
      <c r="A262" s="234"/>
      <c r="B262" s="231"/>
      <c r="C262" s="231"/>
      <c r="D262" s="231"/>
      <c r="E262" s="231"/>
    </row>
    <row r="263" spans="1:5">
      <c r="A263" s="234"/>
      <c r="B263" s="231"/>
      <c r="C263" s="231"/>
      <c r="D263" s="231"/>
      <c r="E263" s="231"/>
    </row>
    <row r="264" spans="1:5">
      <c r="A264" s="234"/>
      <c r="B264" s="231"/>
      <c r="C264" s="231"/>
      <c r="D264" s="231"/>
      <c r="E264" s="231"/>
    </row>
    <row r="265" spans="1:5">
      <c r="A265" s="234"/>
      <c r="B265" s="231"/>
      <c r="C265" s="231"/>
      <c r="D265" s="231"/>
      <c r="E265" s="231"/>
    </row>
    <row r="266" spans="1:5">
      <c r="A266" s="234"/>
      <c r="B266" s="231"/>
      <c r="C266" s="231"/>
      <c r="D266" s="231"/>
      <c r="E266" s="231"/>
    </row>
    <row r="267" spans="1:5">
      <c r="A267" s="234"/>
      <c r="B267" s="231"/>
      <c r="C267" s="231"/>
      <c r="D267" s="231"/>
      <c r="E267" s="231"/>
    </row>
    <row r="268" spans="1:5">
      <c r="A268" s="234"/>
      <c r="B268" s="231"/>
      <c r="C268" s="231"/>
      <c r="D268" s="231"/>
      <c r="E268" s="231"/>
    </row>
    <row r="269" spans="1:5">
      <c r="A269" s="234"/>
      <c r="B269" s="231"/>
      <c r="C269" s="231"/>
      <c r="D269" s="231"/>
      <c r="E269" s="231"/>
    </row>
    <row r="270" spans="1:5">
      <c r="A270" s="234"/>
      <c r="B270" s="231"/>
      <c r="C270" s="231"/>
      <c r="D270" s="231"/>
      <c r="E270" s="231"/>
    </row>
    <row r="271" spans="1:5">
      <c r="A271" s="234"/>
      <c r="B271" s="231"/>
      <c r="C271" s="231"/>
      <c r="D271" s="231"/>
      <c r="E271" s="231"/>
    </row>
    <row r="272" spans="1:5">
      <c r="A272" s="234"/>
      <c r="B272" s="231"/>
      <c r="C272" s="231"/>
      <c r="D272" s="231"/>
      <c r="E272" s="231"/>
    </row>
    <row r="273" spans="1:5">
      <c r="A273" s="234"/>
      <c r="B273" s="231"/>
      <c r="C273" s="231"/>
      <c r="D273" s="231"/>
      <c r="E273" s="231"/>
    </row>
    <row r="274" spans="1:5">
      <c r="A274" s="234"/>
      <c r="B274" s="231"/>
      <c r="C274" s="231"/>
      <c r="D274" s="231"/>
      <c r="E274" s="231"/>
    </row>
    <row r="275" spans="1:5">
      <c r="A275" s="234"/>
      <c r="B275" s="231"/>
      <c r="C275" s="231"/>
      <c r="D275" s="231"/>
      <c r="E275" s="231"/>
    </row>
    <row r="276" spans="1:5">
      <c r="A276" s="234"/>
      <c r="B276" s="231"/>
      <c r="C276" s="231"/>
      <c r="D276" s="231"/>
      <c r="E276" s="231"/>
    </row>
    <row r="277" spans="1:5">
      <c r="A277" s="234"/>
      <c r="B277" s="231"/>
      <c r="C277" s="231"/>
      <c r="D277" s="231"/>
      <c r="E277" s="231"/>
    </row>
    <row r="278" spans="1:5">
      <c r="A278" s="234"/>
      <c r="B278" s="231"/>
      <c r="C278" s="231"/>
      <c r="D278" s="231"/>
      <c r="E278" s="231"/>
    </row>
    <row r="279" spans="1:5">
      <c r="A279" s="234"/>
      <c r="B279" s="231"/>
      <c r="C279" s="231"/>
      <c r="D279" s="231"/>
      <c r="E279" s="231"/>
    </row>
    <row r="280" spans="1:5">
      <c r="A280" s="234"/>
      <c r="B280" s="231"/>
      <c r="C280" s="231"/>
      <c r="D280" s="231"/>
      <c r="E280" s="231"/>
    </row>
    <row r="281" spans="1:5">
      <c r="A281" s="234"/>
      <c r="B281" s="231"/>
      <c r="C281" s="231"/>
      <c r="D281" s="231"/>
      <c r="E281" s="231"/>
    </row>
    <row r="282" spans="1:5">
      <c r="A282" s="234"/>
      <c r="B282" s="231"/>
      <c r="C282" s="231"/>
      <c r="D282" s="231"/>
      <c r="E282" s="231"/>
    </row>
    <row r="283" spans="1:5">
      <c r="A283" s="234"/>
      <c r="B283" s="231"/>
      <c r="C283" s="231"/>
      <c r="D283" s="231"/>
      <c r="E283" s="231"/>
    </row>
    <row r="284" spans="1:5">
      <c r="A284" s="234"/>
      <c r="B284" s="231"/>
      <c r="C284" s="231"/>
      <c r="D284" s="231"/>
      <c r="E284" s="231"/>
    </row>
    <row r="285" spans="1:5">
      <c r="A285" s="234"/>
      <c r="B285" s="231"/>
      <c r="C285" s="231"/>
      <c r="D285" s="231"/>
      <c r="E285" s="231"/>
    </row>
    <row r="286" spans="1:5">
      <c r="A286" s="234"/>
      <c r="B286" s="231"/>
      <c r="C286" s="231"/>
      <c r="D286" s="231"/>
      <c r="E286" s="231"/>
    </row>
    <row r="287" spans="1:5">
      <c r="A287" s="234"/>
      <c r="B287" s="231"/>
      <c r="C287" s="231"/>
      <c r="D287" s="231"/>
      <c r="E287" s="231"/>
    </row>
    <row r="288" spans="1:5">
      <c r="A288" s="234"/>
      <c r="B288" s="231"/>
      <c r="C288" s="231"/>
      <c r="D288" s="231"/>
      <c r="E288" s="231"/>
    </row>
    <row r="289" spans="1:5">
      <c r="A289" s="234"/>
      <c r="B289" s="231"/>
      <c r="C289" s="231"/>
      <c r="D289" s="231"/>
      <c r="E289" s="231"/>
    </row>
    <row r="290" spans="1:5">
      <c r="A290" s="234"/>
      <c r="B290" s="231"/>
      <c r="C290" s="231"/>
      <c r="D290" s="231"/>
      <c r="E290" s="231"/>
    </row>
    <row r="291" spans="1:5">
      <c r="A291" s="234"/>
      <c r="B291" s="231"/>
      <c r="C291" s="231"/>
      <c r="D291" s="231"/>
      <c r="E291" s="231"/>
    </row>
    <row r="292" spans="1:5">
      <c r="A292" s="234"/>
      <c r="B292" s="231"/>
      <c r="C292" s="231"/>
      <c r="D292" s="231"/>
      <c r="E292" s="231"/>
    </row>
    <row r="293" spans="1:5">
      <c r="A293" s="234"/>
      <c r="B293" s="231"/>
      <c r="C293" s="231"/>
      <c r="D293" s="231"/>
      <c r="E293" s="231"/>
    </row>
    <row r="294" spans="1:5">
      <c r="A294" s="234"/>
      <c r="B294" s="231"/>
      <c r="C294" s="231"/>
      <c r="D294" s="231"/>
      <c r="E294" s="231"/>
    </row>
    <row r="295" spans="1:5">
      <c r="A295" s="234"/>
      <c r="B295" s="231"/>
      <c r="C295" s="231"/>
      <c r="D295" s="231"/>
      <c r="E295" s="231"/>
    </row>
    <row r="296" spans="1:5">
      <c r="A296" s="234"/>
      <c r="B296" s="231"/>
      <c r="C296" s="231"/>
      <c r="D296" s="231"/>
      <c r="E296" s="231"/>
    </row>
    <row r="297" spans="1:5">
      <c r="A297" s="234"/>
      <c r="B297" s="231"/>
      <c r="C297" s="231"/>
      <c r="D297" s="231"/>
      <c r="E297" s="231"/>
    </row>
    <row r="298" spans="1:5">
      <c r="A298" s="234"/>
      <c r="B298" s="231"/>
      <c r="C298" s="231"/>
      <c r="D298" s="231"/>
      <c r="E298" s="231"/>
    </row>
    <row r="299" spans="1:5">
      <c r="A299" s="234"/>
      <c r="B299" s="231"/>
      <c r="C299" s="231"/>
      <c r="D299" s="231"/>
      <c r="E299" s="231"/>
    </row>
    <row r="300" spans="1:5">
      <c r="A300" s="234"/>
      <c r="B300" s="231"/>
      <c r="C300" s="231"/>
      <c r="D300" s="231"/>
      <c r="E300" s="231"/>
    </row>
    <row r="301" spans="1:5">
      <c r="A301" s="234"/>
      <c r="B301" s="231"/>
      <c r="C301" s="231"/>
      <c r="D301" s="231"/>
      <c r="E301" s="231"/>
    </row>
    <row r="302" spans="1:5">
      <c r="A302" s="234"/>
      <c r="B302" s="231"/>
      <c r="C302" s="231"/>
      <c r="D302" s="231"/>
      <c r="E302" s="231"/>
    </row>
    <row r="303" spans="1:5">
      <c r="A303" s="234"/>
      <c r="B303" s="231"/>
      <c r="C303" s="231"/>
      <c r="D303" s="231"/>
      <c r="E303" s="231"/>
    </row>
    <row r="304" spans="1:5">
      <c r="A304" s="234"/>
      <c r="B304" s="231"/>
      <c r="C304" s="231"/>
      <c r="D304" s="231"/>
      <c r="E304" s="231"/>
    </row>
    <row r="305" spans="1:5">
      <c r="A305" s="234"/>
      <c r="B305" s="231"/>
      <c r="C305" s="231"/>
      <c r="D305" s="231"/>
      <c r="E305" s="231"/>
    </row>
    <row r="306" spans="1:5">
      <c r="A306" s="234"/>
      <c r="B306" s="231"/>
      <c r="C306" s="231"/>
      <c r="D306" s="231"/>
      <c r="E306" s="231"/>
    </row>
    <row r="307" spans="1:5">
      <c r="A307" s="234"/>
      <c r="B307" s="231"/>
      <c r="C307" s="231"/>
      <c r="D307" s="231"/>
      <c r="E307" s="231"/>
    </row>
    <row r="308" spans="1:5">
      <c r="A308" s="234"/>
      <c r="B308" s="231"/>
      <c r="C308" s="231"/>
      <c r="D308" s="231"/>
      <c r="E308" s="231"/>
    </row>
    <row r="309" spans="1:5">
      <c r="A309" s="234"/>
      <c r="B309" s="231"/>
      <c r="C309" s="231"/>
      <c r="D309" s="231"/>
      <c r="E309" s="231"/>
    </row>
    <row r="310" spans="1:5">
      <c r="A310" s="234"/>
      <c r="B310" s="231"/>
      <c r="C310" s="231"/>
      <c r="D310" s="231"/>
      <c r="E310" s="231"/>
    </row>
    <row r="311" spans="1:5">
      <c r="A311" s="234"/>
      <c r="B311" s="231"/>
      <c r="C311" s="231"/>
      <c r="D311" s="231"/>
      <c r="E311" s="231"/>
    </row>
    <row r="312" spans="1:5">
      <c r="A312" s="234"/>
      <c r="B312" s="231"/>
      <c r="C312" s="231"/>
      <c r="D312" s="231"/>
      <c r="E312" s="231"/>
    </row>
    <row r="313" spans="1:5">
      <c r="A313" s="234"/>
      <c r="B313" s="231"/>
      <c r="C313" s="231"/>
      <c r="D313" s="231"/>
      <c r="E313" s="231"/>
    </row>
    <row r="314" spans="1:5">
      <c r="A314" s="234"/>
      <c r="B314" s="231"/>
      <c r="C314" s="231"/>
      <c r="D314" s="231"/>
      <c r="E314" s="231"/>
    </row>
    <row r="315" spans="1:5">
      <c r="A315" s="234"/>
      <c r="B315" s="231"/>
      <c r="C315" s="231"/>
      <c r="D315" s="231"/>
      <c r="E315" s="231"/>
    </row>
  </sheetData>
  <mergeCells count="1">
    <mergeCell ref="J2:N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5E253-AB99-46C5-8184-1AEF1AE72FD7}">
  <dimension ref="A1:M69"/>
  <sheetViews>
    <sheetView showGridLines="0" topLeftCell="A51" zoomScale="80" zoomScaleNormal="80" workbookViewId="0">
      <selection activeCell="A51" sqref="A51"/>
    </sheetView>
  </sheetViews>
  <sheetFormatPr defaultRowHeight="14.5"/>
  <cols>
    <col min="1" max="1" width="31.7265625" customWidth="1"/>
    <col min="2" max="7" width="10.90625" style="429" customWidth="1"/>
  </cols>
  <sheetData>
    <row r="1" spans="1:13">
      <c r="A1" s="444" t="s">
        <v>278</v>
      </c>
      <c r="B1" s="444"/>
      <c r="C1" s="444"/>
      <c r="D1" s="444"/>
      <c r="E1" s="444"/>
      <c r="F1" s="444"/>
      <c r="G1" s="444"/>
      <c r="H1" s="444"/>
      <c r="I1" s="444"/>
      <c r="J1" s="444"/>
      <c r="K1" s="444"/>
      <c r="L1" s="444"/>
      <c r="M1" s="444"/>
    </row>
    <row r="2" spans="1:13">
      <c r="A2" s="445" t="s">
        <v>277</v>
      </c>
      <c r="B2" s="444"/>
      <c r="C2" s="444"/>
      <c r="D2" s="444"/>
      <c r="E2" s="444"/>
      <c r="F2" s="444"/>
      <c r="G2" s="444"/>
      <c r="H2" s="444"/>
      <c r="I2" s="444"/>
      <c r="J2" s="444"/>
      <c r="K2" s="444"/>
      <c r="L2" s="444"/>
      <c r="M2" s="444"/>
    </row>
    <row r="3" spans="1:13">
      <c r="B3"/>
      <c r="C3"/>
      <c r="D3"/>
      <c r="E3"/>
      <c r="F3"/>
      <c r="G3"/>
    </row>
    <row r="4" spans="1:13">
      <c r="A4" s="427" t="s">
        <v>32</v>
      </c>
      <c r="B4" s="428">
        <v>43555</v>
      </c>
      <c r="C4" s="428">
        <v>43921</v>
      </c>
      <c r="D4" s="428">
        <v>44286</v>
      </c>
      <c r="E4" s="428">
        <v>44651</v>
      </c>
      <c r="F4" s="428">
        <v>45016</v>
      </c>
      <c r="G4" s="428">
        <v>45382</v>
      </c>
      <c r="H4" s="439"/>
      <c r="I4" s="439"/>
      <c r="J4" s="439"/>
      <c r="K4" s="439"/>
      <c r="L4" s="439"/>
      <c r="M4" s="439"/>
    </row>
    <row r="5" spans="1:13">
      <c r="B5"/>
      <c r="C5"/>
      <c r="D5"/>
      <c r="E5"/>
      <c r="F5"/>
      <c r="G5"/>
    </row>
    <row r="6" spans="1:13">
      <c r="A6" t="s">
        <v>276</v>
      </c>
      <c r="B6" s="429">
        <v>100</v>
      </c>
      <c r="C6" s="429">
        <v>100</v>
      </c>
      <c r="D6" s="429">
        <v>100</v>
      </c>
      <c r="E6" s="429">
        <v>100</v>
      </c>
      <c r="F6" s="429">
        <v>100</v>
      </c>
      <c r="G6" s="429">
        <v>100</v>
      </c>
    </row>
    <row r="7" spans="1:13">
      <c r="A7" t="s">
        <v>275</v>
      </c>
      <c r="B7" s="429">
        <v>1327.9408799999999</v>
      </c>
      <c r="C7" s="429">
        <v>5635.7080599999999</v>
      </c>
      <c r="D7" s="429">
        <v>11174.03</v>
      </c>
      <c r="E7" s="429">
        <v>17521.18</v>
      </c>
      <c r="F7" s="429">
        <v>35212.39</v>
      </c>
      <c r="G7" s="429">
        <f>112944036.22/1000</f>
        <v>112944.03621999999</v>
      </c>
    </row>
    <row r="8" spans="1:13">
      <c r="A8" s="430" t="s">
        <v>274</v>
      </c>
      <c r="B8" s="431">
        <f t="shared" ref="B8:G8" si="0">SUM(B6:B7)</f>
        <v>1427.9408799999999</v>
      </c>
      <c r="C8" s="431">
        <f t="shared" si="0"/>
        <v>5735.7080599999999</v>
      </c>
      <c r="D8" s="431">
        <f t="shared" si="0"/>
        <v>11274.03</v>
      </c>
      <c r="E8" s="431">
        <f t="shared" si="0"/>
        <v>17621.18</v>
      </c>
      <c r="F8" s="431">
        <f t="shared" si="0"/>
        <v>35312.39</v>
      </c>
      <c r="G8" s="431">
        <f t="shared" si="0"/>
        <v>113044.03621999999</v>
      </c>
      <c r="H8" s="439"/>
      <c r="L8" s="439"/>
      <c r="M8" s="439"/>
    </row>
    <row r="10" spans="1:13">
      <c r="A10" t="s">
        <v>273</v>
      </c>
      <c r="B10" s="429">
        <v>4801.4017400000002</v>
      </c>
      <c r="C10" s="429">
        <v>5981.7298000000001</v>
      </c>
      <c r="D10" s="429">
        <v>4113.78</v>
      </c>
      <c r="E10" s="429">
        <v>870.24</v>
      </c>
      <c r="F10" s="429">
        <v>6817.03</v>
      </c>
      <c r="G10" s="429">
        <f>3069925.25/1000</f>
        <v>3069.9252499999998</v>
      </c>
      <c r="I10" t="s">
        <v>272</v>
      </c>
    </row>
    <row r="11" spans="1:13">
      <c r="A11" s="430" t="s">
        <v>158</v>
      </c>
      <c r="B11" s="431">
        <f t="shared" ref="B11:G11" si="1">SUM(B10:B10)</f>
        <v>4801.4017400000002</v>
      </c>
      <c r="C11" s="431">
        <f t="shared" si="1"/>
        <v>5981.7298000000001</v>
      </c>
      <c r="D11" s="431">
        <f t="shared" si="1"/>
        <v>4113.78</v>
      </c>
      <c r="E11" s="431">
        <f t="shared" si="1"/>
        <v>870.24</v>
      </c>
      <c r="F11" s="431">
        <f t="shared" si="1"/>
        <v>6817.03</v>
      </c>
      <c r="G11" s="431">
        <f t="shared" si="1"/>
        <v>3069.9252499999998</v>
      </c>
      <c r="H11" s="439"/>
      <c r="L11" s="439"/>
      <c r="M11" s="439"/>
    </row>
    <row r="13" spans="1:13">
      <c r="A13" t="s">
        <v>271</v>
      </c>
      <c r="B13" s="429">
        <v>0</v>
      </c>
      <c r="C13" s="429">
        <v>0</v>
      </c>
      <c r="D13" s="429">
        <v>0</v>
      </c>
      <c r="E13" s="429">
        <v>1.18</v>
      </c>
      <c r="F13" s="429">
        <v>1.18</v>
      </c>
      <c r="G13" s="429">
        <v>0</v>
      </c>
    </row>
    <row r="14" spans="1:13">
      <c r="A14" t="s">
        <v>270</v>
      </c>
      <c r="B14" s="429">
        <v>0</v>
      </c>
      <c r="C14" s="429">
        <v>0</v>
      </c>
      <c r="D14" s="429">
        <f>D49</f>
        <v>19.7</v>
      </c>
      <c r="E14" s="429">
        <f>E49</f>
        <v>0</v>
      </c>
      <c r="F14" s="429">
        <f>F49</f>
        <v>3819.2</v>
      </c>
      <c r="G14" s="429">
        <f>G49</f>
        <v>7509.7839999999997</v>
      </c>
      <c r="I14" t="s">
        <v>269</v>
      </c>
    </row>
    <row r="15" spans="1:13">
      <c r="A15" t="s">
        <v>268</v>
      </c>
      <c r="B15" s="429">
        <f>B43+B49</f>
        <v>2984.808</v>
      </c>
      <c r="C15" s="429">
        <f>C49+C43</f>
        <v>1156.373</v>
      </c>
      <c r="D15" s="429">
        <f>D43</f>
        <v>40</v>
      </c>
      <c r="E15" s="429">
        <f>E43</f>
        <v>50</v>
      </c>
      <c r="F15" s="429">
        <f>F43</f>
        <v>55</v>
      </c>
      <c r="G15" s="429">
        <f>G43</f>
        <v>1923.4395099999999</v>
      </c>
    </row>
    <row r="16" spans="1:13">
      <c r="A16" s="430" t="s">
        <v>112</v>
      </c>
      <c r="B16" s="431">
        <f t="shared" ref="B16:G16" si="2">SUM(B13:B15)</f>
        <v>2984.808</v>
      </c>
      <c r="C16" s="431">
        <f t="shared" si="2"/>
        <v>1156.373</v>
      </c>
      <c r="D16" s="431">
        <f t="shared" si="2"/>
        <v>59.7</v>
      </c>
      <c r="E16" s="431">
        <f t="shared" si="2"/>
        <v>51.18</v>
      </c>
      <c r="F16" s="431">
        <f t="shared" si="2"/>
        <v>3875.3799999999997</v>
      </c>
      <c r="G16" s="431">
        <f t="shared" si="2"/>
        <v>9433.2235099999998</v>
      </c>
      <c r="H16" s="439"/>
      <c r="L16" s="439"/>
      <c r="M16" s="439"/>
    </row>
    <row r="18" spans="1:13">
      <c r="A18" s="443" t="s">
        <v>114</v>
      </c>
      <c r="B18" s="442">
        <f t="shared" ref="B18:G18" si="3">SUM(B8,B11,B16)</f>
        <v>9214.1506200000003</v>
      </c>
      <c r="C18" s="442">
        <f t="shared" si="3"/>
        <v>12873.81086</v>
      </c>
      <c r="D18" s="442">
        <f t="shared" si="3"/>
        <v>15447.510000000002</v>
      </c>
      <c r="E18" s="442">
        <f t="shared" si="3"/>
        <v>18542.600000000002</v>
      </c>
      <c r="F18" s="442">
        <f t="shared" si="3"/>
        <v>46004.799999999996</v>
      </c>
      <c r="G18" s="442">
        <f t="shared" si="3"/>
        <v>125547.18497999999</v>
      </c>
      <c r="H18" s="439"/>
      <c r="L18" s="439"/>
      <c r="M18" s="439"/>
    </row>
    <row r="20" spans="1:13">
      <c r="A20" t="s">
        <v>110</v>
      </c>
      <c r="B20" s="429">
        <v>810.41174000000001</v>
      </c>
      <c r="C20" s="429">
        <v>965.51255000000003</v>
      </c>
      <c r="D20" s="429">
        <v>1420.54</v>
      </c>
      <c r="E20" s="429">
        <v>876.46</v>
      </c>
      <c r="F20" s="429">
        <v>531.21</v>
      </c>
      <c r="G20" s="429">
        <f>670647.53/1000</f>
        <v>670.64753000000007</v>
      </c>
      <c r="I20" t="s">
        <v>267</v>
      </c>
    </row>
    <row r="21" spans="1:13">
      <c r="A21" t="s">
        <v>266</v>
      </c>
      <c r="B21" s="429">
        <v>0</v>
      </c>
      <c r="C21" s="429">
        <v>0</v>
      </c>
      <c r="D21" s="429">
        <v>0</v>
      </c>
      <c r="E21" s="429">
        <v>0</v>
      </c>
      <c r="F21" s="429">
        <v>0</v>
      </c>
      <c r="G21" s="429">
        <f>12977801/1000</f>
        <v>12977.800999999999</v>
      </c>
      <c r="I21" t="s">
        <v>264</v>
      </c>
    </row>
    <row r="22" spans="1:13">
      <c r="A22" t="s">
        <v>238</v>
      </c>
      <c r="B22" s="429">
        <v>0</v>
      </c>
      <c r="C22" s="429">
        <v>0</v>
      </c>
      <c r="D22" s="429">
        <v>0</v>
      </c>
      <c r="E22" s="429">
        <v>10897.72</v>
      </c>
      <c r="F22" s="429">
        <v>596.87</v>
      </c>
      <c r="G22" s="429">
        <f>42162128.21/1000</f>
        <v>42162.128210000003</v>
      </c>
      <c r="I22" t="s">
        <v>259</v>
      </c>
    </row>
    <row r="23" spans="1:13">
      <c r="A23" t="s">
        <v>265</v>
      </c>
      <c r="B23" s="429">
        <v>52.843609999999998</v>
      </c>
      <c r="C23" s="429">
        <v>80.723690000000005</v>
      </c>
      <c r="D23" s="429">
        <v>134.26</v>
      </c>
      <c r="E23" s="429">
        <v>197.65</v>
      </c>
      <c r="F23" s="429">
        <v>208.63</v>
      </c>
      <c r="G23" s="429">
        <f>191645.87/1000</f>
        <v>191.64587</v>
      </c>
      <c r="I23" t="s">
        <v>264</v>
      </c>
    </row>
    <row r="24" spans="1:13">
      <c r="A24" s="430" t="s">
        <v>263</v>
      </c>
      <c r="B24" s="431">
        <f t="shared" ref="B24:G24" si="4">SUM(B20:B23)</f>
        <v>863.25535000000002</v>
      </c>
      <c r="C24" s="431">
        <f t="shared" si="4"/>
        <v>1046.23624</v>
      </c>
      <c r="D24" s="431">
        <f t="shared" si="4"/>
        <v>1554.8</v>
      </c>
      <c r="E24" s="431">
        <f t="shared" si="4"/>
        <v>11971.83</v>
      </c>
      <c r="F24" s="431">
        <f t="shared" si="4"/>
        <v>1336.71</v>
      </c>
      <c r="G24" s="431">
        <f t="shared" si="4"/>
        <v>56002.222610000004</v>
      </c>
      <c r="H24" s="439"/>
      <c r="L24" s="439"/>
      <c r="M24" s="439"/>
    </row>
    <row r="26" spans="1:13">
      <c r="A26" t="s">
        <v>262</v>
      </c>
      <c r="B26" s="429">
        <v>1405.60979</v>
      </c>
      <c r="C26" s="429">
        <v>3113.40562</v>
      </c>
      <c r="D26" s="429">
        <v>484.31</v>
      </c>
      <c r="E26" s="429">
        <v>1816.57</v>
      </c>
      <c r="F26" s="429">
        <v>649.65</v>
      </c>
      <c r="G26" s="429">
        <f>10554580.93/1000</f>
        <v>10554.58093</v>
      </c>
      <c r="I26" t="s">
        <v>258</v>
      </c>
    </row>
    <row r="27" spans="1:13">
      <c r="A27" t="s">
        <v>107</v>
      </c>
      <c r="B27" s="429">
        <v>1909.09248</v>
      </c>
      <c r="C27" s="429">
        <v>1584.277</v>
      </c>
      <c r="D27" s="429">
        <v>12751.04</v>
      </c>
      <c r="E27" s="429">
        <v>4184.8599999999997</v>
      </c>
      <c r="F27" s="429">
        <v>41727.71</v>
      </c>
      <c r="G27" s="429">
        <f>55514948.01/1000</f>
        <v>55514.94801</v>
      </c>
      <c r="I27" t="s">
        <v>259</v>
      </c>
    </row>
    <row r="28" spans="1:13">
      <c r="A28" t="s">
        <v>261</v>
      </c>
      <c r="B28" s="429">
        <v>0</v>
      </c>
      <c r="C28" s="429">
        <v>0</v>
      </c>
      <c r="D28" s="429">
        <v>0</v>
      </c>
      <c r="E28" s="429">
        <v>447.56</v>
      </c>
      <c r="F28" s="429">
        <v>2238.75</v>
      </c>
      <c r="G28" s="429">
        <f>2238748.58/1000</f>
        <v>2238.7485799999999</v>
      </c>
      <c r="I28" t="s">
        <v>258</v>
      </c>
    </row>
    <row r="29" spans="1:13">
      <c r="A29" t="s">
        <v>260</v>
      </c>
      <c r="B29" s="429">
        <f>B65</f>
        <v>0</v>
      </c>
      <c r="D29" s="429">
        <f>D65</f>
        <v>547.4</v>
      </c>
      <c r="E29" s="429">
        <f>E65</f>
        <v>37.01</v>
      </c>
      <c r="F29" s="429">
        <f>F65</f>
        <v>3.59</v>
      </c>
      <c r="G29" s="429">
        <f>G65</f>
        <v>617.98159999999996</v>
      </c>
      <c r="I29" t="s">
        <v>259</v>
      </c>
    </row>
    <row r="30" spans="1:13">
      <c r="A30" t="s">
        <v>247</v>
      </c>
      <c r="B30" s="429">
        <v>5036.1930000000002</v>
      </c>
      <c r="C30" s="429">
        <v>7129.8919999999998</v>
      </c>
      <c r="D30" s="429">
        <f>D60</f>
        <v>110.25999999999999</v>
      </c>
      <c r="E30" s="429">
        <f>E60</f>
        <v>84.78</v>
      </c>
      <c r="F30" s="429">
        <f>F60</f>
        <v>48.37</v>
      </c>
      <c r="G30" s="429">
        <f>G60</f>
        <v>618.70294999999999</v>
      </c>
      <c r="I30" t="s">
        <v>258</v>
      </c>
    </row>
    <row r="31" spans="1:13">
      <c r="A31" s="430" t="s">
        <v>109</v>
      </c>
      <c r="B31" s="431">
        <f t="shared" ref="B31:G31" si="5">SUM(B26:B30)</f>
        <v>8350.8952700000009</v>
      </c>
      <c r="C31" s="431">
        <f t="shared" si="5"/>
        <v>11827.574619999999</v>
      </c>
      <c r="D31" s="431">
        <f t="shared" si="5"/>
        <v>13893.01</v>
      </c>
      <c r="E31" s="431">
        <f t="shared" si="5"/>
        <v>6570.78</v>
      </c>
      <c r="F31" s="431">
        <f t="shared" si="5"/>
        <v>44668.07</v>
      </c>
      <c r="G31" s="431">
        <f t="shared" si="5"/>
        <v>69544.962070000009</v>
      </c>
      <c r="H31" s="439"/>
      <c r="L31" s="439"/>
      <c r="M31" s="439"/>
    </row>
    <row r="33" spans="1:13">
      <c r="A33" s="443" t="s">
        <v>111</v>
      </c>
      <c r="B33" s="442">
        <f t="shared" ref="B33:G33" si="6">SUM(B24,B31)</f>
        <v>9214.1506200000003</v>
      </c>
      <c r="C33" s="442">
        <f t="shared" si="6"/>
        <v>12873.81086</v>
      </c>
      <c r="D33" s="442">
        <f t="shared" si="6"/>
        <v>15447.81</v>
      </c>
      <c r="E33" s="442">
        <f t="shared" si="6"/>
        <v>18542.61</v>
      </c>
      <c r="F33" s="442">
        <f t="shared" si="6"/>
        <v>46004.78</v>
      </c>
      <c r="G33" s="442">
        <f t="shared" si="6"/>
        <v>125547.18468000001</v>
      </c>
      <c r="H33" s="439"/>
      <c r="L33" s="439"/>
      <c r="M33" s="439"/>
    </row>
    <row r="36" spans="1:13">
      <c r="A36" s="427" t="s">
        <v>257</v>
      </c>
      <c r="B36" s="428">
        <v>43555</v>
      </c>
      <c r="C36" s="428">
        <v>43921</v>
      </c>
      <c r="D36" s="428">
        <v>44286</v>
      </c>
      <c r="E36" s="428">
        <v>44651</v>
      </c>
      <c r="F36" s="428">
        <v>45016</v>
      </c>
      <c r="G36" s="428">
        <v>45382</v>
      </c>
    </row>
    <row r="37" spans="1:13">
      <c r="A37" t="s">
        <v>256</v>
      </c>
      <c r="B37" s="429">
        <v>30</v>
      </c>
      <c r="C37" s="429">
        <v>30</v>
      </c>
      <c r="D37" s="429">
        <v>30</v>
      </c>
      <c r="E37" s="429">
        <v>30</v>
      </c>
      <c r="F37" s="429">
        <v>30</v>
      </c>
      <c r="G37" s="429">
        <f>75000/1000</f>
        <v>75</v>
      </c>
      <c r="I37" t="s">
        <v>235</v>
      </c>
      <c r="J37" s="441"/>
      <c r="K37" s="441"/>
    </row>
    <row r="38" spans="1:13">
      <c r="A38" t="s">
        <v>255</v>
      </c>
      <c r="B38" s="429">
        <v>0</v>
      </c>
      <c r="C38" s="429">
        <v>0</v>
      </c>
      <c r="D38" s="429">
        <v>0</v>
      </c>
      <c r="E38" s="429">
        <v>0</v>
      </c>
      <c r="F38" s="429">
        <v>0</v>
      </c>
      <c r="G38" s="429">
        <v>0</v>
      </c>
      <c r="I38" t="s">
        <v>235</v>
      </c>
      <c r="J38" s="441"/>
      <c r="K38" s="441"/>
    </row>
    <row r="39" spans="1:13">
      <c r="A39" t="s">
        <v>254</v>
      </c>
      <c r="B39" s="429">
        <v>0</v>
      </c>
      <c r="C39" s="429">
        <v>0</v>
      </c>
      <c r="D39" s="429">
        <v>0</v>
      </c>
      <c r="E39" s="429">
        <v>0</v>
      </c>
      <c r="F39" s="429">
        <v>0</v>
      </c>
      <c r="G39" s="429">
        <v>0</v>
      </c>
      <c r="I39" t="s">
        <v>235</v>
      </c>
      <c r="J39" s="441"/>
      <c r="K39" s="441"/>
    </row>
    <row r="40" spans="1:13">
      <c r="A40" t="s">
        <v>253</v>
      </c>
      <c r="B40" s="429">
        <v>0</v>
      </c>
      <c r="C40" s="429">
        <v>0</v>
      </c>
      <c r="D40" s="429">
        <v>10</v>
      </c>
      <c r="E40" s="429">
        <v>20</v>
      </c>
      <c r="F40" s="429">
        <v>25</v>
      </c>
      <c r="G40" s="429">
        <v>0</v>
      </c>
      <c r="I40" t="s">
        <v>235</v>
      </c>
      <c r="J40" s="441"/>
      <c r="K40" s="441"/>
    </row>
    <row r="41" spans="1:13">
      <c r="A41" t="s">
        <v>252</v>
      </c>
      <c r="B41" s="429">
        <v>332</v>
      </c>
      <c r="C41" s="429">
        <v>0</v>
      </c>
      <c r="D41" s="429">
        <v>0</v>
      </c>
      <c r="E41" s="429">
        <v>0</v>
      </c>
      <c r="F41" s="429">
        <v>0</v>
      </c>
      <c r="G41" s="429">
        <v>0</v>
      </c>
      <c r="I41" t="s">
        <v>235</v>
      </c>
      <c r="J41" s="441"/>
      <c r="K41" s="441"/>
    </row>
    <row r="42" spans="1:13">
      <c r="A42" t="s">
        <v>207</v>
      </c>
      <c r="B42" s="429">
        <v>1566</v>
      </c>
      <c r="C42" s="429">
        <v>0</v>
      </c>
      <c r="D42" s="429">
        <v>0</v>
      </c>
      <c r="E42" s="429">
        <v>0</v>
      </c>
      <c r="F42" s="429">
        <v>0</v>
      </c>
      <c r="G42" s="429">
        <f>1848439.51/1000</f>
        <v>1848.4395099999999</v>
      </c>
      <c r="I42" t="s">
        <v>235</v>
      </c>
      <c r="J42" s="441"/>
      <c r="K42" s="441"/>
    </row>
    <row r="43" spans="1:13">
      <c r="A43" s="430" t="s">
        <v>217</v>
      </c>
      <c r="B43" s="431">
        <f t="shared" ref="B43:G43" si="7">SUM(B37:B42)</f>
        <v>1928</v>
      </c>
      <c r="C43" s="431">
        <f t="shared" si="7"/>
        <v>30</v>
      </c>
      <c r="D43" s="431">
        <f t="shared" si="7"/>
        <v>40</v>
      </c>
      <c r="E43" s="431">
        <f t="shared" si="7"/>
        <v>50</v>
      </c>
      <c r="F43" s="431">
        <f t="shared" si="7"/>
        <v>55</v>
      </c>
      <c r="G43" s="431">
        <f t="shared" si="7"/>
        <v>1923.4395099999999</v>
      </c>
    </row>
    <row r="45" spans="1:13">
      <c r="A45" s="427" t="s">
        <v>251</v>
      </c>
      <c r="B45" s="428">
        <v>43555</v>
      </c>
      <c r="C45" s="428">
        <v>43921</v>
      </c>
      <c r="D45" s="428">
        <v>44286</v>
      </c>
      <c r="E45" s="428">
        <v>44651</v>
      </c>
      <c r="F45" s="428">
        <v>45016</v>
      </c>
      <c r="G45" s="428">
        <v>45382</v>
      </c>
    </row>
    <row r="46" spans="1:13">
      <c r="A46" t="s">
        <v>250</v>
      </c>
      <c r="B46" s="429">
        <v>0</v>
      </c>
      <c r="C46" s="429">
        <v>0</v>
      </c>
      <c r="D46" s="429">
        <v>0</v>
      </c>
      <c r="E46" s="429">
        <v>0</v>
      </c>
      <c r="F46" s="429">
        <v>0</v>
      </c>
      <c r="G46" s="429">
        <v>0</v>
      </c>
      <c r="I46" t="s">
        <v>235</v>
      </c>
      <c r="J46" s="441"/>
      <c r="K46" s="441"/>
    </row>
    <row r="47" spans="1:13">
      <c r="A47" t="s">
        <v>249</v>
      </c>
      <c r="B47" s="429">
        <v>1056.808</v>
      </c>
      <c r="C47" s="429">
        <v>1100</v>
      </c>
      <c r="D47" s="429">
        <v>0</v>
      </c>
      <c r="E47" s="429">
        <v>0</v>
      </c>
      <c r="F47" s="429">
        <v>0</v>
      </c>
      <c r="G47" s="429">
        <f>8509/1000</f>
        <v>8.5090000000000003</v>
      </c>
      <c r="I47" t="s">
        <v>235</v>
      </c>
      <c r="J47" s="441"/>
      <c r="K47" s="441"/>
    </row>
    <row r="48" spans="1:13">
      <c r="A48" t="s">
        <v>248</v>
      </c>
      <c r="B48" s="429">
        <v>0</v>
      </c>
      <c r="C48" s="429">
        <v>26.373000000000001</v>
      </c>
      <c r="D48" s="429">
        <v>19.7</v>
      </c>
      <c r="E48" s="429">
        <v>0</v>
      </c>
      <c r="F48" s="429">
        <v>3819.2</v>
      </c>
      <c r="G48" s="429">
        <f>7501275/1000</f>
        <v>7501.2749999999996</v>
      </c>
      <c r="I48" t="s">
        <v>235</v>
      </c>
      <c r="J48" s="441"/>
      <c r="K48" s="441"/>
    </row>
    <row r="49" spans="1:11">
      <c r="A49" s="430" t="s">
        <v>217</v>
      </c>
      <c r="B49" s="431">
        <f t="shared" ref="B49:G49" si="8">SUM(B46:B48)</f>
        <v>1056.808</v>
      </c>
      <c r="C49" s="431">
        <f t="shared" si="8"/>
        <v>1126.373</v>
      </c>
      <c r="D49" s="431">
        <f t="shared" si="8"/>
        <v>19.7</v>
      </c>
      <c r="E49" s="431">
        <f t="shared" si="8"/>
        <v>0</v>
      </c>
      <c r="F49" s="431">
        <f t="shared" si="8"/>
        <v>3819.2</v>
      </c>
      <c r="G49" s="431">
        <f t="shared" si="8"/>
        <v>7509.7839999999997</v>
      </c>
    </row>
    <row r="51" spans="1:11">
      <c r="A51" s="427" t="s">
        <v>247</v>
      </c>
      <c r="B51" s="428">
        <v>43555</v>
      </c>
      <c r="C51" s="428">
        <v>43921</v>
      </c>
      <c r="D51" s="428">
        <v>44286</v>
      </c>
      <c r="E51" s="428">
        <v>44651</v>
      </c>
      <c r="F51" s="428">
        <v>45016</v>
      </c>
      <c r="G51" s="428">
        <v>45382</v>
      </c>
    </row>
    <row r="52" spans="1:11">
      <c r="A52" t="s">
        <v>246</v>
      </c>
      <c r="B52" s="429">
        <v>26.936</v>
      </c>
      <c r="C52" s="429">
        <v>23.216000000000001</v>
      </c>
      <c r="D52" s="429">
        <v>35.51</v>
      </c>
      <c r="E52" s="429">
        <v>68.22</v>
      </c>
      <c r="F52" s="429">
        <v>0</v>
      </c>
      <c r="G52" s="429">
        <v>0</v>
      </c>
      <c r="I52" t="s">
        <v>235</v>
      </c>
      <c r="J52" s="441"/>
      <c r="K52" s="441"/>
    </row>
    <row r="53" spans="1:11">
      <c r="A53" t="s">
        <v>245</v>
      </c>
      <c r="B53" s="429">
        <v>0</v>
      </c>
      <c r="C53" s="429">
        <v>0</v>
      </c>
      <c r="D53" s="429">
        <v>0</v>
      </c>
      <c r="E53" s="429">
        <v>0</v>
      </c>
      <c r="F53" s="429">
        <v>0</v>
      </c>
      <c r="G53" s="429">
        <f>6320/1000</f>
        <v>6.32</v>
      </c>
      <c r="I53" t="s">
        <v>235</v>
      </c>
      <c r="J53" s="441"/>
      <c r="K53" s="441"/>
    </row>
    <row r="54" spans="1:11">
      <c r="A54" t="s">
        <v>244</v>
      </c>
      <c r="B54" s="429">
        <v>0</v>
      </c>
      <c r="C54" s="429">
        <v>0</v>
      </c>
      <c r="D54" s="429">
        <v>74.75</v>
      </c>
      <c r="E54" s="429">
        <v>0</v>
      </c>
      <c r="F54" s="429">
        <v>0</v>
      </c>
      <c r="G54" s="429">
        <v>0</v>
      </c>
      <c r="I54" t="s">
        <v>235</v>
      </c>
      <c r="J54" s="441"/>
      <c r="K54" s="441"/>
    </row>
    <row r="55" spans="1:11">
      <c r="A55" t="s">
        <v>243</v>
      </c>
      <c r="B55" s="429">
        <v>1008.808</v>
      </c>
      <c r="C55" s="429">
        <v>1468.809</v>
      </c>
      <c r="D55" s="429">
        <v>0</v>
      </c>
      <c r="E55" s="429">
        <v>0</v>
      </c>
      <c r="F55" s="429">
        <v>0</v>
      </c>
      <c r="G55" s="429">
        <v>0</v>
      </c>
      <c r="I55" t="s">
        <v>235</v>
      </c>
      <c r="J55" s="441"/>
      <c r="K55" s="441"/>
    </row>
    <row r="56" spans="1:11">
      <c r="A56" t="s">
        <v>242</v>
      </c>
      <c r="B56" s="429">
        <v>0</v>
      </c>
      <c r="C56" s="429">
        <v>0</v>
      </c>
      <c r="D56" s="429">
        <v>0</v>
      </c>
      <c r="E56" s="429">
        <v>16.559999999999999</v>
      </c>
      <c r="F56" s="429">
        <v>48.37</v>
      </c>
      <c r="G56" s="429">
        <f>612382.95/1000</f>
        <v>612.38294999999994</v>
      </c>
      <c r="I56" t="s">
        <v>235</v>
      </c>
      <c r="J56" s="441"/>
      <c r="K56" s="441"/>
    </row>
    <row r="57" spans="1:11">
      <c r="A57" t="s">
        <v>241</v>
      </c>
      <c r="B57" s="429">
        <v>4000.4490000000001</v>
      </c>
      <c r="C57" s="429">
        <v>0</v>
      </c>
      <c r="D57" s="429">
        <v>0</v>
      </c>
      <c r="E57" s="429">
        <v>0</v>
      </c>
      <c r="F57" s="429">
        <v>0</v>
      </c>
      <c r="G57" s="429">
        <v>0</v>
      </c>
      <c r="I57" t="s">
        <v>235</v>
      </c>
      <c r="J57" s="441"/>
      <c r="K57" s="441"/>
    </row>
    <row r="58" spans="1:11">
      <c r="A58" t="s">
        <v>240</v>
      </c>
      <c r="B58" s="429">
        <v>0</v>
      </c>
      <c r="C58" s="429">
        <v>0</v>
      </c>
      <c r="D58" s="429">
        <v>0</v>
      </c>
      <c r="E58" s="429">
        <v>0</v>
      </c>
      <c r="F58" s="429">
        <v>0</v>
      </c>
      <c r="G58" s="429">
        <v>0</v>
      </c>
      <c r="I58" t="s">
        <v>235</v>
      </c>
      <c r="J58" s="441"/>
      <c r="K58" s="441"/>
    </row>
    <row r="59" spans="1:11">
      <c r="A59" t="s">
        <v>239</v>
      </c>
      <c r="B59" s="429">
        <v>0</v>
      </c>
      <c r="C59" s="429">
        <v>0</v>
      </c>
      <c r="D59" s="429">
        <v>0</v>
      </c>
      <c r="E59" s="429">
        <v>0</v>
      </c>
      <c r="F59" s="429">
        <v>0</v>
      </c>
      <c r="G59" s="429">
        <v>0</v>
      </c>
      <c r="I59" t="s">
        <v>235</v>
      </c>
      <c r="J59" s="441"/>
      <c r="K59" s="441"/>
    </row>
    <row r="60" spans="1:11">
      <c r="A60" s="430" t="s">
        <v>217</v>
      </c>
      <c r="B60" s="431">
        <f t="shared" ref="B60:G60" si="9">SUM(B52:B59)</f>
        <v>5036.1930000000002</v>
      </c>
      <c r="C60" s="431">
        <f t="shared" si="9"/>
        <v>1492.0249999999999</v>
      </c>
      <c r="D60" s="431">
        <f t="shared" si="9"/>
        <v>110.25999999999999</v>
      </c>
      <c r="E60" s="431">
        <f t="shared" si="9"/>
        <v>84.78</v>
      </c>
      <c r="F60" s="431">
        <f t="shared" si="9"/>
        <v>48.37</v>
      </c>
      <c r="G60" s="431">
        <f t="shared" si="9"/>
        <v>618.70294999999999</v>
      </c>
    </row>
    <row r="62" spans="1:11">
      <c r="A62" s="427" t="s">
        <v>238</v>
      </c>
      <c r="B62" s="428">
        <v>43555</v>
      </c>
      <c r="C62" s="428">
        <v>43921</v>
      </c>
      <c r="D62" s="428">
        <v>44286</v>
      </c>
      <c r="E62" s="428">
        <v>44651</v>
      </c>
      <c r="F62" s="428">
        <v>45016</v>
      </c>
      <c r="G62" s="428">
        <v>45382</v>
      </c>
    </row>
    <row r="63" spans="1:11">
      <c r="A63" t="s">
        <v>237</v>
      </c>
      <c r="B63" s="429">
        <v>0</v>
      </c>
      <c r="C63" s="429">
        <v>5600</v>
      </c>
      <c r="D63" s="429">
        <v>534.28</v>
      </c>
      <c r="E63" s="429">
        <v>0</v>
      </c>
      <c r="F63" s="429">
        <v>0</v>
      </c>
      <c r="G63" s="429">
        <v>0</v>
      </c>
      <c r="I63" t="s">
        <v>235</v>
      </c>
      <c r="J63" s="441"/>
      <c r="K63" s="441"/>
    </row>
    <row r="64" spans="1:11">
      <c r="A64" t="s">
        <v>236</v>
      </c>
      <c r="B64" s="429">
        <v>0</v>
      </c>
      <c r="C64" s="429">
        <v>37.866999999999997</v>
      </c>
      <c r="D64" s="429">
        <v>13.12</v>
      </c>
      <c r="E64" s="429">
        <v>37.01</v>
      </c>
      <c r="F64" s="429">
        <v>3.59</v>
      </c>
      <c r="G64" s="429">
        <f>617981.6/1000</f>
        <v>617.98159999999996</v>
      </c>
      <c r="I64" t="s">
        <v>235</v>
      </c>
      <c r="J64" s="441"/>
      <c r="K64" s="441"/>
    </row>
    <row r="65" spans="1:13">
      <c r="A65" s="430" t="s">
        <v>217</v>
      </c>
      <c r="B65" s="431">
        <f t="shared" ref="B65:G65" si="10">SUM(B63:B64)</f>
        <v>0</v>
      </c>
      <c r="C65" s="431">
        <f t="shared" si="10"/>
        <v>5637.8670000000002</v>
      </c>
      <c r="D65" s="431">
        <f t="shared" si="10"/>
        <v>547.4</v>
      </c>
      <c r="E65" s="431">
        <f t="shared" si="10"/>
        <v>37.01</v>
      </c>
      <c r="F65" s="431">
        <f t="shared" si="10"/>
        <v>3.59</v>
      </c>
      <c r="G65" s="431">
        <f t="shared" si="10"/>
        <v>617.98159999999996</v>
      </c>
    </row>
    <row r="67" spans="1:13">
      <c r="A67" s="439" t="s">
        <v>218</v>
      </c>
      <c r="B67" s="440">
        <v>9214.1506200000003</v>
      </c>
      <c r="C67" s="440">
        <v>12873.81086</v>
      </c>
      <c r="D67" s="440">
        <v>15447.52</v>
      </c>
      <c r="E67" s="440">
        <v>18542.599999999999</v>
      </c>
      <c r="F67" s="440">
        <v>46004.79</v>
      </c>
      <c r="G67" s="440">
        <f>125547184.68/1000</f>
        <v>125547.18468000001</v>
      </c>
      <c r="H67" s="439"/>
      <c r="I67" s="439"/>
      <c r="J67" s="439"/>
      <c r="K67" s="439"/>
      <c r="L67" s="439"/>
      <c r="M67" s="439"/>
    </row>
    <row r="68" spans="1:13">
      <c r="A68" s="436" t="s">
        <v>219</v>
      </c>
      <c r="B68" s="437">
        <f t="shared" ref="B68:G68" si="11">B33-B67</f>
        <v>0</v>
      </c>
      <c r="C68" s="437">
        <f t="shared" si="11"/>
        <v>0</v>
      </c>
      <c r="D68" s="437">
        <f t="shared" si="11"/>
        <v>0.28999999999905413</v>
      </c>
      <c r="E68" s="437">
        <f t="shared" si="11"/>
        <v>1.0000000002037268E-2</v>
      </c>
      <c r="F68" s="437">
        <f t="shared" si="11"/>
        <v>-1.0000000002037268E-2</v>
      </c>
      <c r="G68" s="437">
        <f t="shared" si="11"/>
        <v>0</v>
      </c>
      <c r="H68" s="436"/>
      <c r="I68" s="436"/>
      <c r="J68" s="436"/>
      <c r="K68" s="436"/>
      <c r="L68" s="436"/>
      <c r="M68" s="436"/>
    </row>
    <row r="69" spans="1:13">
      <c r="A69" s="436" t="s">
        <v>219</v>
      </c>
      <c r="B69" s="437">
        <f t="shared" ref="B69:G69" si="12">B18-B33</f>
        <v>0</v>
      </c>
      <c r="C69" s="437">
        <f t="shared" si="12"/>
        <v>0</v>
      </c>
      <c r="D69" s="437">
        <f t="shared" si="12"/>
        <v>-0.29999999999745341</v>
      </c>
      <c r="E69" s="437">
        <f t="shared" si="12"/>
        <v>-9.9999999983992893E-3</v>
      </c>
      <c r="F69" s="437">
        <f t="shared" si="12"/>
        <v>1.9999999996798579E-2</v>
      </c>
      <c r="G69" s="437">
        <f t="shared" si="12"/>
        <v>2.9999998514540493E-4</v>
      </c>
      <c r="H69" s="436"/>
      <c r="I69" s="436"/>
      <c r="J69" s="436"/>
      <c r="K69" s="436"/>
      <c r="L69" s="436"/>
      <c r="M69" s="43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acheModel xmlns:xsd="http://www.w3.org/2001/XMLSchema" xmlns:xsi="http://www.w3.org/2001/XMLSchema-instance" xmlns="TagniFiModelState">
  <SerializedJson>[]</SerializedJson>
</CacheModel>
</file>

<file path=customXml/itemProps1.xml><?xml version="1.0" encoding="utf-8"?>
<ds:datastoreItem xmlns:ds="http://schemas.openxmlformats.org/officeDocument/2006/customXml" ds:itemID="{851FA114-ECF9-4EE7-A858-FFB3F7758FBA}">
  <ds:schemaRefs>
    <ds:schemaRef ds:uri="http://www.w3.org/2001/XMLSchema"/>
    <ds:schemaRef ds:uri="TagniFiModelSta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17</vt:i4>
      </vt:variant>
    </vt:vector>
  </HeadingPairs>
  <TitlesOfParts>
    <vt:vector size="41" baseType="lpstr">
      <vt:lpstr>Sheet1</vt:lpstr>
      <vt:lpstr>Cover</vt:lpstr>
      <vt:lpstr>Valuation --&gt;</vt:lpstr>
      <vt:lpstr>Summary</vt:lpstr>
      <vt:lpstr>KPI</vt:lpstr>
      <vt:lpstr>Income --&gt;</vt:lpstr>
      <vt:lpstr>DCF Valuation</vt:lpstr>
      <vt:lpstr>WACC</vt:lpstr>
      <vt:lpstr>GPCM --&gt;</vt:lpstr>
      <vt:lpstr>GPCM Valuation</vt:lpstr>
      <vt:lpstr>Peers Multiples</vt:lpstr>
      <vt:lpstr>GTM --&gt;</vt:lpstr>
      <vt:lpstr>GTM Valuation</vt:lpstr>
      <vt:lpstr>Trans Multiples</vt:lpstr>
      <vt:lpstr>Projections --&gt;</vt:lpstr>
      <vt:lpstr>P&amp;L</vt:lpstr>
      <vt:lpstr>BS</vt:lpstr>
      <vt:lpstr>CFS</vt:lpstr>
      <vt:lpstr>Assumptions --&gt;</vt:lpstr>
      <vt:lpstr>IS Build-Up</vt:lpstr>
      <vt:lpstr>BS - Build Up</vt:lpstr>
      <vt:lpstr>End</vt:lpstr>
      <vt:lpstr>IS-Input</vt:lpstr>
      <vt:lpstr>BS-Input</vt:lpstr>
      <vt:lpstr>BS!Print_Area</vt:lpstr>
      <vt:lpstr>'BS - Build Up'!Print_Area</vt:lpstr>
      <vt:lpstr>CFS!Print_Area</vt:lpstr>
      <vt:lpstr>Cover!Print_Area</vt:lpstr>
      <vt:lpstr>'DCF Valuation'!Print_Area</vt:lpstr>
      <vt:lpstr>'GPCM Valuation'!Print_Area</vt:lpstr>
      <vt:lpstr>'GTM Valuation'!Print_Area</vt:lpstr>
      <vt:lpstr>'IS Build-Up'!Print_Area</vt:lpstr>
      <vt:lpstr>'P&amp;L'!Print_Area</vt:lpstr>
      <vt:lpstr>'Peers Multiples'!Print_Area</vt:lpstr>
      <vt:lpstr>Sheet1!Print_Area</vt:lpstr>
      <vt:lpstr>Summary!Print_Area</vt:lpstr>
      <vt:lpstr>'Trans Multiples'!Print_Area</vt:lpstr>
      <vt:lpstr>WACC!Print_Area</vt:lpstr>
      <vt:lpstr>'GPCM Valuation'!Print_Titles</vt:lpstr>
      <vt:lpstr>'GTM Valuation'!Print_Titles</vt:lpstr>
      <vt:lpstr>'Peers Multiples'!Print_Titles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Sahil Desai</dc:creator>
  <cp:keywords/>
  <dc:description/>
  <cp:lastModifiedBy>SGA</cp:lastModifiedBy>
  <cp:revision/>
  <cp:lastPrinted>2024-11-08T12:24:51Z</cp:lastPrinted>
  <dcterms:created xsi:type="dcterms:W3CDTF">2023-04-08T04:38:28Z</dcterms:created>
  <dcterms:modified xsi:type="dcterms:W3CDTF">2025-03-16T16:19:17Z</dcterms:modified>
  <cp:category/>
  <cp:contentStatus/>
</cp:coreProperties>
</file>