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34819\OneDrive - UMONS\Bureau\"/>
    </mc:Choice>
  </mc:AlternateContent>
  <xr:revisionPtr revIDLastSave="0" documentId="13_ncr:1_{4CFBE116-9511-45D4-9D3B-CD87BF882449}" xr6:coauthVersionLast="46" xr6:coauthVersionMax="46" xr10:uidLastSave="{00000000-0000-0000-0000-000000000000}"/>
  <bookViews>
    <workbookView xWindow="-108" yWindow="-108" windowWidth="23256" windowHeight="13176" activeTab="3" xr2:uid="{5E24E4AA-727E-47C1-9BBA-30D45F1029C1}"/>
  </bookViews>
  <sheets>
    <sheet name="Données brutes " sheetId="1" r:id="rId1"/>
    <sheet name="Analyse détaillée" sheetId="2" r:id="rId2"/>
    <sheet name="Analyse générale" sheetId="3" r:id="rId3"/>
    <sheet name="Graphiques classe A" sheetId="4" r:id="rId4"/>
  </sheets>
  <externalReferences>
    <externalReference r:id="rId5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4" i="4" l="1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4" i="3"/>
  <c r="Y4" i="3"/>
  <c r="Z4" i="3"/>
  <c r="V4" i="3"/>
  <c r="U4" i="3"/>
  <c r="L4" i="3"/>
  <c r="K4" i="3"/>
  <c r="FP4" i="2"/>
  <c r="EE4" i="2"/>
  <c r="DH5" i="2"/>
  <c r="DH6" i="2"/>
  <c r="DH7" i="2"/>
  <c r="DH8" i="2"/>
  <c r="DH9" i="2"/>
  <c r="DH10" i="2"/>
  <c r="DH11" i="2"/>
  <c r="DH12" i="2"/>
  <c r="DH13" i="2"/>
  <c r="DH14" i="2"/>
  <c r="DH15" i="2"/>
  <c r="DH16" i="2"/>
  <c r="DH17" i="2"/>
  <c r="DH18" i="2"/>
  <c r="DH19" i="2"/>
  <c r="DH20" i="2"/>
  <c r="DH21" i="2"/>
  <c r="DH22" i="2"/>
  <c r="DH23" i="2"/>
  <c r="DH24" i="2"/>
  <c r="DH25" i="2"/>
  <c r="DH26" i="2"/>
  <c r="DH27" i="2"/>
  <c r="DH28" i="2"/>
  <c r="DH29" i="2"/>
  <c r="DH30" i="2"/>
  <c r="DH31" i="2"/>
  <c r="DH32" i="2"/>
  <c r="DH33" i="2"/>
  <c r="DH34" i="2"/>
  <c r="DH35" i="2"/>
  <c r="DH36" i="2"/>
  <c r="DH37" i="2"/>
  <c r="DH38" i="2"/>
  <c r="DH39" i="2"/>
  <c r="DH40" i="2"/>
  <c r="DH41" i="2"/>
  <c r="DH42" i="2"/>
  <c r="DH43" i="2"/>
  <c r="DH44" i="2"/>
  <c r="DH45" i="2"/>
  <c r="DH46" i="2"/>
  <c r="DH47" i="2"/>
  <c r="DH48" i="2"/>
  <c r="DH49" i="2"/>
  <c r="DH50" i="2"/>
  <c r="DH4" i="2"/>
  <c r="DF4" i="2"/>
  <c r="DE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4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W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4" i="2"/>
  <c r="AT4" i="2"/>
  <c r="J5" i="2"/>
  <c r="I5" i="2"/>
  <c r="H5" i="2"/>
  <c r="K5" i="2"/>
  <c r="L5" i="2"/>
  <c r="H5" i="3"/>
  <c r="N5" i="2"/>
  <c r="M5" i="2"/>
  <c r="O5" i="2"/>
  <c r="P5" i="2"/>
  <c r="I5" i="3"/>
  <c r="Q5" i="2"/>
  <c r="R5" i="2"/>
  <c r="S5" i="2"/>
  <c r="J5" i="3"/>
  <c r="V5" i="2"/>
  <c r="U5" i="2"/>
  <c r="T5" i="2"/>
  <c r="W5" i="2"/>
  <c r="K5" i="3"/>
  <c r="AA5" i="2"/>
  <c r="Z5" i="2"/>
  <c r="Y5" i="2"/>
  <c r="AB5" i="2"/>
  <c r="L5" i="3"/>
  <c r="AG5" i="2"/>
  <c r="AF5" i="2"/>
  <c r="AE5" i="2"/>
  <c r="AD5" i="2"/>
  <c r="AH5" i="2"/>
  <c r="AI5" i="2"/>
  <c r="M5" i="3"/>
  <c r="AL5" i="2"/>
  <c r="AK5" i="2"/>
  <c r="AJ5" i="2"/>
  <c r="AM5" i="2"/>
  <c r="AN5" i="2"/>
  <c r="N5" i="3"/>
  <c r="AO5" i="2"/>
  <c r="AP5" i="2"/>
  <c r="AQ5" i="2"/>
  <c r="AR5" i="2"/>
  <c r="O5" i="3"/>
  <c r="AS5" i="2"/>
  <c r="P5" i="3"/>
  <c r="Q5" i="3"/>
  <c r="R5" i="3"/>
  <c r="AV5" i="2"/>
  <c r="S5" i="3"/>
  <c r="AW5" i="2"/>
  <c r="AX5" i="2"/>
  <c r="T5" i="3"/>
  <c r="BB5" i="2"/>
  <c r="W5" i="3"/>
  <c r="BF5" i="2"/>
  <c r="BE5" i="2"/>
  <c r="BD5" i="2"/>
  <c r="BC5" i="2"/>
  <c r="BG5" i="2"/>
  <c r="BH5" i="2"/>
  <c r="X5" i="3"/>
  <c r="BU5" i="2"/>
  <c r="BT5" i="2"/>
  <c r="BS5" i="2"/>
  <c r="BR5" i="2"/>
  <c r="BQ5" i="2"/>
  <c r="BP5" i="2"/>
  <c r="BV5" i="2"/>
  <c r="BM5" i="2"/>
  <c r="BL5" i="2"/>
  <c r="BK5" i="2"/>
  <c r="BJ5" i="2"/>
  <c r="BI5" i="2"/>
  <c r="BN5" i="2"/>
  <c r="BX5" i="2"/>
  <c r="BY5" i="2"/>
  <c r="Y5" i="3"/>
  <c r="CH5" i="2"/>
  <c r="CG5" i="2"/>
  <c r="CF5" i="2"/>
  <c r="CE5" i="2"/>
  <c r="CD5" i="2"/>
  <c r="CC5" i="2"/>
  <c r="CB5" i="2"/>
  <c r="CA5" i="2"/>
  <c r="BZ5" i="2"/>
  <c r="CI5" i="2"/>
  <c r="CJ5" i="2"/>
  <c r="Z5" i="3"/>
  <c r="CK5" i="2"/>
  <c r="CL5" i="2"/>
  <c r="CM5" i="2"/>
  <c r="CN5" i="2"/>
  <c r="CO5" i="2"/>
  <c r="CP5" i="2"/>
  <c r="AA5" i="3"/>
  <c r="CQ5" i="2"/>
  <c r="CR5" i="2"/>
  <c r="CS5" i="2"/>
  <c r="CT5" i="2"/>
  <c r="CU5" i="2"/>
  <c r="AB5" i="3"/>
  <c r="CV5" i="2"/>
  <c r="CW5" i="2"/>
  <c r="CX5" i="2"/>
  <c r="CY5" i="2"/>
  <c r="CZ5" i="2"/>
  <c r="AC5" i="3"/>
  <c r="DA5" i="2"/>
  <c r="DB5" i="2"/>
  <c r="AD5" i="3"/>
  <c r="DC5" i="2"/>
  <c r="AE5" i="3"/>
  <c r="DD5" i="2"/>
  <c r="AF5" i="3"/>
  <c r="DE5" i="2"/>
  <c r="AG5" i="3"/>
  <c r="DF5" i="2"/>
  <c r="AH5" i="3"/>
  <c r="DG5" i="2"/>
  <c r="AI5" i="3"/>
  <c r="AJ5" i="3"/>
  <c r="DI5" i="2"/>
  <c r="DJ5" i="2"/>
  <c r="AK5" i="3"/>
  <c r="AL5" i="3"/>
  <c r="DU5" i="2"/>
  <c r="DT5" i="2"/>
  <c r="DS5" i="2"/>
  <c r="DR5" i="2"/>
  <c r="DQ5" i="2"/>
  <c r="DV5" i="2"/>
  <c r="DW5" i="2"/>
  <c r="AM5" i="3"/>
  <c r="EB5" i="2"/>
  <c r="EA5" i="2"/>
  <c r="DZ5" i="2"/>
  <c r="DY5" i="2"/>
  <c r="DX5" i="2"/>
  <c r="EC5" i="2"/>
  <c r="ED5" i="2"/>
  <c r="EE5" i="2"/>
  <c r="EF5" i="2"/>
  <c r="AO5" i="3"/>
  <c r="EK5" i="2"/>
  <c r="EJ5" i="2"/>
  <c r="EI5" i="2"/>
  <c r="EH5" i="2"/>
  <c r="EG5" i="2"/>
  <c r="EL5" i="2"/>
  <c r="EM5" i="2"/>
  <c r="ER5" i="2"/>
  <c r="EQ5" i="2"/>
  <c r="EP5" i="2"/>
  <c r="EO5" i="2"/>
  <c r="EN5" i="2"/>
  <c r="ES5" i="2"/>
  <c r="ET5" i="2"/>
  <c r="EY5" i="2"/>
  <c r="EX5" i="2"/>
  <c r="EW5" i="2"/>
  <c r="EV5" i="2"/>
  <c r="EU5" i="2"/>
  <c r="EZ5" i="2"/>
  <c r="FA5" i="2"/>
  <c r="FF5" i="2"/>
  <c r="FE5" i="2"/>
  <c r="FD5" i="2"/>
  <c r="FC5" i="2"/>
  <c r="FB5" i="2"/>
  <c r="FG5" i="2"/>
  <c r="FH5" i="2"/>
  <c r="FM5" i="2"/>
  <c r="FL5" i="2"/>
  <c r="FK5" i="2"/>
  <c r="FJ5" i="2"/>
  <c r="FI5" i="2"/>
  <c r="FN5" i="2"/>
  <c r="FO5" i="2"/>
  <c r="AT5" i="3"/>
  <c r="FP5" i="2"/>
  <c r="FQ5" i="2"/>
  <c r="AU5" i="3"/>
  <c r="FR5" i="2"/>
  <c r="FS5" i="2"/>
  <c r="AV5" i="3"/>
  <c r="J6" i="2"/>
  <c r="I6" i="2"/>
  <c r="H6" i="2"/>
  <c r="K6" i="2"/>
  <c r="L6" i="2"/>
  <c r="H6" i="3"/>
  <c r="N6" i="2"/>
  <c r="M6" i="2"/>
  <c r="O6" i="2"/>
  <c r="P6" i="2"/>
  <c r="I6" i="3"/>
  <c r="Q6" i="2"/>
  <c r="R6" i="2"/>
  <c r="S6" i="2"/>
  <c r="J6" i="3"/>
  <c r="V6" i="2"/>
  <c r="U6" i="2"/>
  <c r="T6" i="2"/>
  <c r="W6" i="2"/>
  <c r="K6" i="3"/>
  <c r="AA6" i="2"/>
  <c r="Z6" i="2"/>
  <c r="Y6" i="2"/>
  <c r="AB6" i="2"/>
  <c r="L6" i="3"/>
  <c r="AG6" i="2"/>
  <c r="AF6" i="2"/>
  <c r="AE6" i="2"/>
  <c r="AD6" i="2"/>
  <c r="AH6" i="2"/>
  <c r="AI6" i="2"/>
  <c r="M6" i="3"/>
  <c r="AL6" i="2"/>
  <c r="AK6" i="2"/>
  <c r="AJ6" i="2"/>
  <c r="AM6" i="2"/>
  <c r="AN6" i="2"/>
  <c r="N6" i="3"/>
  <c r="AO6" i="2"/>
  <c r="AP6" i="2"/>
  <c r="AQ6" i="2"/>
  <c r="AR6" i="2"/>
  <c r="O6" i="3"/>
  <c r="AS6" i="2"/>
  <c r="P6" i="3"/>
  <c r="Q6" i="3"/>
  <c r="R6" i="3"/>
  <c r="AV6" i="2"/>
  <c r="S6" i="3"/>
  <c r="AW6" i="2"/>
  <c r="AX6" i="2"/>
  <c r="T6" i="3"/>
  <c r="BB6" i="2"/>
  <c r="W6" i="3"/>
  <c r="BF6" i="2"/>
  <c r="BE6" i="2"/>
  <c r="BD6" i="2"/>
  <c r="BC6" i="2"/>
  <c r="BG6" i="2"/>
  <c r="BH6" i="2"/>
  <c r="X6" i="3"/>
  <c r="BU6" i="2"/>
  <c r="BT6" i="2"/>
  <c r="BS6" i="2"/>
  <c r="BR6" i="2"/>
  <c r="BQ6" i="2"/>
  <c r="BP6" i="2"/>
  <c r="BV6" i="2"/>
  <c r="BM6" i="2"/>
  <c r="BL6" i="2"/>
  <c r="BK6" i="2"/>
  <c r="BJ6" i="2"/>
  <c r="BI6" i="2"/>
  <c r="BN6" i="2"/>
  <c r="BX6" i="2"/>
  <c r="BY6" i="2"/>
  <c r="Y6" i="3"/>
  <c r="CH6" i="2"/>
  <c r="CG6" i="2"/>
  <c r="CF6" i="2"/>
  <c r="CE6" i="2"/>
  <c r="CD6" i="2"/>
  <c r="CC6" i="2"/>
  <c r="CB6" i="2"/>
  <c r="CA6" i="2"/>
  <c r="BZ6" i="2"/>
  <c r="CI6" i="2"/>
  <c r="CJ6" i="2"/>
  <c r="Z6" i="3"/>
  <c r="CK6" i="2"/>
  <c r="CL6" i="2"/>
  <c r="CM6" i="2"/>
  <c r="CN6" i="2"/>
  <c r="CO6" i="2"/>
  <c r="CP6" i="2"/>
  <c r="AA6" i="3"/>
  <c r="CQ6" i="2"/>
  <c r="CR6" i="2"/>
  <c r="CS6" i="2"/>
  <c r="CT6" i="2"/>
  <c r="CU6" i="2"/>
  <c r="AB6" i="3"/>
  <c r="CV6" i="2"/>
  <c r="CW6" i="2"/>
  <c r="CX6" i="2"/>
  <c r="CY6" i="2"/>
  <c r="CZ6" i="2"/>
  <c r="AC6" i="3"/>
  <c r="DA6" i="2"/>
  <c r="DB6" i="2"/>
  <c r="AD6" i="3"/>
  <c r="DC6" i="2"/>
  <c r="AE6" i="3"/>
  <c r="DD6" i="2"/>
  <c r="AF6" i="3"/>
  <c r="DE6" i="2"/>
  <c r="AG6" i="3"/>
  <c r="DF6" i="2"/>
  <c r="AH6" i="3"/>
  <c r="DG6" i="2"/>
  <c r="AI6" i="3"/>
  <c r="AJ6" i="3"/>
  <c r="DI6" i="2"/>
  <c r="DJ6" i="2"/>
  <c r="AK6" i="3"/>
  <c r="AL6" i="3"/>
  <c r="DU6" i="2"/>
  <c r="DT6" i="2"/>
  <c r="DS6" i="2"/>
  <c r="DR6" i="2"/>
  <c r="DQ6" i="2"/>
  <c r="DV6" i="2"/>
  <c r="DW6" i="2"/>
  <c r="AM6" i="3"/>
  <c r="EB6" i="2"/>
  <c r="EA6" i="2"/>
  <c r="DZ6" i="2"/>
  <c r="DY6" i="2"/>
  <c r="DX6" i="2"/>
  <c r="EC6" i="2"/>
  <c r="ED6" i="2"/>
  <c r="EE6" i="2"/>
  <c r="EF6" i="2"/>
  <c r="AO6" i="3"/>
  <c r="EK6" i="2"/>
  <c r="EJ6" i="2"/>
  <c r="EI6" i="2"/>
  <c r="EH6" i="2"/>
  <c r="EG6" i="2"/>
  <c r="EL6" i="2"/>
  <c r="EM6" i="2"/>
  <c r="ER6" i="2"/>
  <c r="EQ6" i="2"/>
  <c r="EP6" i="2"/>
  <c r="EO6" i="2"/>
  <c r="EN6" i="2"/>
  <c r="ES6" i="2"/>
  <c r="ET6" i="2"/>
  <c r="EY6" i="2"/>
  <c r="EX6" i="2"/>
  <c r="EW6" i="2"/>
  <c r="EV6" i="2"/>
  <c r="EU6" i="2"/>
  <c r="EZ6" i="2"/>
  <c r="FA6" i="2"/>
  <c r="FF6" i="2"/>
  <c r="FE6" i="2"/>
  <c r="FD6" i="2"/>
  <c r="FC6" i="2"/>
  <c r="FB6" i="2"/>
  <c r="FG6" i="2"/>
  <c r="FH6" i="2"/>
  <c r="FM6" i="2"/>
  <c r="FL6" i="2"/>
  <c r="FK6" i="2"/>
  <c r="FJ6" i="2"/>
  <c r="FI6" i="2"/>
  <c r="FN6" i="2"/>
  <c r="FO6" i="2"/>
  <c r="AT6" i="3"/>
  <c r="FP6" i="2"/>
  <c r="FQ6" i="2"/>
  <c r="AU6" i="3"/>
  <c r="FR6" i="2"/>
  <c r="FS6" i="2"/>
  <c r="AV6" i="3"/>
  <c r="J7" i="2"/>
  <c r="I7" i="2"/>
  <c r="H7" i="2"/>
  <c r="K7" i="2"/>
  <c r="L7" i="2"/>
  <c r="H7" i="3"/>
  <c r="N7" i="2"/>
  <c r="M7" i="2"/>
  <c r="O7" i="2"/>
  <c r="P7" i="2"/>
  <c r="I7" i="3"/>
  <c r="Q7" i="2"/>
  <c r="R7" i="2"/>
  <c r="S7" i="2"/>
  <c r="J7" i="3"/>
  <c r="V7" i="2"/>
  <c r="U7" i="2"/>
  <c r="T7" i="2"/>
  <c r="W7" i="2"/>
  <c r="K7" i="3"/>
  <c r="AA7" i="2"/>
  <c r="Z7" i="2"/>
  <c r="Y7" i="2"/>
  <c r="AB7" i="2"/>
  <c r="L7" i="3"/>
  <c r="AG7" i="2"/>
  <c r="AF7" i="2"/>
  <c r="AE7" i="2"/>
  <c r="AD7" i="2"/>
  <c r="AH7" i="2"/>
  <c r="AI7" i="2"/>
  <c r="M7" i="3"/>
  <c r="AL7" i="2"/>
  <c r="AK7" i="2"/>
  <c r="AJ7" i="2"/>
  <c r="AM7" i="2"/>
  <c r="AN7" i="2"/>
  <c r="N7" i="3"/>
  <c r="AO7" i="2"/>
  <c r="AP7" i="2"/>
  <c r="AQ7" i="2"/>
  <c r="AR7" i="2"/>
  <c r="O7" i="3"/>
  <c r="AS7" i="2"/>
  <c r="P7" i="3"/>
  <c r="Q7" i="3"/>
  <c r="R7" i="3"/>
  <c r="AV7" i="2"/>
  <c r="S7" i="3"/>
  <c r="AW7" i="2"/>
  <c r="AX7" i="2"/>
  <c r="T7" i="3"/>
  <c r="BB7" i="2"/>
  <c r="W7" i="3"/>
  <c r="BF7" i="2"/>
  <c r="BE7" i="2"/>
  <c r="BD7" i="2"/>
  <c r="BC7" i="2"/>
  <c r="BG7" i="2"/>
  <c r="BH7" i="2"/>
  <c r="X7" i="3"/>
  <c r="BU7" i="2"/>
  <c r="BT7" i="2"/>
  <c r="BS7" i="2"/>
  <c r="BR7" i="2"/>
  <c r="BQ7" i="2"/>
  <c r="BP7" i="2"/>
  <c r="BV7" i="2"/>
  <c r="BM7" i="2"/>
  <c r="BL7" i="2"/>
  <c r="BK7" i="2"/>
  <c r="BJ7" i="2"/>
  <c r="BI7" i="2"/>
  <c r="BN7" i="2"/>
  <c r="BX7" i="2"/>
  <c r="BY7" i="2"/>
  <c r="Y7" i="3"/>
  <c r="CH7" i="2"/>
  <c r="CG7" i="2"/>
  <c r="CF7" i="2"/>
  <c r="CE7" i="2"/>
  <c r="CD7" i="2"/>
  <c r="CC7" i="2"/>
  <c r="CB7" i="2"/>
  <c r="CA7" i="2"/>
  <c r="BZ7" i="2"/>
  <c r="CI7" i="2"/>
  <c r="CJ7" i="2"/>
  <c r="Z7" i="3"/>
  <c r="CK7" i="2"/>
  <c r="CL7" i="2"/>
  <c r="CM7" i="2"/>
  <c r="CN7" i="2"/>
  <c r="CO7" i="2"/>
  <c r="CP7" i="2"/>
  <c r="AA7" i="3"/>
  <c r="CQ7" i="2"/>
  <c r="CR7" i="2"/>
  <c r="CS7" i="2"/>
  <c r="CT7" i="2"/>
  <c r="CU7" i="2"/>
  <c r="AB7" i="3"/>
  <c r="CV7" i="2"/>
  <c r="CW7" i="2"/>
  <c r="CX7" i="2"/>
  <c r="CY7" i="2"/>
  <c r="CZ7" i="2"/>
  <c r="AC7" i="3"/>
  <c r="DA7" i="2"/>
  <c r="DB7" i="2"/>
  <c r="AD7" i="3"/>
  <c r="DC7" i="2"/>
  <c r="AE7" i="3"/>
  <c r="DD7" i="2"/>
  <c r="AF7" i="3"/>
  <c r="DE7" i="2"/>
  <c r="AG7" i="3"/>
  <c r="DF7" i="2"/>
  <c r="AH7" i="3"/>
  <c r="DG7" i="2"/>
  <c r="AI7" i="3"/>
  <c r="AJ7" i="3"/>
  <c r="DI7" i="2"/>
  <c r="DJ7" i="2"/>
  <c r="AK7" i="3"/>
  <c r="AL7" i="3"/>
  <c r="DU7" i="2"/>
  <c r="DT7" i="2"/>
  <c r="DS7" i="2"/>
  <c r="DR7" i="2"/>
  <c r="DQ7" i="2"/>
  <c r="DV7" i="2"/>
  <c r="DW7" i="2"/>
  <c r="AM7" i="3"/>
  <c r="EB7" i="2"/>
  <c r="EA7" i="2"/>
  <c r="DZ7" i="2"/>
  <c r="DY7" i="2"/>
  <c r="DX7" i="2"/>
  <c r="EC7" i="2"/>
  <c r="ED7" i="2"/>
  <c r="EE7" i="2"/>
  <c r="EF7" i="2"/>
  <c r="AO7" i="3"/>
  <c r="EK7" i="2"/>
  <c r="EJ7" i="2"/>
  <c r="EI7" i="2"/>
  <c r="EH7" i="2"/>
  <c r="EG7" i="2"/>
  <c r="EL7" i="2"/>
  <c r="EM7" i="2"/>
  <c r="ER7" i="2"/>
  <c r="EQ7" i="2"/>
  <c r="EP7" i="2"/>
  <c r="EO7" i="2"/>
  <c r="EN7" i="2"/>
  <c r="ES7" i="2"/>
  <c r="ET7" i="2"/>
  <c r="EY7" i="2"/>
  <c r="EX7" i="2"/>
  <c r="EW7" i="2"/>
  <c r="EV7" i="2"/>
  <c r="EU7" i="2"/>
  <c r="EZ7" i="2"/>
  <c r="FA7" i="2"/>
  <c r="FF7" i="2"/>
  <c r="FE7" i="2"/>
  <c r="FD7" i="2"/>
  <c r="FC7" i="2"/>
  <c r="FB7" i="2"/>
  <c r="FG7" i="2"/>
  <c r="FH7" i="2"/>
  <c r="FM7" i="2"/>
  <c r="FL7" i="2"/>
  <c r="FK7" i="2"/>
  <c r="FJ7" i="2"/>
  <c r="FI7" i="2"/>
  <c r="FN7" i="2"/>
  <c r="FO7" i="2"/>
  <c r="AT7" i="3"/>
  <c r="FP7" i="2"/>
  <c r="FQ7" i="2"/>
  <c r="AU7" i="3"/>
  <c r="FR7" i="2"/>
  <c r="FS7" i="2"/>
  <c r="AV7" i="3"/>
  <c r="FM8" i="2"/>
  <c r="FL8" i="2"/>
  <c r="FK8" i="2"/>
  <c r="FJ8" i="2"/>
  <c r="FI8" i="2"/>
  <c r="FN8" i="2"/>
  <c r="FF8" i="2"/>
  <c r="FE8" i="2"/>
  <c r="FD8" i="2"/>
  <c r="FC8" i="2"/>
  <c r="FB8" i="2"/>
  <c r="FG8" i="2"/>
  <c r="EY8" i="2"/>
  <c r="EX8" i="2"/>
  <c r="EW8" i="2"/>
  <c r="EV8" i="2"/>
  <c r="EU8" i="2"/>
  <c r="EZ8" i="2"/>
  <c r="ER8" i="2"/>
  <c r="EQ8" i="2"/>
  <c r="EP8" i="2"/>
  <c r="EO8" i="2"/>
  <c r="EN8" i="2"/>
  <c r="ES8" i="2"/>
  <c r="EK8" i="2"/>
  <c r="EJ8" i="2"/>
  <c r="EI8" i="2"/>
  <c r="EH8" i="2"/>
  <c r="EG8" i="2"/>
  <c r="EL8" i="2"/>
  <c r="FP8" i="2"/>
  <c r="EB8" i="2"/>
  <c r="EA8" i="2"/>
  <c r="DZ8" i="2"/>
  <c r="DY8" i="2"/>
  <c r="DX8" i="2"/>
  <c r="EC8" i="2"/>
  <c r="DU8" i="2"/>
  <c r="DT8" i="2"/>
  <c r="DS8" i="2"/>
  <c r="DR8" i="2"/>
  <c r="DQ8" i="2"/>
  <c r="DV8" i="2"/>
  <c r="EE8" i="2"/>
  <c r="FR8" i="2"/>
  <c r="FS8" i="2"/>
  <c r="AV8" i="3"/>
  <c r="FM9" i="2"/>
  <c r="FL9" i="2"/>
  <c r="FK9" i="2"/>
  <c r="FJ9" i="2"/>
  <c r="FI9" i="2"/>
  <c r="FN9" i="2"/>
  <c r="FF9" i="2"/>
  <c r="FE9" i="2"/>
  <c r="FD9" i="2"/>
  <c r="FC9" i="2"/>
  <c r="FB9" i="2"/>
  <c r="FG9" i="2"/>
  <c r="EY9" i="2"/>
  <c r="EX9" i="2"/>
  <c r="EW9" i="2"/>
  <c r="EV9" i="2"/>
  <c r="EU9" i="2"/>
  <c r="EZ9" i="2"/>
  <c r="ER9" i="2"/>
  <c r="EQ9" i="2"/>
  <c r="EP9" i="2"/>
  <c r="EO9" i="2"/>
  <c r="EN9" i="2"/>
  <c r="ES9" i="2"/>
  <c r="EK9" i="2"/>
  <c r="EJ9" i="2"/>
  <c r="EI9" i="2"/>
  <c r="EH9" i="2"/>
  <c r="EG9" i="2"/>
  <c r="EL9" i="2"/>
  <c r="FP9" i="2"/>
  <c r="EB9" i="2"/>
  <c r="EA9" i="2"/>
  <c r="DZ9" i="2"/>
  <c r="DY9" i="2"/>
  <c r="DX9" i="2"/>
  <c r="EC9" i="2"/>
  <c r="DU9" i="2"/>
  <c r="DT9" i="2"/>
  <c r="DS9" i="2"/>
  <c r="DR9" i="2"/>
  <c r="DQ9" i="2"/>
  <c r="DV9" i="2"/>
  <c r="EE9" i="2"/>
  <c r="FR9" i="2"/>
  <c r="FS9" i="2"/>
  <c r="AV9" i="3"/>
  <c r="FM10" i="2"/>
  <c r="FL10" i="2"/>
  <c r="FK10" i="2"/>
  <c r="FJ10" i="2"/>
  <c r="FI10" i="2"/>
  <c r="FN10" i="2"/>
  <c r="FF10" i="2"/>
  <c r="FE10" i="2"/>
  <c r="FD10" i="2"/>
  <c r="FC10" i="2"/>
  <c r="FB10" i="2"/>
  <c r="FG10" i="2"/>
  <c r="EY10" i="2"/>
  <c r="EX10" i="2"/>
  <c r="EW10" i="2"/>
  <c r="EV10" i="2"/>
  <c r="EU10" i="2"/>
  <c r="EZ10" i="2"/>
  <c r="ER10" i="2"/>
  <c r="EQ10" i="2"/>
  <c r="EP10" i="2"/>
  <c r="EO10" i="2"/>
  <c r="EN10" i="2"/>
  <c r="ES10" i="2"/>
  <c r="EK10" i="2"/>
  <c r="EJ10" i="2"/>
  <c r="EI10" i="2"/>
  <c r="EH10" i="2"/>
  <c r="EG10" i="2"/>
  <c r="EL10" i="2"/>
  <c r="FP10" i="2"/>
  <c r="EB10" i="2"/>
  <c r="EA10" i="2"/>
  <c r="DZ10" i="2"/>
  <c r="DY10" i="2"/>
  <c r="DX10" i="2"/>
  <c r="EC10" i="2"/>
  <c r="DU10" i="2"/>
  <c r="DT10" i="2"/>
  <c r="DS10" i="2"/>
  <c r="DR10" i="2"/>
  <c r="DQ10" i="2"/>
  <c r="DV10" i="2"/>
  <c r="EE10" i="2"/>
  <c r="FR10" i="2"/>
  <c r="FS10" i="2"/>
  <c r="AV10" i="3"/>
  <c r="FM11" i="2"/>
  <c r="FL11" i="2"/>
  <c r="FK11" i="2"/>
  <c r="FJ11" i="2"/>
  <c r="FI11" i="2"/>
  <c r="FN11" i="2"/>
  <c r="FF11" i="2"/>
  <c r="FE11" i="2"/>
  <c r="FD11" i="2"/>
  <c r="FC11" i="2"/>
  <c r="FB11" i="2"/>
  <c r="FG11" i="2"/>
  <c r="EY11" i="2"/>
  <c r="EX11" i="2"/>
  <c r="EW11" i="2"/>
  <c r="EV11" i="2"/>
  <c r="EU11" i="2"/>
  <c r="EZ11" i="2"/>
  <c r="ER11" i="2"/>
  <c r="EQ11" i="2"/>
  <c r="EP11" i="2"/>
  <c r="EO11" i="2"/>
  <c r="EN11" i="2"/>
  <c r="ES11" i="2"/>
  <c r="EK11" i="2"/>
  <c r="EJ11" i="2"/>
  <c r="EI11" i="2"/>
  <c r="EH11" i="2"/>
  <c r="EG11" i="2"/>
  <c r="EL11" i="2"/>
  <c r="FP11" i="2"/>
  <c r="EB11" i="2"/>
  <c r="EA11" i="2"/>
  <c r="DZ11" i="2"/>
  <c r="DY11" i="2"/>
  <c r="DX11" i="2"/>
  <c r="EC11" i="2"/>
  <c r="DU11" i="2"/>
  <c r="DT11" i="2"/>
  <c r="DS11" i="2"/>
  <c r="DR11" i="2"/>
  <c r="DQ11" i="2"/>
  <c r="DV11" i="2"/>
  <c r="EE11" i="2"/>
  <c r="FR11" i="2"/>
  <c r="FS11" i="2"/>
  <c r="AV11" i="3"/>
  <c r="FM12" i="2"/>
  <c r="FL12" i="2"/>
  <c r="FK12" i="2"/>
  <c r="FJ12" i="2"/>
  <c r="FI12" i="2"/>
  <c r="FN12" i="2"/>
  <c r="FF12" i="2"/>
  <c r="FE12" i="2"/>
  <c r="FD12" i="2"/>
  <c r="FC12" i="2"/>
  <c r="FB12" i="2"/>
  <c r="FG12" i="2"/>
  <c r="EY12" i="2"/>
  <c r="EX12" i="2"/>
  <c r="EW12" i="2"/>
  <c r="EV12" i="2"/>
  <c r="EU12" i="2"/>
  <c r="EZ12" i="2"/>
  <c r="ER12" i="2"/>
  <c r="EQ12" i="2"/>
  <c r="EP12" i="2"/>
  <c r="EO12" i="2"/>
  <c r="EN12" i="2"/>
  <c r="ES12" i="2"/>
  <c r="EK12" i="2"/>
  <c r="EJ12" i="2"/>
  <c r="EI12" i="2"/>
  <c r="EH12" i="2"/>
  <c r="EG12" i="2"/>
  <c r="EL12" i="2"/>
  <c r="FP12" i="2"/>
  <c r="EB12" i="2"/>
  <c r="EA12" i="2"/>
  <c r="DZ12" i="2"/>
  <c r="DY12" i="2"/>
  <c r="DX12" i="2"/>
  <c r="EC12" i="2"/>
  <c r="DU12" i="2"/>
  <c r="DT12" i="2"/>
  <c r="DS12" i="2"/>
  <c r="DR12" i="2"/>
  <c r="DQ12" i="2"/>
  <c r="DV12" i="2"/>
  <c r="EE12" i="2"/>
  <c r="FR12" i="2"/>
  <c r="FS12" i="2"/>
  <c r="AV12" i="3"/>
  <c r="FM13" i="2"/>
  <c r="FL13" i="2"/>
  <c r="FK13" i="2"/>
  <c r="FJ13" i="2"/>
  <c r="FI13" i="2"/>
  <c r="FN13" i="2"/>
  <c r="FF13" i="2"/>
  <c r="FE13" i="2"/>
  <c r="FD13" i="2"/>
  <c r="FC13" i="2"/>
  <c r="FB13" i="2"/>
  <c r="FG13" i="2"/>
  <c r="EY13" i="2"/>
  <c r="EX13" i="2"/>
  <c r="EW13" i="2"/>
  <c r="EV13" i="2"/>
  <c r="EU13" i="2"/>
  <c r="EZ13" i="2"/>
  <c r="ER13" i="2"/>
  <c r="EQ13" i="2"/>
  <c r="EP13" i="2"/>
  <c r="EO13" i="2"/>
  <c r="EN13" i="2"/>
  <c r="ES13" i="2"/>
  <c r="EK13" i="2"/>
  <c r="EJ13" i="2"/>
  <c r="EI13" i="2"/>
  <c r="EH13" i="2"/>
  <c r="EG13" i="2"/>
  <c r="EL13" i="2"/>
  <c r="FP13" i="2"/>
  <c r="EB13" i="2"/>
  <c r="EA13" i="2"/>
  <c r="DZ13" i="2"/>
  <c r="DY13" i="2"/>
  <c r="DX13" i="2"/>
  <c r="EC13" i="2"/>
  <c r="DU13" i="2"/>
  <c r="DT13" i="2"/>
  <c r="DS13" i="2"/>
  <c r="DR13" i="2"/>
  <c r="DQ13" i="2"/>
  <c r="DV13" i="2"/>
  <c r="EE13" i="2"/>
  <c r="FR13" i="2"/>
  <c r="FS13" i="2"/>
  <c r="AV13" i="3"/>
  <c r="FM14" i="2"/>
  <c r="FL14" i="2"/>
  <c r="FK14" i="2"/>
  <c r="FJ14" i="2"/>
  <c r="FI14" i="2"/>
  <c r="FN14" i="2"/>
  <c r="FF14" i="2"/>
  <c r="FE14" i="2"/>
  <c r="FD14" i="2"/>
  <c r="FC14" i="2"/>
  <c r="FB14" i="2"/>
  <c r="FG14" i="2"/>
  <c r="EY14" i="2"/>
  <c r="EX14" i="2"/>
  <c r="EW14" i="2"/>
  <c r="EV14" i="2"/>
  <c r="EU14" i="2"/>
  <c r="EZ14" i="2"/>
  <c r="ER14" i="2"/>
  <c r="EQ14" i="2"/>
  <c r="EP14" i="2"/>
  <c r="EO14" i="2"/>
  <c r="EN14" i="2"/>
  <c r="ES14" i="2"/>
  <c r="EK14" i="2"/>
  <c r="EJ14" i="2"/>
  <c r="EI14" i="2"/>
  <c r="EH14" i="2"/>
  <c r="EG14" i="2"/>
  <c r="EL14" i="2"/>
  <c r="FP14" i="2"/>
  <c r="EB14" i="2"/>
  <c r="EA14" i="2"/>
  <c r="DZ14" i="2"/>
  <c r="DY14" i="2"/>
  <c r="DX14" i="2"/>
  <c r="EC14" i="2"/>
  <c r="DU14" i="2"/>
  <c r="DT14" i="2"/>
  <c r="DS14" i="2"/>
  <c r="DR14" i="2"/>
  <c r="DQ14" i="2"/>
  <c r="DV14" i="2"/>
  <c r="EE14" i="2"/>
  <c r="FR14" i="2"/>
  <c r="FS14" i="2"/>
  <c r="AV14" i="3"/>
  <c r="FM15" i="2"/>
  <c r="FL15" i="2"/>
  <c r="FK15" i="2"/>
  <c r="FJ15" i="2"/>
  <c r="FI15" i="2"/>
  <c r="FN15" i="2"/>
  <c r="FF15" i="2"/>
  <c r="FE15" i="2"/>
  <c r="FD15" i="2"/>
  <c r="FC15" i="2"/>
  <c r="FB15" i="2"/>
  <c r="FG15" i="2"/>
  <c r="EY15" i="2"/>
  <c r="EX15" i="2"/>
  <c r="EW15" i="2"/>
  <c r="EV15" i="2"/>
  <c r="EU15" i="2"/>
  <c r="EZ15" i="2"/>
  <c r="ER15" i="2"/>
  <c r="EQ15" i="2"/>
  <c r="EP15" i="2"/>
  <c r="EO15" i="2"/>
  <c r="EN15" i="2"/>
  <c r="ES15" i="2"/>
  <c r="EK15" i="2"/>
  <c r="EJ15" i="2"/>
  <c r="EI15" i="2"/>
  <c r="EH15" i="2"/>
  <c r="EG15" i="2"/>
  <c r="EL15" i="2"/>
  <c r="FP15" i="2"/>
  <c r="EB15" i="2"/>
  <c r="EA15" i="2"/>
  <c r="DZ15" i="2"/>
  <c r="DY15" i="2"/>
  <c r="DX15" i="2"/>
  <c r="EC15" i="2"/>
  <c r="DU15" i="2"/>
  <c r="DT15" i="2"/>
  <c r="DS15" i="2"/>
  <c r="DR15" i="2"/>
  <c r="DQ15" i="2"/>
  <c r="DV15" i="2"/>
  <c r="EE15" i="2"/>
  <c r="FR15" i="2"/>
  <c r="FS15" i="2"/>
  <c r="AV15" i="3"/>
  <c r="FM16" i="2"/>
  <c r="FL16" i="2"/>
  <c r="FK16" i="2"/>
  <c r="FJ16" i="2"/>
  <c r="FI16" i="2"/>
  <c r="FN16" i="2"/>
  <c r="FF16" i="2"/>
  <c r="FE16" i="2"/>
  <c r="FD16" i="2"/>
  <c r="FC16" i="2"/>
  <c r="FB16" i="2"/>
  <c r="FG16" i="2"/>
  <c r="EY16" i="2"/>
  <c r="EX16" i="2"/>
  <c r="EW16" i="2"/>
  <c r="EV16" i="2"/>
  <c r="EU16" i="2"/>
  <c r="EZ16" i="2"/>
  <c r="ER16" i="2"/>
  <c r="EQ16" i="2"/>
  <c r="EP16" i="2"/>
  <c r="EO16" i="2"/>
  <c r="EN16" i="2"/>
  <c r="ES16" i="2"/>
  <c r="EK16" i="2"/>
  <c r="EJ16" i="2"/>
  <c r="EI16" i="2"/>
  <c r="EH16" i="2"/>
  <c r="EG16" i="2"/>
  <c r="EL16" i="2"/>
  <c r="FP16" i="2"/>
  <c r="EB16" i="2"/>
  <c r="EA16" i="2"/>
  <c r="DZ16" i="2"/>
  <c r="DY16" i="2"/>
  <c r="DX16" i="2"/>
  <c r="EC16" i="2"/>
  <c r="DU16" i="2"/>
  <c r="DT16" i="2"/>
  <c r="DS16" i="2"/>
  <c r="DR16" i="2"/>
  <c r="DQ16" i="2"/>
  <c r="DV16" i="2"/>
  <c r="EE16" i="2"/>
  <c r="FR16" i="2"/>
  <c r="FS16" i="2"/>
  <c r="AV16" i="3"/>
  <c r="FM17" i="2"/>
  <c r="FL17" i="2"/>
  <c r="FK17" i="2"/>
  <c r="FJ17" i="2"/>
  <c r="FI17" i="2"/>
  <c r="FN17" i="2"/>
  <c r="FF17" i="2"/>
  <c r="FE17" i="2"/>
  <c r="FD17" i="2"/>
  <c r="FC17" i="2"/>
  <c r="FB17" i="2"/>
  <c r="FG17" i="2"/>
  <c r="EY17" i="2"/>
  <c r="EX17" i="2"/>
  <c r="EW17" i="2"/>
  <c r="EV17" i="2"/>
  <c r="EU17" i="2"/>
  <c r="EZ17" i="2"/>
  <c r="ER17" i="2"/>
  <c r="EQ17" i="2"/>
  <c r="EP17" i="2"/>
  <c r="EO17" i="2"/>
  <c r="EN17" i="2"/>
  <c r="ES17" i="2"/>
  <c r="EK17" i="2"/>
  <c r="EJ17" i="2"/>
  <c r="EI17" i="2"/>
  <c r="EH17" i="2"/>
  <c r="EG17" i="2"/>
  <c r="EL17" i="2"/>
  <c r="FP17" i="2"/>
  <c r="EB17" i="2"/>
  <c r="EA17" i="2"/>
  <c r="DZ17" i="2"/>
  <c r="DY17" i="2"/>
  <c r="DX17" i="2"/>
  <c r="EC17" i="2"/>
  <c r="DU17" i="2"/>
  <c r="DT17" i="2"/>
  <c r="DS17" i="2"/>
  <c r="DR17" i="2"/>
  <c r="DQ17" i="2"/>
  <c r="DV17" i="2"/>
  <c r="EE17" i="2"/>
  <c r="FR17" i="2"/>
  <c r="FS17" i="2"/>
  <c r="AV17" i="3"/>
  <c r="FM18" i="2"/>
  <c r="FL18" i="2"/>
  <c r="FK18" i="2"/>
  <c r="FJ18" i="2"/>
  <c r="FI18" i="2"/>
  <c r="FN18" i="2"/>
  <c r="FF18" i="2"/>
  <c r="FE18" i="2"/>
  <c r="FD18" i="2"/>
  <c r="FC18" i="2"/>
  <c r="FB18" i="2"/>
  <c r="FG18" i="2"/>
  <c r="EY18" i="2"/>
  <c r="EX18" i="2"/>
  <c r="EW18" i="2"/>
  <c r="EV18" i="2"/>
  <c r="EU18" i="2"/>
  <c r="EZ18" i="2"/>
  <c r="ER18" i="2"/>
  <c r="EQ18" i="2"/>
  <c r="EP18" i="2"/>
  <c r="EO18" i="2"/>
  <c r="EN18" i="2"/>
  <c r="ES18" i="2"/>
  <c r="EK18" i="2"/>
  <c r="EJ18" i="2"/>
  <c r="EI18" i="2"/>
  <c r="EH18" i="2"/>
  <c r="EG18" i="2"/>
  <c r="EL18" i="2"/>
  <c r="FP18" i="2"/>
  <c r="EB18" i="2"/>
  <c r="EA18" i="2"/>
  <c r="DZ18" i="2"/>
  <c r="DY18" i="2"/>
  <c r="DX18" i="2"/>
  <c r="EC18" i="2"/>
  <c r="DU18" i="2"/>
  <c r="DT18" i="2"/>
  <c r="DS18" i="2"/>
  <c r="DR18" i="2"/>
  <c r="DQ18" i="2"/>
  <c r="DV18" i="2"/>
  <c r="EE18" i="2"/>
  <c r="FR18" i="2"/>
  <c r="FS18" i="2"/>
  <c r="AV18" i="3"/>
  <c r="FM19" i="2"/>
  <c r="FL19" i="2"/>
  <c r="FK19" i="2"/>
  <c r="FJ19" i="2"/>
  <c r="FI19" i="2"/>
  <c r="FN19" i="2"/>
  <c r="FF19" i="2"/>
  <c r="FE19" i="2"/>
  <c r="FD19" i="2"/>
  <c r="FC19" i="2"/>
  <c r="FB19" i="2"/>
  <c r="FG19" i="2"/>
  <c r="EY19" i="2"/>
  <c r="EX19" i="2"/>
  <c r="EW19" i="2"/>
  <c r="EV19" i="2"/>
  <c r="EU19" i="2"/>
  <c r="EZ19" i="2"/>
  <c r="ER19" i="2"/>
  <c r="EQ19" i="2"/>
  <c r="EP19" i="2"/>
  <c r="EO19" i="2"/>
  <c r="EN19" i="2"/>
  <c r="ES19" i="2"/>
  <c r="EK19" i="2"/>
  <c r="EJ19" i="2"/>
  <c r="EI19" i="2"/>
  <c r="EH19" i="2"/>
  <c r="EG19" i="2"/>
  <c r="EL19" i="2"/>
  <c r="FP19" i="2"/>
  <c r="EB19" i="2"/>
  <c r="EA19" i="2"/>
  <c r="DZ19" i="2"/>
  <c r="DY19" i="2"/>
  <c r="DX19" i="2"/>
  <c r="EC19" i="2"/>
  <c r="DU19" i="2"/>
  <c r="DT19" i="2"/>
  <c r="DS19" i="2"/>
  <c r="DR19" i="2"/>
  <c r="DQ19" i="2"/>
  <c r="DV19" i="2"/>
  <c r="EE19" i="2"/>
  <c r="FR19" i="2"/>
  <c r="FS19" i="2"/>
  <c r="AV19" i="3"/>
  <c r="FM20" i="2"/>
  <c r="FL20" i="2"/>
  <c r="FK20" i="2"/>
  <c r="FJ20" i="2"/>
  <c r="FI20" i="2"/>
  <c r="FN20" i="2"/>
  <c r="FF20" i="2"/>
  <c r="FE20" i="2"/>
  <c r="FD20" i="2"/>
  <c r="FC20" i="2"/>
  <c r="FB20" i="2"/>
  <c r="FG20" i="2"/>
  <c r="EY20" i="2"/>
  <c r="EX20" i="2"/>
  <c r="EW20" i="2"/>
  <c r="EV20" i="2"/>
  <c r="EU20" i="2"/>
  <c r="EZ20" i="2"/>
  <c r="ER20" i="2"/>
  <c r="EQ20" i="2"/>
  <c r="EP20" i="2"/>
  <c r="EO20" i="2"/>
  <c r="EN20" i="2"/>
  <c r="ES20" i="2"/>
  <c r="EK20" i="2"/>
  <c r="EJ20" i="2"/>
  <c r="EI20" i="2"/>
  <c r="EH20" i="2"/>
  <c r="EG20" i="2"/>
  <c r="EL20" i="2"/>
  <c r="FP20" i="2"/>
  <c r="EB20" i="2"/>
  <c r="EA20" i="2"/>
  <c r="DZ20" i="2"/>
  <c r="DY20" i="2"/>
  <c r="DX20" i="2"/>
  <c r="EC20" i="2"/>
  <c r="DU20" i="2"/>
  <c r="DT20" i="2"/>
  <c r="DS20" i="2"/>
  <c r="DR20" i="2"/>
  <c r="DQ20" i="2"/>
  <c r="DV20" i="2"/>
  <c r="EE20" i="2"/>
  <c r="FR20" i="2"/>
  <c r="FS20" i="2"/>
  <c r="AV20" i="3"/>
  <c r="FM21" i="2"/>
  <c r="FL21" i="2"/>
  <c r="FK21" i="2"/>
  <c r="FJ21" i="2"/>
  <c r="FI21" i="2"/>
  <c r="FN21" i="2"/>
  <c r="FF21" i="2"/>
  <c r="FE21" i="2"/>
  <c r="FD21" i="2"/>
  <c r="FC21" i="2"/>
  <c r="FB21" i="2"/>
  <c r="FG21" i="2"/>
  <c r="EY21" i="2"/>
  <c r="EX21" i="2"/>
  <c r="EW21" i="2"/>
  <c r="EV21" i="2"/>
  <c r="EU21" i="2"/>
  <c r="EZ21" i="2"/>
  <c r="ER21" i="2"/>
  <c r="EQ21" i="2"/>
  <c r="EP21" i="2"/>
  <c r="EO21" i="2"/>
  <c r="EN21" i="2"/>
  <c r="ES21" i="2"/>
  <c r="EK21" i="2"/>
  <c r="EJ21" i="2"/>
  <c r="EI21" i="2"/>
  <c r="EH21" i="2"/>
  <c r="EG21" i="2"/>
  <c r="EL21" i="2"/>
  <c r="FP21" i="2"/>
  <c r="EB21" i="2"/>
  <c r="EA21" i="2"/>
  <c r="DZ21" i="2"/>
  <c r="DY21" i="2"/>
  <c r="DX21" i="2"/>
  <c r="EC21" i="2"/>
  <c r="DU21" i="2"/>
  <c r="DT21" i="2"/>
  <c r="DS21" i="2"/>
  <c r="DR21" i="2"/>
  <c r="DQ21" i="2"/>
  <c r="DV21" i="2"/>
  <c r="EE21" i="2"/>
  <c r="FR21" i="2"/>
  <c r="FS21" i="2"/>
  <c r="AV21" i="3"/>
  <c r="FM22" i="2"/>
  <c r="FL22" i="2"/>
  <c r="FK22" i="2"/>
  <c r="FJ22" i="2"/>
  <c r="FI22" i="2"/>
  <c r="FN22" i="2"/>
  <c r="FF22" i="2"/>
  <c r="FE22" i="2"/>
  <c r="FD22" i="2"/>
  <c r="FC22" i="2"/>
  <c r="FB22" i="2"/>
  <c r="FG22" i="2"/>
  <c r="EY22" i="2"/>
  <c r="EX22" i="2"/>
  <c r="EW22" i="2"/>
  <c r="EV22" i="2"/>
  <c r="EU22" i="2"/>
  <c r="EZ22" i="2"/>
  <c r="ER22" i="2"/>
  <c r="EQ22" i="2"/>
  <c r="EP22" i="2"/>
  <c r="EO22" i="2"/>
  <c r="EN22" i="2"/>
  <c r="ES22" i="2"/>
  <c r="EK22" i="2"/>
  <c r="EJ22" i="2"/>
  <c r="EI22" i="2"/>
  <c r="EH22" i="2"/>
  <c r="EG22" i="2"/>
  <c r="EL22" i="2"/>
  <c r="FP22" i="2"/>
  <c r="EB22" i="2"/>
  <c r="EA22" i="2"/>
  <c r="DZ22" i="2"/>
  <c r="DY22" i="2"/>
  <c r="DX22" i="2"/>
  <c r="EC22" i="2"/>
  <c r="DU22" i="2"/>
  <c r="DT22" i="2"/>
  <c r="DS22" i="2"/>
  <c r="DR22" i="2"/>
  <c r="DQ22" i="2"/>
  <c r="DV22" i="2"/>
  <c r="EE22" i="2"/>
  <c r="FR22" i="2"/>
  <c r="FS22" i="2"/>
  <c r="AV22" i="3"/>
  <c r="FM23" i="2"/>
  <c r="FL23" i="2"/>
  <c r="FK23" i="2"/>
  <c r="FJ23" i="2"/>
  <c r="FI23" i="2"/>
  <c r="FN23" i="2"/>
  <c r="FF23" i="2"/>
  <c r="FE23" i="2"/>
  <c r="FD23" i="2"/>
  <c r="FC23" i="2"/>
  <c r="FB23" i="2"/>
  <c r="FG23" i="2"/>
  <c r="EY23" i="2"/>
  <c r="EX23" i="2"/>
  <c r="EW23" i="2"/>
  <c r="EV23" i="2"/>
  <c r="EU23" i="2"/>
  <c r="EZ23" i="2"/>
  <c r="ER23" i="2"/>
  <c r="EQ23" i="2"/>
  <c r="EP23" i="2"/>
  <c r="EO23" i="2"/>
  <c r="EN23" i="2"/>
  <c r="ES23" i="2"/>
  <c r="EK23" i="2"/>
  <c r="EJ23" i="2"/>
  <c r="EI23" i="2"/>
  <c r="EH23" i="2"/>
  <c r="EG23" i="2"/>
  <c r="EL23" i="2"/>
  <c r="FP23" i="2"/>
  <c r="EB23" i="2"/>
  <c r="EA23" i="2"/>
  <c r="DZ23" i="2"/>
  <c r="DY23" i="2"/>
  <c r="DX23" i="2"/>
  <c r="EC23" i="2"/>
  <c r="DU23" i="2"/>
  <c r="DT23" i="2"/>
  <c r="DS23" i="2"/>
  <c r="DR23" i="2"/>
  <c r="DQ23" i="2"/>
  <c r="DV23" i="2"/>
  <c r="EE23" i="2"/>
  <c r="FR23" i="2"/>
  <c r="FS23" i="2"/>
  <c r="AV23" i="3"/>
  <c r="FM24" i="2"/>
  <c r="FL24" i="2"/>
  <c r="FK24" i="2"/>
  <c r="FJ24" i="2"/>
  <c r="FI24" i="2"/>
  <c r="FN24" i="2"/>
  <c r="FF24" i="2"/>
  <c r="FE24" i="2"/>
  <c r="FD24" i="2"/>
  <c r="FC24" i="2"/>
  <c r="FB24" i="2"/>
  <c r="FG24" i="2"/>
  <c r="EY24" i="2"/>
  <c r="EX24" i="2"/>
  <c r="EW24" i="2"/>
  <c r="EV24" i="2"/>
  <c r="EU24" i="2"/>
  <c r="EZ24" i="2"/>
  <c r="ER24" i="2"/>
  <c r="EQ24" i="2"/>
  <c r="EP24" i="2"/>
  <c r="EO24" i="2"/>
  <c r="EN24" i="2"/>
  <c r="ES24" i="2"/>
  <c r="EK24" i="2"/>
  <c r="EJ24" i="2"/>
  <c r="EI24" i="2"/>
  <c r="EH24" i="2"/>
  <c r="EG24" i="2"/>
  <c r="EL24" i="2"/>
  <c r="FP24" i="2"/>
  <c r="EB24" i="2"/>
  <c r="EA24" i="2"/>
  <c r="DZ24" i="2"/>
  <c r="DY24" i="2"/>
  <c r="DX24" i="2"/>
  <c r="EC24" i="2"/>
  <c r="DU24" i="2"/>
  <c r="DT24" i="2"/>
  <c r="DS24" i="2"/>
  <c r="DR24" i="2"/>
  <c r="DQ24" i="2"/>
  <c r="DV24" i="2"/>
  <c r="EE24" i="2"/>
  <c r="FR24" i="2"/>
  <c r="FS24" i="2"/>
  <c r="AV24" i="3"/>
  <c r="FM25" i="2"/>
  <c r="FL25" i="2"/>
  <c r="FK25" i="2"/>
  <c r="FJ25" i="2"/>
  <c r="FI25" i="2"/>
  <c r="FN25" i="2"/>
  <c r="FF25" i="2"/>
  <c r="FE25" i="2"/>
  <c r="FD25" i="2"/>
  <c r="FC25" i="2"/>
  <c r="FB25" i="2"/>
  <c r="FG25" i="2"/>
  <c r="EY25" i="2"/>
  <c r="EX25" i="2"/>
  <c r="EW25" i="2"/>
  <c r="EV25" i="2"/>
  <c r="EU25" i="2"/>
  <c r="EZ25" i="2"/>
  <c r="ER25" i="2"/>
  <c r="EQ25" i="2"/>
  <c r="EP25" i="2"/>
  <c r="EO25" i="2"/>
  <c r="EN25" i="2"/>
  <c r="ES25" i="2"/>
  <c r="EK25" i="2"/>
  <c r="EJ25" i="2"/>
  <c r="EI25" i="2"/>
  <c r="EH25" i="2"/>
  <c r="EG25" i="2"/>
  <c r="EL25" i="2"/>
  <c r="FP25" i="2"/>
  <c r="EB25" i="2"/>
  <c r="EA25" i="2"/>
  <c r="DZ25" i="2"/>
  <c r="DY25" i="2"/>
  <c r="DX25" i="2"/>
  <c r="EC25" i="2"/>
  <c r="DU25" i="2"/>
  <c r="DT25" i="2"/>
  <c r="DS25" i="2"/>
  <c r="DR25" i="2"/>
  <c r="DQ25" i="2"/>
  <c r="DV25" i="2"/>
  <c r="EE25" i="2"/>
  <c r="FR25" i="2"/>
  <c r="FS25" i="2"/>
  <c r="AV25" i="3"/>
  <c r="FM26" i="2"/>
  <c r="FL26" i="2"/>
  <c r="FK26" i="2"/>
  <c r="FJ26" i="2"/>
  <c r="FI26" i="2"/>
  <c r="FN26" i="2"/>
  <c r="FF26" i="2"/>
  <c r="FE26" i="2"/>
  <c r="FD26" i="2"/>
  <c r="FC26" i="2"/>
  <c r="FB26" i="2"/>
  <c r="FG26" i="2"/>
  <c r="EY26" i="2"/>
  <c r="EX26" i="2"/>
  <c r="EW26" i="2"/>
  <c r="EV26" i="2"/>
  <c r="EU26" i="2"/>
  <c r="EZ26" i="2"/>
  <c r="ER26" i="2"/>
  <c r="EQ26" i="2"/>
  <c r="EP26" i="2"/>
  <c r="EO26" i="2"/>
  <c r="EN26" i="2"/>
  <c r="ES26" i="2"/>
  <c r="EK26" i="2"/>
  <c r="EJ26" i="2"/>
  <c r="EI26" i="2"/>
  <c r="EH26" i="2"/>
  <c r="EG26" i="2"/>
  <c r="EL26" i="2"/>
  <c r="FP26" i="2"/>
  <c r="EB26" i="2"/>
  <c r="EA26" i="2"/>
  <c r="DZ26" i="2"/>
  <c r="DY26" i="2"/>
  <c r="DX26" i="2"/>
  <c r="EC26" i="2"/>
  <c r="DU26" i="2"/>
  <c r="DT26" i="2"/>
  <c r="DS26" i="2"/>
  <c r="DR26" i="2"/>
  <c r="DQ26" i="2"/>
  <c r="DV26" i="2"/>
  <c r="EE26" i="2"/>
  <c r="FR26" i="2"/>
  <c r="FS26" i="2"/>
  <c r="AV26" i="3"/>
  <c r="FM27" i="2"/>
  <c r="FL27" i="2"/>
  <c r="FK27" i="2"/>
  <c r="FJ27" i="2"/>
  <c r="FI27" i="2"/>
  <c r="FN27" i="2"/>
  <c r="FF27" i="2"/>
  <c r="FE27" i="2"/>
  <c r="FD27" i="2"/>
  <c r="FC27" i="2"/>
  <c r="FB27" i="2"/>
  <c r="FG27" i="2"/>
  <c r="EY27" i="2"/>
  <c r="EX27" i="2"/>
  <c r="EW27" i="2"/>
  <c r="EV27" i="2"/>
  <c r="EU27" i="2"/>
  <c r="EZ27" i="2"/>
  <c r="ER27" i="2"/>
  <c r="EQ27" i="2"/>
  <c r="EP27" i="2"/>
  <c r="EO27" i="2"/>
  <c r="EN27" i="2"/>
  <c r="ES27" i="2"/>
  <c r="EK27" i="2"/>
  <c r="EJ27" i="2"/>
  <c r="EI27" i="2"/>
  <c r="EH27" i="2"/>
  <c r="EG27" i="2"/>
  <c r="EL27" i="2"/>
  <c r="FP27" i="2"/>
  <c r="EB27" i="2"/>
  <c r="EA27" i="2"/>
  <c r="DZ27" i="2"/>
  <c r="DY27" i="2"/>
  <c r="DX27" i="2"/>
  <c r="EC27" i="2"/>
  <c r="DU27" i="2"/>
  <c r="DT27" i="2"/>
  <c r="DS27" i="2"/>
  <c r="DR27" i="2"/>
  <c r="DQ27" i="2"/>
  <c r="DV27" i="2"/>
  <c r="EE27" i="2"/>
  <c r="FR27" i="2"/>
  <c r="FS27" i="2"/>
  <c r="AV27" i="3"/>
  <c r="FM28" i="2"/>
  <c r="FL28" i="2"/>
  <c r="FK28" i="2"/>
  <c r="FJ28" i="2"/>
  <c r="FI28" i="2"/>
  <c r="FN28" i="2"/>
  <c r="FF28" i="2"/>
  <c r="FE28" i="2"/>
  <c r="FD28" i="2"/>
  <c r="FC28" i="2"/>
  <c r="FB28" i="2"/>
  <c r="FG28" i="2"/>
  <c r="EY28" i="2"/>
  <c r="EX28" i="2"/>
  <c r="EW28" i="2"/>
  <c r="EV28" i="2"/>
  <c r="EU28" i="2"/>
  <c r="EZ28" i="2"/>
  <c r="ER28" i="2"/>
  <c r="EQ28" i="2"/>
  <c r="EP28" i="2"/>
  <c r="EO28" i="2"/>
  <c r="EN28" i="2"/>
  <c r="ES28" i="2"/>
  <c r="EK28" i="2"/>
  <c r="EJ28" i="2"/>
  <c r="EI28" i="2"/>
  <c r="EH28" i="2"/>
  <c r="EG28" i="2"/>
  <c r="EL28" i="2"/>
  <c r="FP28" i="2"/>
  <c r="EB28" i="2"/>
  <c r="EA28" i="2"/>
  <c r="DZ28" i="2"/>
  <c r="DY28" i="2"/>
  <c r="DX28" i="2"/>
  <c r="EC28" i="2"/>
  <c r="DU28" i="2"/>
  <c r="DT28" i="2"/>
  <c r="DS28" i="2"/>
  <c r="DR28" i="2"/>
  <c r="DQ28" i="2"/>
  <c r="DV28" i="2"/>
  <c r="EE28" i="2"/>
  <c r="FR28" i="2"/>
  <c r="FS28" i="2"/>
  <c r="AV28" i="3"/>
  <c r="FM29" i="2"/>
  <c r="FL29" i="2"/>
  <c r="FK29" i="2"/>
  <c r="FJ29" i="2"/>
  <c r="FI29" i="2"/>
  <c r="FN29" i="2"/>
  <c r="FF29" i="2"/>
  <c r="FE29" i="2"/>
  <c r="FD29" i="2"/>
  <c r="FC29" i="2"/>
  <c r="FB29" i="2"/>
  <c r="FG29" i="2"/>
  <c r="EY29" i="2"/>
  <c r="EX29" i="2"/>
  <c r="EW29" i="2"/>
  <c r="EV29" i="2"/>
  <c r="EU29" i="2"/>
  <c r="EZ29" i="2"/>
  <c r="ER29" i="2"/>
  <c r="EQ29" i="2"/>
  <c r="EP29" i="2"/>
  <c r="EO29" i="2"/>
  <c r="EN29" i="2"/>
  <c r="ES29" i="2"/>
  <c r="EK29" i="2"/>
  <c r="EJ29" i="2"/>
  <c r="EI29" i="2"/>
  <c r="EH29" i="2"/>
  <c r="EG29" i="2"/>
  <c r="EL29" i="2"/>
  <c r="FP29" i="2"/>
  <c r="EB29" i="2"/>
  <c r="EA29" i="2"/>
  <c r="DZ29" i="2"/>
  <c r="DY29" i="2"/>
  <c r="DX29" i="2"/>
  <c r="EC29" i="2"/>
  <c r="DU29" i="2"/>
  <c r="DT29" i="2"/>
  <c r="DS29" i="2"/>
  <c r="DR29" i="2"/>
  <c r="DQ29" i="2"/>
  <c r="DV29" i="2"/>
  <c r="EE29" i="2"/>
  <c r="FR29" i="2"/>
  <c r="FS29" i="2"/>
  <c r="AV29" i="3"/>
  <c r="FM30" i="2"/>
  <c r="FL30" i="2"/>
  <c r="FK30" i="2"/>
  <c r="FJ30" i="2"/>
  <c r="FI30" i="2"/>
  <c r="FN30" i="2"/>
  <c r="FF30" i="2"/>
  <c r="FE30" i="2"/>
  <c r="FD30" i="2"/>
  <c r="FC30" i="2"/>
  <c r="FB30" i="2"/>
  <c r="FG30" i="2"/>
  <c r="EY30" i="2"/>
  <c r="EX30" i="2"/>
  <c r="EW30" i="2"/>
  <c r="EV30" i="2"/>
  <c r="EU30" i="2"/>
  <c r="EZ30" i="2"/>
  <c r="ER30" i="2"/>
  <c r="EQ30" i="2"/>
  <c r="EP30" i="2"/>
  <c r="EO30" i="2"/>
  <c r="EN30" i="2"/>
  <c r="ES30" i="2"/>
  <c r="EK30" i="2"/>
  <c r="EJ30" i="2"/>
  <c r="EI30" i="2"/>
  <c r="EH30" i="2"/>
  <c r="EG30" i="2"/>
  <c r="EL30" i="2"/>
  <c r="FP30" i="2"/>
  <c r="EB30" i="2"/>
  <c r="EA30" i="2"/>
  <c r="DZ30" i="2"/>
  <c r="DY30" i="2"/>
  <c r="DX30" i="2"/>
  <c r="EC30" i="2"/>
  <c r="DU30" i="2"/>
  <c r="DT30" i="2"/>
  <c r="DS30" i="2"/>
  <c r="DR30" i="2"/>
  <c r="DQ30" i="2"/>
  <c r="DV30" i="2"/>
  <c r="EE30" i="2"/>
  <c r="FR30" i="2"/>
  <c r="FS30" i="2"/>
  <c r="AV30" i="3"/>
  <c r="FM31" i="2"/>
  <c r="FL31" i="2"/>
  <c r="FK31" i="2"/>
  <c r="FJ31" i="2"/>
  <c r="FI31" i="2"/>
  <c r="FN31" i="2"/>
  <c r="FF31" i="2"/>
  <c r="FE31" i="2"/>
  <c r="FD31" i="2"/>
  <c r="FC31" i="2"/>
  <c r="FB31" i="2"/>
  <c r="FG31" i="2"/>
  <c r="EY31" i="2"/>
  <c r="EX31" i="2"/>
  <c r="EW31" i="2"/>
  <c r="EV31" i="2"/>
  <c r="EU31" i="2"/>
  <c r="EZ31" i="2"/>
  <c r="ER31" i="2"/>
  <c r="EQ31" i="2"/>
  <c r="EP31" i="2"/>
  <c r="EO31" i="2"/>
  <c r="EN31" i="2"/>
  <c r="ES31" i="2"/>
  <c r="EK31" i="2"/>
  <c r="EJ31" i="2"/>
  <c r="EI31" i="2"/>
  <c r="EH31" i="2"/>
  <c r="EG31" i="2"/>
  <c r="EL31" i="2"/>
  <c r="FP31" i="2"/>
  <c r="EB31" i="2"/>
  <c r="EA31" i="2"/>
  <c r="DZ31" i="2"/>
  <c r="DY31" i="2"/>
  <c r="DX31" i="2"/>
  <c r="EC31" i="2"/>
  <c r="DU31" i="2"/>
  <c r="DT31" i="2"/>
  <c r="DS31" i="2"/>
  <c r="DR31" i="2"/>
  <c r="DQ31" i="2"/>
  <c r="DV31" i="2"/>
  <c r="EE31" i="2"/>
  <c r="FR31" i="2"/>
  <c r="FS31" i="2"/>
  <c r="AV31" i="3"/>
  <c r="FM32" i="2"/>
  <c r="FL32" i="2"/>
  <c r="FK32" i="2"/>
  <c r="FJ32" i="2"/>
  <c r="FI32" i="2"/>
  <c r="FN32" i="2"/>
  <c r="FF32" i="2"/>
  <c r="FE32" i="2"/>
  <c r="FD32" i="2"/>
  <c r="FC32" i="2"/>
  <c r="FB32" i="2"/>
  <c r="FG32" i="2"/>
  <c r="EY32" i="2"/>
  <c r="EX32" i="2"/>
  <c r="EW32" i="2"/>
  <c r="EV32" i="2"/>
  <c r="EU32" i="2"/>
  <c r="EZ32" i="2"/>
  <c r="ER32" i="2"/>
  <c r="EQ32" i="2"/>
  <c r="EP32" i="2"/>
  <c r="EO32" i="2"/>
  <c r="EN32" i="2"/>
  <c r="ES32" i="2"/>
  <c r="EK32" i="2"/>
  <c r="EJ32" i="2"/>
  <c r="EI32" i="2"/>
  <c r="EH32" i="2"/>
  <c r="EG32" i="2"/>
  <c r="EL32" i="2"/>
  <c r="FP32" i="2"/>
  <c r="EB32" i="2"/>
  <c r="EA32" i="2"/>
  <c r="DZ32" i="2"/>
  <c r="DY32" i="2"/>
  <c r="DX32" i="2"/>
  <c r="EC32" i="2"/>
  <c r="DU32" i="2"/>
  <c r="DT32" i="2"/>
  <c r="DS32" i="2"/>
  <c r="DR32" i="2"/>
  <c r="DQ32" i="2"/>
  <c r="DV32" i="2"/>
  <c r="EE32" i="2"/>
  <c r="FR32" i="2"/>
  <c r="FS32" i="2"/>
  <c r="AV32" i="3"/>
  <c r="FM33" i="2"/>
  <c r="FL33" i="2"/>
  <c r="FK33" i="2"/>
  <c r="FJ33" i="2"/>
  <c r="FI33" i="2"/>
  <c r="FN33" i="2"/>
  <c r="FF33" i="2"/>
  <c r="FE33" i="2"/>
  <c r="FD33" i="2"/>
  <c r="FC33" i="2"/>
  <c r="FB33" i="2"/>
  <c r="FG33" i="2"/>
  <c r="EY33" i="2"/>
  <c r="EX33" i="2"/>
  <c r="EW33" i="2"/>
  <c r="EV33" i="2"/>
  <c r="EU33" i="2"/>
  <c r="EZ33" i="2"/>
  <c r="ER33" i="2"/>
  <c r="EQ33" i="2"/>
  <c r="EP33" i="2"/>
  <c r="EO33" i="2"/>
  <c r="EN33" i="2"/>
  <c r="ES33" i="2"/>
  <c r="EK33" i="2"/>
  <c r="EJ33" i="2"/>
  <c r="EI33" i="2"/>
  <c r="EH33" i="2"/>
  <c r="EG33" i="2"/>
  <c r="EL33" i="2"/>
  <c r="FP33" i="2"/>
  <c r="EB33" i="2"/>
  <c r="EA33" i="2"/>
  <c r="DZ33" i="2"/>
  <c r="DY33" i="2"/>
  <c r="DX33" i="2"/>
  <c r="EC33" i="2"/>
  <c r="DU33" i="2"/>
  <c r="DT33" i="2"/>
  <c r="DS33" i="2"/>
  <c r="DR33" i="2"/>
  <c r="DQ33" i="2"/>
  <c r="DV33" i="2"/>
  <c r="EE33" i="2"/>
  <c r="FR33" i="2"/>
  <c r="FS33" i="2"/>
  <c r="AV33" i="3"/>
  <c r="FM34" i="2"/>
  <c r="FL34" i="2"/>
  <c r="FK34" i="2"/>
  <c r="FJ34" i="2"/>
  <c r="FI34" i="2"/>
  <c r="FN34" i="2"/>
  <c r="FF34" i="2"/>
  <c r="FE34" i="2"/>
  <c r="FD34" i="2"/>
  <c r="FC34" i="2"/>
  <c r="FB34" i="2"/>
  <c r="FG34" i="2"/>
  <c r="EY34" i="2"/>
  <c r="EX34" i="2"/>
  <c r="EW34" i="2"/>
  <c r="EV34" i="2"/>
  <c r="EU34" i="2"/>
  <c r="EZ34" i="2"/>
  <c r="ER34" i="2"/>
  <c r="EQ34" i="2"/>
  <c r="EP34" i="2"/>
  <c r="EO34" i="2"/>
  <c r="EN34" i="2"/>
  <c r="ES34" i="2"/>
  <c r="EK34" i="2"/>
  <c r="EJ34" i="2"/>
  <c r="EI34" i="2"/>
  <c r="EH34" i="2"/>
  <c r="EG34" i="2"/>
  <c r="EL34" i="2"/>
  <c r="FP34" i="2"/>
  <c r="EB34" i="2"/>
  <c r="EA34" i="2"/>
  <c r="DZ34" i="2"/>
  <c r="DY34" i="2"/>
  <c r="DX34" i="2"/>
  <c r="EC34" i="2"/>
  <c r="DU34" i="2"/>
  <c r="DT34" i="2"/>
  <c r="DS34" i="2"/>
  <c r="DR34" i="2"/>
  <c r="DQ34" i="2"/>
  <c r="DV34" i="2"/>
  <c r="EE34" i="2"/>
  <c r="FR34" i="2"/>
  <c r="FS34" i="2"/>
  <c r="AV34" i="3"/>
  <c r="FM35" i="2"/>
  <c r="FL35" i="2"/>
  <c r="FK35" i="2"/>
  <c r="FJ35" i="2"/>
  <c r="FI35" i="2"/>
  <c r="FN35" i="2"/>
  <c r="FF35" i="2"/>
  <c r="FE35" i="2"/>
  <c r="FD35" i="2"/>
  <c r="FC35" i="2"/>
  <c r="FB35" i="2"/>
  <c r="FG35" i="2"/>
  <c r="EY35" i="2"/>
  <c r="EX35" i="2"/>
  <c r="EW35" i="2"/>
  <c r="EV35" i="2"/>
  <c r="EU35" i="2"/>
  <c r="EZ35" i="2"/>
  <c r="ER35" i="2"/>
  <c r="EQ35" i="2"/>
  <c r="EP35" i="2"/>
  <c r="EO35" i="2"/>
  <c r="EN35" i="2"/>
  <c r="ES35" i="2"/>
  <c r="EK35" i="2"/>
  <c r="EJ35" i="2"/>
  <c r="EI35" i="2"/>
  <c r="EH35" i="2"/>
  <c r="EG35" i="2"/>
  <c r="EL35" i="2"/>
  <c r="FP35" i="2"/>
  <c r="EB35" i="2"/>
  <c r="EA35" i="2"/>
  <c r="DZ35" i="2"/>
  <c r="DY35" i="2"/>
  <c r="DX35" i="2"/>
  <c r="EC35" i="2"/>
  <c r="DU35" i="2"/>
  <c r="DT35" i="2"/>
  <c r="DS35" i="2"/>
  <c r="DR35" i="2"/>
  <c r="DQ35" i="2"/>
  <c r="DV35" i="2"/>
  <c r="EE35" i="2"/>
  <c r="FR35" i="2"/>
  <c r="FS35" i="2"/>
  <c r="AV35" i="3"/>
  <c r="FM36" i="2"/>
  <c r="FL36" i="2"/>
  <c r="FK36" i="2"/>
  <c r="FJ36" i="2"/>
  <c r="FI36" i="2"/>
  <c r="FN36" i="2"/>
  <c r="FF36" i="2"/>
  <c r="FE36" i="2"/>
  <c r="FD36" i="2"/>
  <c r="FC36" i="2"/>
  <c r="FB36" i="2"/>
  <c r="FG36" i="2"/>
  <c r="EY36" i="2"/>
  <c r="EX36" i="2"/>
  <c r="EW36" i="2"/>
  <c r="EV36" i="2"/>
  <c r="EU36" i="2"/>
  <c r="EZ36" i="2"/>
  <c r="ER36" i="2"/>
  <c r="EQ36" i="2"/>
  <c r="EP36" i="2"/>
  <c r="EO36" i="2"/>
  <c r="EN36" i="2"/>
  <c r="ES36" i="2"/>
  <c r="EK36" i="2"/>
  <c r="EJ36" i="2"/>
  <c r="EI36" i="2"/>
  <c r="EH36" i="2"/>
  <c r="EG36" i="2"/>
  <c r="EL36" i="2"/>
  <c r="FP36" i="2"/>
  <c r="EB36" i="2"/>
  <c r="EA36" i="2"/>
  <c r="DZ36" i="2"/>
  <c r="DY36" i="2"/>
  <c r="DX36" i="2"/>
  <c r="EC36" i="2"/>
  <c r="DU36" i="2"/>
  <c r="DT36" i="2"/>
  <c r="DS36" i="2"/>
  <c r="DR36" i="2"/>
  <c r="DQ36" i="2"/>
  <c r="DV36" i="2"/>
  <c r="EE36" i="2"/>
  <c r="FR36" i="2"/>
  <c r="FS36" i="2"/>
  <c r="AV36" i="3"/>
  <c r="FM37" i="2"/>
  <c r="FL37" i="2"/>
  <c r="FK37" i="2"/>
  <c r="FJ37" i="2"/>
  <c r="FI37" i="2"/>
  <c r="FN37" i="2"/>
  <c r="FF37" i="2"/>
  <c r="FE37" i="2"/>
  <c r="FD37" i="2"/>
  <c r="FC37" i="2"/>
  <c r="FB37" i="2"/>
  <c r="FG37" i="2"/>
  <c r="EY37" i="2"/>
  <c r="EX37" i="2"/>
  <c r="EW37" i="2"/>
  <c r="EV37" i="2"/>
  <c r="EU37" i="2"/>
  <c r="EZ37" i="2"/>
  <c r="ER37" i="2"/>
  <c r="EQ37" i="2"/>
  <c r="EP37" i="2"/>
  <c r="EO37" i="2"/>
  <c r="EN37" i="2"/>
  <c r="ES37" i="2"/>
  <c r="EK37" i="2"/>
  <c r="EJ37" i="2"/>
  <c r="EI37" i="2"/>
  <c r="EH37" i="2"/>
  <c r="EG37" i="2"/>
  <c r="EL37" i="2"/>
  <c r="FP37" i="2"/>
  <c r="EB37" i="2"/>
  <c r="EA37" i="2"/>
  <c r="DZ37" i="2"/>
  <c r="DY37" i="2"/>
  <c r="DX37" i="2"/>
  <c r="EC37" i="2"/>
  <c r="DU37" i="2"/>
  <c r="DT37" i="2"/>
  <c r="DS37" i="2"/>
  <c r="DR37" i="2"/>
  <c r="DQ37" i="2"/>
  <c r="DV37" i="2"/>
  <c r="EE37" i="2"/>
  <c r="FR37" i="2"/>
  <c r="FS37" i="2"/>
  <c r="AV37" i="3"/>
  <c r="FM38" i="2"/>
  <c r="FL38" i="2"/>
  <c r="FK38" i="2"/>
  <c r="FJ38" i="2"/>
  <c r="FI38" i="2"/>
  <c r="FN38" i="2"/>
  <c r="FF38" i="2"/>
  <c r="FE38" i="2"/>
  <c r="FD38" i="2"/>
  <c r="FC38" i="2"/>
  <c r="FB38" i="2"/>
  <c r="FG38" i="2"/>
  <c r="EY38" i="2"/>
  <c r="EX38" i="2"/>
  <c r="EW38" i="2"/>
  <c r="EV38" i="2"/>
  <c r="EU38" i="2"/>
  <c r="EZ38" i="2"/>
  <c r="ER38" i="2"/>
  <c r="EQ38" i="2"/>
  <c r="EP38" i="2"/>
  <c r="EO38" i="2"/>
  <c r="EN38" i="2"/>
  <c r="ES38" i="2"/>
  <c r="EK38" i="2"/>
  <c r="EJ38" i="2"/>
  <c r="EI38" i="2"/>
  <c r="EH38" i="2"/>
  <c r="EG38" i="2"/>
  <c r="EL38" i="2"/>
  <c r="FP38" i="2"/>
  <c r="EB38" i="2"/>
  <c r="EA38" i="2"/>
  <c r="DZ38" i="2"/>
  <c r="DY38" i="2"/>
  <c r="DX38" i="2"/>
  <c r="EC38" i="2"/>
  <c r="DU38" i="2"/>
  <c r="DT38" i="2"/>
  <c r="DS38" i="2"/>
  <c r="DR38" i="2"/>
  <c r="DQ38" i="2"/>
  <c r="DV38" i="2"/>
  <c r="EE38" i="2"/>
  <c r="FR38" i="2"/>
  <c r="FS38" i="2"/>
  <c r="AV38" i="3"/>
  <c r="FM39" i="2"/>
  <c r="FL39" i="2"/>
  <c r="FK39" i="2"/>
  <c r="FJ39" i="2"/>
  <c r="FI39" i="2"/>
  <c r="FN39" i="2"/>
  <c r="FF39" i="2"/>
  <c r="FE39" i="2"/>
  <c r="FD39" i="2"/>
  <c r="FC39" i="2"/>
  <c r="FB39" i="2"/>
  <c r="FG39" i="2"/>
  <c r="EY39" i="2"/>
  <c r="EX39" i="2"/>
  <c r="EW39" i="2"/>
  <c r="EV39" i="2"/>
  <c r="EU39" i="2"/>
  <c r="EZ39" i="2"/>
  <c r="ER39" i="2"/>
  <c r="EQ39" i="2"/>
  <c r="EP39" i="2"/>
  <c r="EO39" i="2"/>
  <c r="EN39" i="2"/>
  <c r="ES39" i="2"/>
  <c r="EK39" i="2"/>
  <c r="EJ39" i="2"/>
  <c r="EI39" i="2"/>
  <c r="EH39" i="2"/>
  <c r="EG39" i="2"/>
  <c r="EL39" i="2"/>
  <c r="FP39" i="2"/>
  <c r="EB39" i="2"/>
  <c r="EA39" i="2"/>
  <c r="DZ39" i="2"/>
  <c r="DY39" i="2"/>
  <c r="DX39" i="2"/>
  <c r="EC39" i="2"/>
  <c r="DU39" i="2"/>
  <c r="DT39" i="2"/>
  <c r="DS39" i="2"/>
  <c r="DR39" i="2"/>
  <c r="DQ39" i="2"/>
  <c r="DV39" i="2"/>
  <c r="EE39" i="2"/>
  <c r="FR39" i="2"/>
  <c r="FS39" i="2"/>
  <c r="AV39" i="3"/>
  <c r="FM40" i="2"/>
  <c r="FL40" i="2"/>
  <c r="FK40" i="2"/>
  <c r="FJ40" i="2"/>
  <c r="FI40" i="2"/>
  <c r="FN40" i="2"/>
  <c r="FF40" i="2"/>
  <c r="FE40" i="2"/>
  <c r="FD40" i="2"/>
  <c r="FC40" i="2"/>
  <c r="FB40" i="2"/>
  <c r="FG40" i="2"/>
  <c r="EY40" i="2"/>
  <c r="EX40" i="2"/>
  <c r="EW40" i="2"/>
  <c r="EV40" i="2"/>
  <c r="EU40" i="2"/>
  <c r="EZ40" i="2"/>
  <c r="ER40" i="2"/>
  <c r="EQ40" i="2"/>
  <c r="EP40" i="2"/>
  <c r="EO40" i="2"/>
  <c r="EN40" i="2"/>
  <c r="ES40" i="2"/>
  <c r="EK40" i="2"/>
  <c r="EJ40" i="2"/>
  <c r="EI40" i="2"/>
  <c r="EH40" i="2"/>
  <c r="EG40" i="2"/>
  <c r="EL40" i="2"/>
  <c r="FP40" i="2"/>
  <c r="EB40" i="2"/>
  <c r="EA40" i="2"/>
  <c r="DZ40" i="2"/>
  <c r="DY40" i="2"/>
  <c r="DX40" i="2"/>
  <c r="EC40" i="2"/>
  <c r="DU40" i="2"/>
  <c r="DT40" i="2"/>
  <c r="DS40" i="2"/>
  <c r="DR40" i="2"/>
  <c r="DQ40" i="2"/>
  <c r="DV40" i="2"/>
  <c r="EE40" i="2"/>
  <c r="FR40" i="2"/>
  <c r="FS40" i="2"/>
  <c r="AV40" i="3"/>
  <c r="FM41" i="2"/>
  <c r="FL41" i="2"/>
  <c r="FK41" i="2"/>
  <c r="FJ41" i="2"/>
  <c r="FI41" i="2"/>
  <c r="FN41" i="2"/>
  <c r="FF41" i="2"/>
  <c r="FE41" i="2"/>
  <c r="FD41" i="2"/>
  <c r="FC41" i="2"/>
  <c r="FB41" i="2"/>
  <c r="FG41" i="2"/>
  <c r="EY41" i="2"/>
  <c r="EX41" i="2"/>
  <c r="EW41" i="2"/>
  <c r="EV41" i="2"/>
  <c r="EU41" i="2"/>
  <c r="EZ41" i="2"/>
  <c r="ER41" i="2"/>
  <c r="EQ41" i="2"/>
  <c r="EP41" i="2"/>
  <c r="EO41" i="2"/>
  <c r="EN41" i="2"/>
  <c r="ES41" i="2"/>
  <c r="EK41" i="2"/>
  <c r="EJ41" i="2"/>
  <c r="EI41" i="2"/>
  <c r="EH41" i="2"/>
  <c r="EG41" i="2"/>
  <c r="EL41" i="2"/>
  <c r="FP41" i="2"/>
  <c r="EB41" i="2"/>
  <c r="EA41" i="2"/>
  <c r="DZ41" i="2"/>
  <c r="DY41" i="2"/>
  <c r="DX41" i="2"/>
  <c r="EC41" i="2"/>
  <c r="DU41" i="2"/>
  <c r="DT41" i="2"/>
  <c r="DS41" i="2"/>
  <c r="DR41" i="2"/>
  <c r="DQ41" i="2"/>
  <c r="DV41" i="2"/>
  <c r="EE41" i="2"/>
  <c r="FR41" i="2"/>
  <c r="FS41" i="2"/>
  <c r="AV41" i="3"/>
  <c r="FM42" i="2"/>
  <c r="FL42" i="2"/>
  <c r="FK42" i="2"/>
  <c r="FJ42" i="2"/>
  <c r="FI42" i="2"/>
  <c r="FN42" i="2"/>
  <c r="FF42" i="2"/>
  <c r="FE42" i="2"/>
  <c r="FD42" i="2"/>
  <c r="FC42" i="2"/>
  <c r="FB42" i="2"/>
  <c r="FG42" i="2"/>
  <c r="EY42" i="2"/>
  <c r="EX42" i="2"/>
  <c r="EW42" i="2"/>
  <c r="EV42" i="2"/>
  <c r="EU42" i="2"/>
  <c r="EZ42" i="2"/>
  <c r="ER42" i="2"/>
  <c r="EQ42" i="2"/>
  <c r="EP42" i="2"/>
  <c r="EO42" i="2"/>
  <c r="EN42" i="2"/>
  <c r="ES42" i="2"/>
  <c r="EK42" i="2"/>
  <c r="EJ42" i="2"/>
  <c r="EI42" i="2"/>
  <c r="EH42" i="2"/>
  <c r="EG42" i="2"/>
  <c r="EL42" i="2"/>
  <c r="FP42" i="2"/>
  <c r="EB42" i="2"/>
  <c r="EA42" i="2"/>
  <c r="DZ42" i="2"/>
  <c r="DY42" i="2"/>
  <c r="DX42" i="2"/>
  <c r="EC42" i="2"/>
  <c r="DU42" i="2"/>
  <c r="DT42" i="2"/>
  <c r="DS42" i="2"/>
  <c r="DR42" i="2"/>
  <c r="DQ42" i="2"/>
  <c r="DV42" i="2"/>
  <c r="EE42" i="2"/>
  <c r="FR42" i="2"/>
  <c r="FS42" i="2"/>
  <c r="AV42" i="3"/>
  <c r="FM43" i="2"/>
  <c r="FL43" i="2"/>
  <c r="FK43" i="2"/>
  <c r="FJ43" i="2"/>
  <c r="FI43" i="2"/>
  <c r="FN43" i="2"/>
  <c r="FF43" i="2"/>
  <c r="FE43" i="2"/>
  <c r="FD43" i="2"/>
  <c r="FC43" i="2"/>
  <c r="FB43" i="2"/>
  <c r="FG43" i="2"/>
  <c r="EY43" i="2"/>
  <c r="EX43" i="2"/>
  <c r="EW43" i="2"/>
  <c r="EV43" i="2"/>
  <c r="EU43" i="2"/>
  <c r="EZ43" i="2"/>
  <c r="ER43" i="2"/>
  <c r="EQ43" i="2"/>
  <c r="EP43" i="2"/>
  <c r="EO43" i="2"/>
  <c r="EN43" i="2"/>
  <c r="ES43" i="2"/>
  <c r="EK43" i="2"/>
  <c r="EJ43" i="2"/>
  <c r="EI43" i="2"/>
  <c r="EH43" i="2"/>
  <c r="EG43" i="2"/>
  <c r="EL43" i="2"/>
  <c r="FP43" i="2"/>
  <c r="EB43" i="2"/>
  <c r="EA43" i="2"/>
  <c r="DZ43" i="2"/>
  <c r="DY43" i="2"/>
  <c r="DX43" i="2"/>
  <c r="EC43" i="2"/>
  <c r="DU43" i="2"/>
  <c r="DT43" i="2"/>
  <c r="DS43" i="2"/>
  <c r="DR43" i="2"/>
  <c r="DQ43" i="2"/>
  <c r="DV43" i="2"/>
  <c r="EE43" i="2"/>
  <c r="FR43" i="2"/>
  <c r="FS43" i="2"/>
  <c r="AV43" i="3"/>
  <c r="FM44" i="2"/>
  <c r="FL44" i="2"/>
  <c r="FK44" i="2"/>
  <c r="FJ44" i="2"/>
  <c r="FI44" i="2"/>
  <c r="FN44" i="2"/>
  <c r="FF44" i="2"/>
  <c r="FE44" i="2"/>
  <c r="FD44" i="2"/>
  <c r="FC44" i="2"/>
  <c r="FB44" i="2"/>
  <c r="FG44" i="2"/>
  <c r="EY44" i="2"/>
  <c r="EX44" i="2"/>
  <c r="EW44" i="2"/>
  <c r="EV44" i="2"/>
  <c r="EU44" i="2"/>
  <c r="EZ44" i="2"/>
  <c r="ER44" i="2"/>
  <c r="EQ44" i="2"/>
  <c r="EP44" i="2"/>
  <c r="EO44" i="2"/>
  <c r="EN44" i="2"/>
  <c r="ES44" i="2"/>
  <c r="EK44" i="2"/>
  <c r="EJ44" i="2"/>
  <c r="EI44" i="2"/>
  <c r="EH44" i="2"/>
  <c r="EG44" i="2"/>
  <c r="EL44" i="2"/>
  <c r="FP44" i="2"/>
  <c r="EB44" i="2"/>
  <c r="EA44" i="2"/>
  <c r="DZ44" i="2"/>
  <c r="DY44" i="2"/>
  <c r="DX44" i="2"/>
  <c r="EC44" i="2"/>
  <c r="DU44" i="2"/>
  <c r="DT44" i="2"/>
  <c r="DS44" i="2"/>
  <c r="DR44" i="2"/>
  <c r="DQ44" i="2"/>
  <c r="DV44" i="2"/>
  <c r="EE44" i="2"/>
  <c r="FR44" i="2"/>
  <c r="FS44" i="2"/>
  <c r="AV44" i="3"/>
  <c r="FM45" i="2"/>
  <c r="FL45" i="2"/>
  <c r="FK45" i="2"/>
  <c r="FJ45" i="2"/>
  <c r="FI45" i="2"/>
  <c r="FN45" i="2"/>
  <c r="FF45" i="2"/>
  <c r="FE45" i="2"/>
  <c r="FD45" i="2"/>
  <c r="FC45" i="2"/>
  <c r="FB45" i="2"/>
  <c r="FG45" i="2"/>
  <c r="EY45" i="2"/>
  <c r="EX45" i="2"/>
  <c r="EW45" i="2"/>
  <c r="EV45" i="2"/>
  <c r="EU45" i="2"/>
  <c r="EZ45" i="2"/>
  <c r="ER45" i="2"/>
  <c r="EQ45" i="2"/>
  <c r="EP45" i="2"/>
  <c r="EO45" i="2"/>
  <c r="EN45" i="2"/>
  <c r="ES45" i="2"/>
  <c r="EK45" i="2"/>
  <c r="EJ45" i="2"/>
  <c r="EI45" i="2"/>
  <c r="EH45" i="2"/>
  <c r="EG45" i="2"/>
  <c r="EL45" i="2"/>
  <c r="FP45" i="2"/>
  <c r="EB45" i="2"/>
  <c r="EA45" i="2"/>
  <c r="DZ45" i="2"/>
  <c r="DY45" i="2"/>
  <c r="DX45" i="2"/>
  <c r="EC45" i="2"/>
  <c r="DU45" i="2"/>
  <c r="DT45" i="2"/>
  <c r="DS45" i="2"/>
  <c r="DR45" i="2"/>
  <c r="DQ45" i="2"/>
  <c r="DV45" i="2"/>
  <c r="EE45" i="2"/>
  <c r="FR45" i="2"/>
  <c r="FS45" i="2"/>
  <c r="AV45" i="3"/>
  <c r="FM46" i="2"/>
  <c r="FL46" i="2"/>
  <c r="FK46" i="2"/>
  <c r="FJ46" i="2"/>
  <c r="FI46" i="2"/>
  <c r="FN46" i="2"/>
  <c r="FF46" i="2"/>
  <c r="FE46" i="2"/>
  <c r="FD46" i="2"/>
  <c r="FC46" i="2"/>
  <c r="FB46" i="2"/>
  <c r="FG46" i="2"/>
  <c r="EY46" i="2"/>
  <c r="EX46" i="2"/>
  <c r="EW46" i="2"/>
  <c r="EV46" i="2"/>
  <c r="EU46" i="2"/>
  <c r="EZ46" i="2"/>
  <c r="ER46" i="2"/>
  <c r="EQ46" i="2"/>
  <c r="EP46" i="2"/>
  <c r="EO46" i="2"/>
  <c r="EN46" i="2"/>
  <c r="ES46" i="2"/>
  <c r="EK46" i="2"/>
  <c r="EJ46" i="2"/>
  <c r="EI46" i="2"/>
  <c r="EH46" i="2"/>
  <c r="EG46" i="2"/>
  <c r="EL46" i="2"/>
  <c r="FP46" i="2"/>
  <c r="EB46" i="2"/>
  <c r="EA46" i="2"/>
  <c r="DZ46" i="2"/>
  <c r="DY46" i="2"/>
  <c r="DX46" i="2"/>
  <c r="EC46" i="2"/>
  <c r="DU46" i="2"/>
  <c r="DT46" i="2"/>
  <c r="DS46" i="2"/>
  <c r="DR46" i="2"/>
  <c r="DQ46" i="2"/>
  <c r="DV46" i="2"/>
  <c r="EE46" i="2"/>
  <c r="FR46" i="2"/>
  <c r="FS46" i="2"/>
  <c r="AV46" i="3"/>
  <c r="FM47" i="2"/>
  <c r="FL47" i="2"/>
  <c r="FK47" i="2"/>
  <c r="FJ47" i="2"/>
  <c r="FI47" i="2"/>
  <c r="FN47" i="2"/>
  <c r="FF47" i="2"/>
  <c r="FE47" i="2"/>
  <c r="FD47" i="2"/>
  <c r="FC47" i="2"/>
  <c r="FB47" i="2"/>
  <c r="FG47" i="2"/>
  <c r="EY47" i="2"/>
  <c r="EX47" i="2"/>
  <c r="EW47" i="2"/>
  <c r="EV47" i="2"/>
  <c r="EU47" i="2"/>
  <c r="EZ47" i="2"/>
  <c r="ER47" i="2"/>
  <c r="EQ47" i="2"/>
  <c r="EP47" i="2"/>
  <c r="EO47" i="2"/>
  <c r="EN47" i="2"/>
  <c r="ES47" i="2"/>
  <c r="EK47" i="2"/>
  <c r="EJ47" i="2"/>
  <c r="EI47" i="2"/>
  <c r="EH47" i="2"/>
  <c r="EG47" i="2"/>
  <c r="EL47" i="2"/>
  <c r="FP47" i="2"/>
  <c r="EB47" i="2"/>
  <c r="EA47" i="2"/>
  <c r="DZ47" i="2"/>
  <c r="DY47" i="2"/>
  <c r="DX47" i="2"/>
  <c r="EC47" i="2"/>
  <c r="DU47" i="2"/>
  <c r="DT47" i="2"/>
  <c r="DS47" i="2"/>
  <c r="DR47" i="2"/>
  <c r="DQ47" i="2"/>
  <c r="DV47" i="2"/>
  <c r="EE47" i="2"/>
  <c r="FR47" i="2"/>
  <c r="FS47" i="2"/>
  <c r="AV47" i="3"/>
  <c r="FM48" i="2"/>
  <c r="FL48" i="2"/>
  <c r="FK48" i="2"/>
  <c r="FJ48" i="2"/>
  <c r="FI48" i="2"/>
  <c r="FN48" i="2"/>
  <c r="FF48" i="2"/>
  <c r="FE48" i="2"/>
  <c r="FD48" i="2"/>
  <c r="FC48" i="2"/>
  <c r="FB48" i="2"/>
  <c r="FG48" i="2"/>
  <c r="EY48" i="2"/>
  <c r="EX48" i="2"/>
  <c r="EW48" i="2"/>
  <c r="EV48" i="2"/>
  <c r="EU48" i="2"/>
  <c r="EZ48" i="2"/>
  <c r="ER48" i="2"/>
  <c r="EQ48" i="2"/>
  <c r="EP48" i="2"/>
  <c r="EO48" i="2"/>
  <c r="EN48" i="2"/>
  <c r="ES48" i="2"/>
  <c r="EK48" i="2"/>
  <c r="EJ48" i="2"/>
  <c r="EI48" i="2"/>
  <c r="EH48" i="2"/>
  <c r="EG48" i="2"/>
  <c r="EL48" i="2"/>
  <c r="FP48" i="2"/>
  <c r="EB48" i="2"/>
  <c r="EA48" i="2"/>
  <c r="DZ48" i="2"/>
  <c r="DY48" i="2"/>
  <c r="DX48" i="2"/>
  <c r="EC48" i="2"/>
  <c r="DU48" i="2"/>
  <c r="DT48" i="2"/>
  <c r="DS48" i="2"/>
  <c r="DR48" i="2"/>
  <c r="DQ48" i="2"/>
  <c r="DV48" i="2"/>
  <c r="EE48" i="2"/>
  <c r="FR48" i="2"/>
  <c r="FS48" i="2"/>
  <c r="AV48" i="3"/>
  <c r="FM49" i="2"/>
  <c r="FL49" i="2"/>
  <c r="FK49" i="2"/>
  <c r="FJ49" i="2"/>
  <c r="FI49" i="2"/>
  <c r="FN49" i="2"/>
  <c r="FF49" i="2"/>
  <c r="FE49" i="2"/>
  <c r="FD49" i="2"/>
  <c r="FC49" i="2"/>
  <c r="FB49" i="2"/>
  <c r="FG49" i="2"/>
  <c r="EY49" i="2"/>
  <c r="EX49" i="2"/>
  <c r="EW49" i="2"/>
  <c r="EV49" i="2"/>
  <c r="EU49" i="2"/>
  <c r="EZ49" i="2"/>
  <c r="ER49" i="2"/>
  <c r="EQ49" i="2"/>
  <c r="EP49" i="2"/>
  <c r="EO49" i="2"/>
  <c r="EN49" i="2"/>
  <c r="ES49" i="2"/>
  <c r="EK49" i="2"/>
  <c r="EJ49" i="2"/>
  <c r="EI49" i="2"/>
  <c r="EH49" i="2"/>
  <c r="EG49" i="2"/>
  <c r="EL49" i="2"/>
  <c r="FP49" i="2"/>
  <c r="EB49" i="2"/>
  <c r="EA49" i="2"/>
  <c r="DZ49" i="2"/>
  <c r="DY49" i="2"/>
  <c r="DX49" i="2"/>
  <c r="EC49" i="2"/>
  <c r="DU49" i="2"/>
  <c r="DT49" i="2"/>
  <c r="DS49" i="2"/>
  <c r="DR49" i="2"/>
  <c r="DQ49" i="2"/>
  <c r="DV49" i="2"/>
  <c r="EE49" i="2"/>
  <c r="FR49" i="2"/>
  <c r="FS49" i="2"/>
  <c r="AV49" i="3"/>
  <c r="FM50" i="2"/>
  <c r="FL50" i="2"/>
  <c r="FK50" i="2"/>
  <c r="FJ50" i="2"/>
  <c r="FI50" i="2"/>
  <c r="FN50" i="2"/>
  <c r="FF50" i="2"/>
  <c r="FE50" i="2"/>
  <c r="FD50" i="2"/>
  <c r="FC50" i="2"/>
  <c r="FB50" i="2"/>
  <c r="FG50" i="2"/>
  <c r="EY50" i="2"/>
  <c r="EX50" i="2"/>
  <c r="EW50" i="2"/>
  <c r="EV50" i="2"/>
  <c r="EU50" i="2"/>
  <c r="EZ50" i="2"/>
  <c r="ER50" i="2"/>
  <c r="EQ50" i="2"/>
  <c r="EP50" i="2"/>
  <c r="EO50" i="2"/>
  <c r="EN50" i="2"/>
  <c r="ES50" i="2"/>
  <c r="EK50" i="2"/>
  <c r="EJ50" i="2"/>
  <c r="EI50" i="2"/>
  <c r="EH50" i="2"/>
  <c r="EG50" i="2"/>
  <c r="EL50" i="2"/>
  <c r="FP50" i="2"/>
  <c r="EB50" i="2"/>
  <c r="EA50" i="2"/>
  <c r="DZ50" i="2"/>
  <c r="DY50" i="2"/>
  <c r="DX50" i="2"/>
  <c r="EC50" i="2"/>
  <c r="DU50" i="2"/>
  <c r="DT50" i="2"/>
  <c r="DS50" i="2"/>
  <c r="DR50" i="2"/>
  <c r="DQ50" i="2"/>
  <c r="DV50" i="2"/>
  <c r="EE50" i="2"/>
  <c r="FR50" i="2"/>
  <c r="FS50" i="2"/>
  <c r="AV50" i="3"/>
  <c r="AV51" i="3"/>
  <c r="AV52" i="3"/>
  <c r="AV53" i="3"/>
  <c r="FM4" i="2"/>
  <c r="FL4" i="2"/>
  <c r="FK4" i="2"/>
  <c r="FJ4" i="2"/>
  <c r="FI4" i="2"/>
  <c r="FN4" i="2"/>
  <c r="FF4" i="2"/>
  <c r="FE4" i="2"/>
  <c r="FD4" i="2"/>
  <c r="FC4" i="2"/>
  <c r="FB4" i="2"/>
  <c r="FG4" i="2"/>
  <c r="EY4" i="2"/>
  <c r="EX4" i="2"/>
  <c r="EW4" i="2"/>
  <c r="EV4" i="2"/>
  <c r="EU4" i="2"/>
  <c r="EZ4" i="2"/>
  <c r="ER4" i="2"/>
  <c r="EQ4" i="2"/>
  <c r="EP4" i="2"/>
  <c r="EO4" i="2"/>
  <c r="EN4" i="2"/>
  <c r="ES4" i="2"/>
  <c r="EK4" i="2"/>
  <c r="EJ4" i="2"/>
  <c r="EI4" i="2"/>
  <c r="EH4" i="2"/>
  <c r="EG4" i="2"/>
  <c r="EL4" i="2"/>
  <c r="EB4" i="2"/>
  <c r="EA4" i="2"/>
  <c r="DZ4" i="2"/>
  <c r="DY4" i="2"/>
  <c r="DX4" i="2"/>
  <c r="EC4" i="2"/>
  <c r="DU4" i="2"/>
  <c r="DT4" i="2"/>
  <c r="DS4" i="2"/>
  <c r="DR4" i="2"/>
  <c r="DQ4" i="2"/>
  <c r="DV4" i="2"/>
  <c r="FR4" i="2"/>
  <c r="FS4" i="2"/>
  <c r="AV4" i="3"/>
  <c r="FQ4" i="2"/>
  <c r="AU4" i="3"/>
  <c r="FH8" i="2"/>
  <c r="FH9" i="2"/>
  <c r="FH10" i="2"/>
  <c r="FH11" i="2"/>
  <c r="FH12" i="2"/>
  <c r="FH13" i="2"/>
  <c r="FH14" i="2"/>
  <c r="FH15" i="2"/>
  <c r="FH16" i="2"/>
  <c r="FH17" i="2"/>
  <c r="FH18" i="2"/>
  <c r="FH19" i="2"/>
  <c r="FH20" i="2"/>
  <c r="FH21" i="2"/>
  <c r="FH22" i="2"/>
  <c r="FH23" i="2"/>
  <c r="FH24" i="2"/>
  <c r="FH25" i="2"/>
  <c r="FH26" i="2"/>
  <c r="FH27" i="2"/>
  <c r="FH28" i="2"/>
  <c r="FH29" i="2"/>
  <c r="FH30" i="2"/>
  <c r="FH31" i="2"/>
  <c r="FH32" i="2"/>
  <c r="FH33" i="2"/>
  <c r="FH34" i="2"/>
  <c r="FH35" i="2"/>
  <c r="FH36" i="2"/>
  <c r="FH37" i="2"/>
  <c r="FH38" i="2"/>
  <c r="FH39" i="2"/>
  <c r="FH40" i="2"/>
  <c r="FH41" i="2"/>
  <c r="FH42" i="2"/>
  <c r="FH43" i="2"/>
  <c r="FH44" i="2"/>
  <c r="FH45" i="2"/>
  <c r="FH46" i="2"/>
  <c r="FH47" i="2"/>
  <c r="FH48" i="2"/>
  <c r="FH49" i="2"/>
  <c r="FH50" i="2"/>
  <c r="FO8" i="2"/>
  <c r="AT8" i="3"/>
  <c r="FO9" i="2"/>
  <c r="AT9" i="3"/>
  <c r="FO10" i="2"/>
  <c r="AT10" i="3"/>
  <c r="FO11" i="2"/>
  <c r="AT11" i="3"/>
  <c r="FO12" i="2"/>
  <c r="AT12" i="3"/>
  <c r="FO13" i="2"/>
  <c r="AT13" i="3"/>
  <c r="FO14" i="2"/>
  <c r="AT14" i="3"/>
  <c r="FO15" i="2"/>
  <c r="AT15" i="3"/>
  <c r="FO16" i="2"/>
  <c r="AT16" i="3"/>
  <c r="FO17" i="2"/>
  <c r="AT17" i="3"/>
  <c r="FO18" i="2"/>
  <c r="AT18" i="3"/>
  <c r="FO19" i="2"/>
  <c r="AT19" i="3"/>
  <c r="FO20" i="2"/>
  <c r="AT20" i="3"/>
  <c r="FO21" i="2"/>
  <c r="AT21" i="3"/>
  <c r="FO22" i="2"/>
  <c r="AT22" i="3"/>
  <c r="FO23" i="2"/>
  <c r="AT23" i="3"/>
  <c r="FO24" i="2"/>
  <c r="AT24" i="3"/>
  <c r="FO25" i="2"/>
  <c r="AT25" i="3"/>
  <c r="FO26" i="2"/>
  <c r="AT26" i="3"/>
  <c r="FO27" i="2"/>
  <c r="AT27" i="3"/>
  <c r="FO28" i="2"/>
  <c r="AT28" i="3"/>
  <c r="FO29" i="2"/>
  <c r="AT29" i="3"/>
  <c r="FO30" i="2"/>
  <c r="AT30" i="3"/>
  <c r="FO31" i="2"/>
  <c r="AT31" i="3"/>
  <c r="FO32" i="2"/>
  <c r="AT32" i="3"/>
  <c r="FO33" i="2"/>
  <c r="AT33" i="3"/>
  <c r="FO34" i="2"/>
  <c r="AT34" i="3"/>
  <c r="FO35" i="2"/>
  <c r="AT35" i="3"/>
  <c r="FO36" i="2"/>
  <c r="AT36" i="3"/>
  <c r="FO37" i="2"/>
  <c r="AT37" i="3"/>
  <c r="FO38" i="2"/>
  <c r="AT38" i="3"/>
  <c r="FO39" i="2"/>
  <c r="AT39" i="3"/>
  <c r="FO40" i="2"/>
  <c r="AT40" i="3"/>
  <c r="FO41" i="2"/>
  <c r="AT41" i="3"/>
  <c r="FO42" i="2"/>
  <c r="AT42" i="3"/>
  <c r="FO43" i="2"/>
  <c r="AT43" i="3"/>
  <c r="FO44" i="2"/>
  <c r="AT44" i="3"/>
  <c r="FO45" i="2"/>
  <c r="AT45" i="3"/>
  <c r="FO46" i="2"/>
  <c r="AT46" i="3"/>
  <c r="FO47" i="2"/>
  <c r="AT47" i="3"/>
  <c r="FO48" i="2"/>
  <c r="AT48" i="3"/>
  <c r="FO49" i="2"/>
  <c r="AT49" i="3"/>
  <c r="FO50" i="2"/>
  <c r="AT50" i="3"/>
  <c r="FO4" i="2"/>
  <c r="AT4" i="3"/>
  <c r="FA8" i="2"/>
  <c r="FA9" i="2"/>
  <c r="FA10" i="2"/>
  <c r="FA11" i="2"/>
  <c r="FA12" i="2"/>
  <c r="FA13" i="2"/>
  <c r="FA14" i="2"/>
  <c r="FA15" i="2"/>
  <c r="FA16" i="2"/>
  <c r="FA17" i="2"/>
  <c r="FA18" i="2"/>
  <c r="FA19" i="2"/>
  <c r="FA20" i="2"/>
  <c r="FA21" i="2"/>
  <c r="FA22" i="2"/>
  <c r="FA23" i="2"/>
  <c r="FA24" i="2"/>
  <c r="FA25" i="2"/>
  <c r="FA26" i="2"/>
  <c r="FA27" i="2"/>
  <c r="FA28" i="2"/>
  <c r="FA29" i="2"/>
  <c r="FA30" i="2"/>
  <c r="FA31" i="2"/>
  <c r="FA32" i="2"/>
  <c r="FA33" i="2"/>
  <c r="FA34" i="2"/>
  <c r="FA35" i="2"/>
  <c r="FA36" i="2"/>
  <c r="FA37" i="2"/>
  <c r="FA38" i="2"/>
  <c r="FA39" i="2"/>
  <c r="FA40" i="2"/>
  <c r="FA41" i="2"/>
  <c r="FA42" i="2"/>
  <c r="FA43" i="2"/>
  <c r="FA44" i="2"/>
  <c r="FA45" i="2"/>
  <c r="FA46" i="2"/>
  <c r="FA47" i="2"/>
  <c r="FA48" i="2"/>
  <c r="FA49" i="2"/>
  <c r="FA50" i="2"/>
  <c r="FA4" i="2"/>
  <c r="FH4" i="2"/>
  <c r="ET4" i="2"/>
  <c r="EM4" i="2"/>
  <c r="EF4" i="2"/>
  <c r="AO4" i="3"/>
  <c r="ED4" i="2"/>
  <c r="DW4" i="2"/>
  <c r="AM4" i="3"/>
  <c r="DK4" i="2"/>
  <c r="DL4" i="2"/>
  <c r="DM4" i="2"/>
  <c r="DN4" i="2"/>
  <c r="DO4" i="2"/>
  <c r="DP4" i="2"/>
  <c r="AL4" i="3"/>
  <c r="AA4" i="2"/>
  <c r="V4" i="2"/>
  <c r="CK8" i="2"/>
  <c r="CL8" i="2"/>
  <c r="CM8" i="2"/>
  <c r="CN8" i="2"/>
  <c r="CO8" i="2"/>
  <c r="CP8" i="2"/>
  <c r="AL8" i="3"/>
  <c r="CK9" i="2"/>
  <c r="CL9" i="2"/>
  <c r="CM9" i="2"/>
  <c r="CN9" i="2"/>
  <c r="CO9" i="2"/>
  <c r="CP9" i="2"/>
  <c r="AL9" i="3"/>
  <c r="CK10" i="2"/>
  <c r="CL10" i="2"/>
  <c r="CM10" i="2"/>
  <c r="CN10" i="2"/>
  <c r="CO10" i="2"/>
  <c r="CP10" i="2"/>
  <c r="AL10" i="3"/>
  <c r="CK11" i="2"/>
  <c r="CL11" i="2"/>
  <c r="CM11" i="2"/>
  <c r="CN11" i="2"/>
  <c r="CO11" i="2"/>
  <c r="CP11" i="2"/>
  <c r="AL11" i="3"/>
  <c r="CK12" i="2"/>
  <c r="CL12" i="2"/>
  <c r="CM12" i="2"/>
  <c r="CN12" i="2"/>
  <c r="CO12" i="2"/>
  <c r="CP12" i="2"/>
  <c r="AL12" i="3"/>
  <c r="CK13" i="2"/>
  <c r="CL13" i="2"/>
  <c r="CM13" i="2"/>
  <c r="CN13" i="2"/>
  <c r="CO13" i="2"/>
  <c r="CP13" i="2"/>
  <c r="AL13" i="3"/>
  <c r="CK14" i="2"/>
  <c r="CL14" i="2"/>
  <c r="CM14" i="2"/>
  <c r="CN14" i="2"/>
  <c r="CO14" i="2"/>
  <c r="CP14" i="2"/>
  <c r="AL14" i="3"/>
  <c r="CK15" i="2"/>
  <c r="CL15" i="2"/>
  <c r="CM15" i="2"/>
  <c r="CN15" i="2"/>
  <c r="CO15" i="2"/>
  <c r="CP15" i="2"/>
  <c r="AL15" i="3"/>
  <c r="CK16" i="2"/>
  <c r="CL16" i="2"/>
  <c r="CM16" i="2"/>
  <c r="CN16" i="2"/>
  <c r="CO16" i="2"/>
  <c r="CP16" i="2"/>
  <c r="AL16" i="3"/>
  <c r="CK17" i="2"/>
  <c r="CL17" i="2"/>
  <c r="CM17" i="2"/>
  <c r="CN17" i="2"/>
  <c r="CO17" i="2"/>
  <c r="CP17" i="2"/>
  <c r="AL17" i="3"/>
  <c r="CK18" i="2"/>
  <c r="CL18" i="2"/>
  <c r="CM18" i="2"/>
  <c r="CN18" i="2"/>
  <c r="CO18" i="2"/>
  <c r="CP18" i="2"/>
  <c r="AL18" i="3"/>
  <c r="CK19" i="2"/>
  <c r="CL19" i="2"/>
  <c r="CM19" i="2"/>
  <c r="CN19" i="2"/>
  <c r="CO19" i="2"/>
  <c r="CP19" i="2"/>
  <c r="AL19" i="3"/>
  <c r="CK20" i="2"/>
  <c r="CL20" i="2"/>
  <c r="CM20" i="2"/>
  <c r="CN20" i="2"/>
  <c r="CO20" i="2"/>
  <c r="CP20" i="2"/>
  <c r="AL20" i="3"/>
  <c r="CK21" i="2"/>
  <c r="CL21" i="2"/>
  <c r="CM21" i="2"/>
  <c r="CN21" i="2"/>
  <c r="CO21" i="2"/>
  <c r="CP21" i="2"/>
  <c r="AL21" i="3"/>
  <c r="CK22" i="2"/>
  <c r="CL22" i="2"/>
  <c r="CM22" i="2"/>
  <c r="CN22" i="2"/>
  <c r="CO22" i="2"/>
  <c r="CP22" i="2"/>
  <c r="AL22" i="3"/>
  <c r="CK23" i="2"/>
  <c r="CL23" i="2"/>
  <c r="CM23" i="2"/>
  <c r="CN23" i="2"/>
  <c r="CO23" i="2"/>
  <c r="CP23" i="2"/>
  <c r="AL23" i="3"/>
  <c r="CK24" i="2"/>
  <c r="CL24" i="2"/>
  <c r="CM24" i="2"/>
  <c r="CN24" i="2"/>
  <c r="CO24" i="2"/>
  <c r="CP24" i="2"/>
  <c r="AL24" i="3"/>
  <c r="CK25" i="2"/>
  <c r="CL25" i="2"/>
  <c r="CM25" i="2"/>
  <c r="CN25" i="2"/>
  <c r="CO25" i="2"/>
  <c r="CP25" i="2"/>
  <c r="AL25" i="3"/>
  <c r="CK26" i="2"/>
  <c r="CL26" i="2"/>
  <c r="CM26" i="2"/>
  <c r="CN26" i="2"/>
  <c r="CO26" i="2"/>
  <c r="CP26" i="2"/>
  <c r="AL26" i="3"/>
  <c r="CK27" i="2"/>
  <c r="CL27" i="2"/>
  <c r="CM27" i="2"/>
  <c r="CN27" i="2"/>
  <c r="CO27" i="2"/>
  <c r="CP27" i="2"/>
  <c r="AL27" i="3"/>
  <c r="CK28" i="2"/>
  <c r="CL28" i="2"/>
  <c r="CM28" i="2"/>
  <c r="CN28" i="2"/>
  <c r="CO28" i="2"/>
  <c r="CP28" i="2"/>
  <c r="AL28" i="3"/>
  <c r="CK29" i="2"/>
  <c r="CL29" i="2"/>
  <c r="CM29" i="2"/>
  <c r="CN29" i="2"/>
  <c r="CO29" i="2"/>
  <c r="CP29" i="2"/>
  <c r="AL29" i="3"/>
  <c r="CK30" i="2"/>
  <c r="CL30" i="2"/>
  <c r="CM30" i="2"/>
  <c r="CN30" i="2"/>
  <c r="CO30" i="2"/>
  <c r="CP30" i="2"/>
  <c r="AL30" i="3"/>
  <c r="CK31" i="2"/>
  <c r="CL31" i="2"/>
  <c r="CM31" i="2"/>
  <c r="CN31" i="2"/>
  <c r="CO31" i="2"/>
  <c r="CP31" i="2"/>
  <c r="AL31" i="3"/>
  <c r="CK32" i="2"/>
  <c r="CL32" i="2"/>
  <c r="CM32" i="2"/>
  <c r="CN32" i="2"/>
  <c r="CO32" i="2"/>
  <c r="CP32" i="2"/>
  <c r="AL32" i="3"/>
  <c r="CK33" i="2"/>
  <c r="CL33" i="2"/>
  <c r="CM33" i="2"/>
  <c r="CN33" i="2"/>
  <c r="CO33" i="2"/>
  <c r="CP33" i="2"/>
  <c r="AL33" i="3"/>
  <c r="CK34" i="2"/>
  <c r="CL34" i="2"/>
  <c r="CM34" i="2"/>
  <c r="CN34" i="2"/>
  <c r="CO34" i="2"/>
  <c r="CP34" i="2"/>
  <c r="AL34" i="3"/>
  <c r="CK35" i="2"/>
  <c r="CL35" i="2"/>
  <c r="CM35" i="2"/>
  <c r="CN35" i="2"/>
  <c r="CO35" i="2"/>
  <c r="CP35" i="2"/>
  <c r="AL35" i="3"/>
  <c r="CK36" i="2"/>
  <c r="CL36" i="2"/>
  <c r="CM36" i="2"/>
  <c r="CN36" i="2"/>
  <c r="CO36" i="2"/>
  <c r="CP36" i="2"/>
  <c r="AL36" i="3"/>
  <c r="CK37" i="2"/>
  <c r="CL37" i="2"/>
  <c r="CM37" i="2"/>
  <c r="CN37" i="2"/>
  <c r="CO37" i="2"/>
  <c r="CP37" i="2"/>
  <c r="AL37" i="3"/>
  <c r="CK38" i="2"/>
  <c r="CL38" i="2"/>
  <c r="CM38" i="2"/>
  <c r="CN38" i="2"/>
  <c r="CO38" i="2"/>
  <c r="CP38" i="2"/>
  <c r="AL38" i="3"/>
  <c r="CK39" i="2"/>
  <c r="CL39" i="2"/>
  <c r="CM39" i="2"/>
  <c r="CN39" i="2"/>
  <c r="CO39" i="2"/>
  <c r="CP39" i="2"/>
  <c r="AL39" i="3"/>
  <c r="CK40" i="2"/>
  <c r="CL40" i="2"/>
  <c r="CM40" i="2"/>
  <c r="CN40" i="2"/>
  <c r="CO40" i="2"/>
  <c r="CP40" i="2"/>
  <c r="AL40" i="3"/>
  <c r="CK41" i="2"/>
  <c r="CL41" i="2"/>
  <c r="CM41" i="2"/>
  <c r="CN41" i="2"/>
  <c r="CO41" i="2"/>
  <c r="CP41" i="2"/>
  <c r="AL41" i="3"/>
  <c r="CK42" i="2"/>
  <c r="CL42" i="2"/>
  <c r="CM42" i="2"/>
  <c r="CN42" i="2"/>
  <c r="CO42" i="2"/>
  <c r="CP42" i="2"/>
  <c r="AL42" i="3"/>
  <c r="CK43" i="2"/>
  <c r="CL43" i="2"/>
  <c r="CM43" i="2"/>
  <c r="CN43" i="2"/>
  <c r="CO43" i="2"/>
  <c r="CP43" i="2"/>
  <c r="AL43" i="3"/>
  <c r="CK44" i="2"/>
  <c r="CL44" i="2"/>
  <c r="CM44" i="2"/>
  <c r="CN44" i="2"/>
  <c r="CO44" i="2"/>
  <c r="CP44" i="2"/>
  <c r="AL44" i="3"/>
  <c r="CK45" i="2"/>
  <c r="CL45" i="2"/>
  <c r="CM45" i="2"/>
  <c r="CN45" i="2"/>
  <c r="CO45" i="2"/>
  <c r="CP45" i="2"/>
  <c r="AL45" i="3"/>
  <c r="CK46" i="2"/>
  <c r="CL46" i="2"/>
  <c r="CM46" i="2"/>
  <c r="CN46" i="2"/>
  <c r="CO46" i="2"/>
  <c r="CP46" i="2"/>
  <c r="AL46" i="3"/>
  <c r="CK47" i="2"/>
  <c r="CL47" i="2"/>
  <c r="CM47" i="2"/>
  <c r="CN47" i="2"/>
  <c r="CO47" i="2"/>
  <c r="CP47" i="2"/>
  <c r="AL47" i="3"/>
  <c r="CK48" i="2"/>
  <c r="CL48" i="2"/>
  <c r="CM48" i="2"/>
  <c r="CN48" i="2"/>
  <c r="CO48" i="2"/>
  <c r="CP48" i="2"/>
  <c r="AL48" i="3"/>
  <c r="CK49" i="2"/>
  <c r="CL49" i="2"/>
  <c r="CM49" i="2"/>
  <c r="CN49" i="2"/>
  <c r="CO49" i="2"/>
  <c r="CP49" i="2"/>
  <c r="AL49" i="3"/>
  <c r="CK50" i="2"/>
  <c r="CL50" i="2"/>
  <c r="CM50" i="2"/>
  <c r="CN50" i="2"/>
  <c r="CO50" i="2"/>
  <c r="CP50" i="2"/>
  <c r="AL50" i="3"/>
  <c r="AL51" i="3"/>
  <c r="AL52" i="3"/>
  <c r="AL53" i="3"/>
  <c r="CK4" i="2"/>
  <c r="CL4" i="2"/>
  <c r="CM4" i="2"/>
  <c r="CN4" i="2"/>
  <c r="CO4" i="2"/>
  <c r="CP4" i="2"/>
  <c r="J8" i="2"/>
  <c r="I8" i="2"/>
  <c r="H8" i="2"/>
  <c r="K8" i="2"/>
  <c r="L8" i="2"/>
  <c r="H8" i="3"/>
  <c r="N8" i="2"/>
  <c r="M8" i="2"/>
  <c r="O8" i="2"/>
  <c r="P8" i="2"/>
  <c r="I8" i="3"/>
  <c r="Q8" i="2"/>
  <c r="R8" i="2"/>
  <c r="S8" i="2"/>
  <c r="J8" i="3"/>
  <c r="V8" i="2"/>
  <c r="U8" i="2"/>
  <c r="T8" i="2"/>
  <c r="W8" i="2"/>
  <c r="K8" i="3"/>
  <c r="AA8" i="2"/>
  <c r="Z8" i="2"/>
  <c r="Y8" i="2"/>
  <c r="AB8" i="2"/>
  <c r="L8" i="3"/>
  <c r="AG8" i="2"/>
  <c r="AF8" i="2"/>
  <c r="AE8" i="2"/>
  <c r="AD8" i="2"/>
  <c r="AH8" i="2"/>
  <c r="AI8" i="2"/>
  <c r="M8" i="3"/>
  <c r="AL8" i="2"/>
  <c r="AK8" i="2"/>
  <c r="AJ8" i="2"/>
  <c r="AM8" i="2"/>
  <c r="AN8" i="2"/>
  <c r="N8" i="3"/>
  <c r="AO8" i="2"/>
  <c r="AP8" i="2"/>
  <c r="AQ8" i="2"/>
  <c r="AR8" i="2"/>
  <c r="O8" i="3"/>
  <c r="AS8" i="2"/>
  <c r="P8" i="3"/>
  <c r="Q8" i="3"/>
  <c r="R8" i="3"/>
  <c r="AV8" i="2"/>
  <c r="S8" i="3"/>
  <c r="AW8" i="2"/>
  <c r="AX8" i="2"/>
  <c r="T8" i="3"/>
  <c r="BB8" i="2"/>
  <c r="W8" i="3"/>
  <c r="BF8" i="2"/>
  <c r="BE8" i="2"/>
  <c r="BD8" i="2"/>
  <c r="BC8" i="2"/>
  <c r="BG8" i="2"/>
  <c r="BH8" i="2"/>
  <c r="X8" i="3"/>
  <c r="BU8" i="2"/>
  <c r="BT8" i="2"/>
  <c r="BS8" i="2"/>
  <c r="BR8" i="2"/>
  <c r="BQ8" i="2"/>
  <c r="BP8" i="2"/>
  <c r="BV8" i="2"/>
  <c r="BM8" i="2"/>
  <c r="BL8" i="2"/>
  <c r="BK8" i="2"/>
  <c r="BJ8" i="2"/>
  <c r="BI8" i="2"/>
  <c r="BN8" i="2"/>
  <c r="BX8" i="2"/>
  <c r="BY8" i="2"/>
  <c r="Y8" i="3"/>
  <c r="CH8" i="2"/>
  <c r="CG8" i="2"/>
  <c r="CF8" i="2"/>
  <c r="CE8" i="2"/>
  <c r="CD8" i="2"/>
  <c r="CC8" i="2"/>
  <c r="CB8" i="2"/>
  <c r="CA8" i="2"/>
  <c r="BZ8" i="2"/>
  <c r="CI8" i="2"/>
  <c r="CJ8" i="2"/>
  <c r="Z8" i="3"/>
  <c r="AA8" i="3"/>
  <c r="CQ8" i="2"/>
  <c r="CR8" i="2"/>
  <c r="CS8" i="2"/>
  <c r="CT8" i="2"/>
  <c r="CU8" i="2"/>
  <c r="AB8" i="3"/>
  <c r="CV8" i="2"/>
  <c r="CW8" i="2"/>
  <c r="CX8" i="2"/>
  <c r="CY8" i="2"/>
  <c r="CZ8" i="2"/>
  <c r="AC8" i="3"/>
  <c r="DA8" i="2"/>
  <c r="DB8" i="2"/>
  <c r="AD8" i="3"/>
  <c r="DC8" i="2"/>
  <c r="AE8" i="3"/>
  <c r="DD8" i="2"/>
  <c r="AF8" i="3"/>
  <c r="DE8" i="2"/>
  <c r="AG8" i="3"/>
  <c r="DF8" i="2"/>
  <c r="AH8" i="3"/>
  <c r="DG8" i="2"/>
  <c r="AI8" i="3"/>
  <c r="AJ8" i="3"/>
  <c r="DI8" i="2"/>
  <c r="DJ8" i="2"/>
  <c r="AK8" i="3"/>
  <c r="DW8" i="2"/>
  <c r="ED8" i="2"/>
  <c r="AM8" i="3"/>
  <c r="EF8" i="2"/>
  <c r="EM8" i="2"/>
  <c r="AO8" i="3"/>
  <c r="ET8" i="2"/>
  <c r="FQ8" i="2"/>
  <c r="AU8" i="3"/>
  <c r="J9" i="2"/>
  <c r="I9" i="2"/>
  <c r="H9" i="2"/>
  <c r="K9" i="2"/>
  <c r="L9" i="2"/>
  <c r="H9" i="3"/>
  <c r="N9" i="2"/>
  <c r="M9" i="2"/>
  <c r="O9" i="2"/>
  <c r="P9" i="2"/>
  <c r="I9" i="3"/>
  <c r="Q9" i="2"/>
  <c r="R9" i="2"/>
  <c r="S9" i="2"/>
  <c r="J9" i="3"/>
  <c r="V9" i="2"/>
  <c r="U9" i="2"/>
  <c r="T9" i="2"/>
  <c r="W9" i="2"/>
  <c r="K9" i="3"/>
  <c r="AA9" i="2"/>
  <c r="Z9" i="2"/>
  <c r="Y9" i="2"/>
  <c r="AB9" i="2"/>
  <c r="L9" i="3"/>
  <c r="AG9" i="2"/>
  <c r="AF9" i="2"/>
  <c r="AE9" i="2"/>
  <c r="AD9" i="2"/>
  <c r="AH9" i="2"/>
  <c r="AI9" i="2"/>
  <c r="M9" i="3"/>
  <c r="AL9" i="2"/>
  <c r="AK9" i="2"/>
  <c r="AJ9" i="2"/>
  <c r="AM9" i="2"/>
  <c r="AN9" i="2"/>
  <c r="N9" i="3"/>
  <c r="AO9" i="2"/>
  <c r="AP9" i="2"/>
  <c r="AQ9" i="2"/>
  <c r="AR9" i="2"/>
  <c r="O9" i="3"/>
  <c r="AS9" i="2"/>
  <c r="P9" i="3"/>
  <c r="Q9" i="3"/>
  <c r="R9" i="3"/>
  <c r="AV9" i="2"/>
  <c r="S9" i="3"/>
  <c r="AW9" i="2"/>
  <c r="AX9" i="2"/>
  <c r="T9" i="3"/>
  <c r="BB9" i="2"/>
  <c r="W9" i="3"/>
  <c r="BF9" i="2"/>
  <c r="BE9" i="2"/>
  <c r="BD9" i="2"/>
  <c r="BC9" i="2"/>
  <c r="BG9" i="2"/>
  <c r="BH9" i="2"/>
  <c r="X9" i="3"/>
  <c r="BU9" i="2"/>
  <c r="BT9" i="2"/>
  <c r="BS9" i="2"/>
  <c r="BR9" i="2"/>
  <c r="BQ9" i="2"/>
  <c r="BP9" i="2"/>
  <c r="BV9" i="2"/>
  <c r="BM9" i="2"/>
  <c r="BL9" i="2"/>
  <c r="BK9" i="2"/>
  <c r="BJ9" i="2"/>
  <c r="BI9" i="2"/>
  <c r="BN9" i="2"/>
  <c r="BX9" i="2"/>
  <c r="BY9" i="2"/>
  <c r="Y9" i="3"/>
  <c r="CH9" i="2"/>
  <c r="CG9" i="2"/>
  <c r="CF9" i="2"/>
  <c r="CE9" i="2"/>
  <c r="CD9" i="2"/>
  <c r="CC9" i="2"/>
  <c r="CB9" i="2"/>
  <c r="CA9" i="2"/>
  <c r="BZ9" i="2"/>
  <c r="CI9" i="2"/>
  <c r="CJ9" i="2"/>
  <c r="Z9" i="3"/>
  <c r="AA9" i="3"/>
  <c r="CQ9" i="2"/>
  <c r="CR9" i="2"/>
  <c r="CS9" i="2"/>
  <c r="CT9" i="2"/>
  <c r="CU9" i="2"/>
  <c r="AB9" i="3"/>
  <c r="CV9" i="2"/>
  <c r="CW9" i="2"/>
  <c r="CX9" i="2"/>
  <c r="CY9" i="2"/>
  <c r="CZ9" i="2"/>
  <c r="AC9" i="3"/>
  <c r="DA9" i="2"/>
  <c r="DB9" i="2"/>
  <c r="AD9" i="3"/>
  <c r="DC9" i="2"/>
  <c r="AE9" i="3"/>
  <c r="DD9" i="2"/>
  <c r="AF9" i="3"/>
  <c r="DE9" i="2"/>
  <c r="AG9" i="3"/>
  <c r="DF9" i="2"/>
  <c r="AH9" i="3"/>
  <c r="DG9" i="2"/>
  <c r="AI9" i="3"/>
  <c r="AJ9" i="3"/>
  <c r="DI9" i="2"/>
  <c r="DJ9" i="2"/>
  <c r="AK9" i="3"/>
  <c r="DW9" i="2"/>
  <c r="ED9" i="2"/>
  <c r="AM9" i="3"/>
  <c r="EF9" i="2"/>
  <c r="EM9" i="2"/>
  <c r="AO9" i="3"/>
  <c r="ET9" i="2"/>
  <c r="FQ9" i="2"/>
  <c r="AU9" i="3"/>
  <c r="J10" i="2"/>
  <c r="I10" i="2"/>
  <c r="H10" i="2"/>
  <c r="K10" i="2"/>
  <c r="L10" i="2"/>
  <c r="H10" i="3"/>
  <c r="N10" i="2"/>
  <c r="M10" i="2"/>
  <c r="O10" i="2"/>
  <c r="P10" i="2"/>
  <c r="I10" i="3"/>
  <c r="Q10" i="2"/>
  <c r="R10" i="2"/>
  <c r="S10" i="2"/>
  <c r="J10" i="3"/>
  <c r="V10" i="2"/>
  <c r="U10" i="2"/>
  <c r="T10" i="2"/>
  <c r="W10" i="2"/>
  <c r="K10" i="3"/>
  <c r="AA10" i="2"/>
  <c r="Z10" i="2"/>
  <c r="Y10" i="2"/>
  <c r="AB10" i="2"/>
  <c r="L10" i="3"/>
  <c r="AG10" i="2"/>
  <c r="AF10" i="2"/>
  <c r="AE10" i="2"/>
  <c r="AD10" i="2"/>
  <c r="AH10" i="2"/>
  <c r="AI10" i="2"/>
  <c r="M10" i="3"/>
  <c r="AL10" i="2"/>
  <c r="AK10" i="2"/>
  <c r="AJ10" i="2"/>
  <c r="AM10" i="2"/>
  <c r="AN10" i="2"/>
  <c r="N10" i="3"/>
  <c r="AO10" i="2"/>
  <c r="AP10" i="2"/>
  <c r="AQ10" i="2"/>
  <c r="AR10" i="2"/>
  <c r="O10" i="3"/>
  <c r="AS10" i="2"/>
  <c r="P10" i="3"/>
  <c r="Q10" i="3"/>
  <c r="R10" i="3"/>
  <c r="AV10" i="2"/>
  <c r="S10" i="3"/>
  <c r="AW10" i="2"/>
  <c r="AX10" i="2"/>
  <c r="T10" i="3"/>
  <c r="BB10" i="2"/>
  <c r="W10" i="3"/>
  <c r="BF10" i="2"/>
  <c r="BE10" i="2"/>
  <c r="BD10" i="2"/>
  <c r="BC10" i="2"/>
  <c r="BG10" i="2"/>
  <c r="BH10" i="2"/>
  <c r="X10" i="3"/>
  <c r="BU10" i="2"/>
  <c r="BT10" i="2"/>
  <c r="BS10" i="2"/>
  <c r="BR10" i="2"/>
  <c r="BQ10" i="2"/>
  <c r="BP10" i="2"/>
  <c r="BV10" i="2"/>
  <c r="BM10" i="2"/>
  <c r="BL10" i="2"/>
  <c r="BK10" i="2"/>
  <c r="BJ10" i="2"/>
  <c r="BI10" i="2"/>
  <c r="BN10" i="2"/>
  <c r="BX10" i="2"/>
  <c r="BY10" i="2"/>
  <c r="Y10" i="3"/>
  <c r="CH10" i="2"/>
  <c r="CG10" i="2"/>
  <c r="CF10" i="2"/>
  <c r="CE10" i="2"/>
  <c r="CD10" i="2"/>
  <c r="CC10" i="2"/>
  <c r="CB10" i="2"/>
  <c r="CA10" i="2"/>
  <c r="BZ10" i="2"/>
  <c r="CI10" i="2"/>
  <c r="CJ10" i="2"/>
  <c r="Z10" i="3"/>
  <c r="AA10" i="3"/>
  <c r="CQ10" i="2"/>
  <c r="CR10" i="2"/>
  <c r="CS10" i="2"/>
  <c r="CT10" i="2"/>
  <c r="CU10" i="2"/>
  <c r="AB10" i="3"/>
  <c r="CV10" i="2"/>
  <c r="CW10" i="2"/>
  <c r="CX10" i="2"/>
  <c r="CY10" i="2"/>
  <c r="CZ10" i="2"/>
  <c r="AC10" i="3"/>
  <c r="DA10" i="2"/>
  <c r="DB10" i="2"/>
  <c r="AD10" i="3"/>
  <c r="DC10" i="2"/>
  <c r="AE10" i="3"/>
  <c r="DD10" i="2"/>
  <c r="AF10" i="3"/>
  <c r="DE10" i="2"/>
  <c r="AG10" i="3"/>
  <c r="DF10" i="2"/>
  <c r="AH10" i="3"/>
  <c r="DG10" i="2"/>
  <c r="AI10" i="3"/>
  <c r="AJ10" i="3"/>
  <c r="DI10" i="2"/>
  <c r="DJ10" i="2"/>
  <c r="AK10" i="3"/>
  <c r="DW10" i="2"/>
  <c r="ED10" i="2"/>
  <c r="AM10" i="3"/>
  <c r="EF10" i="2"/>
  <c r="EM10" i="2"/>
  <c r="AO10" i="3"/>
  <c r="ET10" i="2"/>
  <c r="FQ10" i="2"/>
  <c r="AU10" i="3"/>
  <c r="J11" i="2"/>
  <c r="I11" i="2"/>
  <c r="H11" i="2"/>
  <c r="K11" i="2"/>
  <c r="L11" i="2"/>
  <c r="H11" i="3"/>
  <c r="N11" i="2"/>
  <c r="M11" i="2"/>
  <c r="O11" i="2"/>
  <c r="P11" i="2"/>
  <c r="I11" i="3"/>
  <c r="Q11" i="2"/>
  <c r="R11" i="2"/>
  <c r="S11" i="2"/>
  <c r="J11" i="3"/>
  <c r="V11" i="2"/>
  <c r="U11" i="2"/>
  <c r="T11" i="2"/>
  <c r="W11" i="2"/>
  <c r="K11" i="3"/>
  <c r="AA11" i="2"/>
  <c r="Z11" i="2"/>
  <c r="Y11" i="2"/>
  <c r="AB11" i="2"/>
  <c r="L11" i="3"/>
  <c r="AG11" i="2"/>
  <c r="AF11" i="2"/>
  <c r="AE11" i="2"/>
  <c r="AD11" i="2"/>
  <c r="AH11" i="2"/>
  <c r="AI11" i="2"/>
  <c r="M11" i="3"/>
  <c r="AL11" i="2"/>
  <c r="AK11" i="2"/>
  <c r="AJ11" i="2"/>
  <c r="AM11" i="2"/>
  <c r="AN11" i="2"/>
  <c r="N11" i="3"/>
  <c r="AO11" i="2"/>
  <c r="AP11" i="2"/>
  <c r="AQ11" i="2"/>
  <c r="AR11" i="2"/>
  <c r="O11" i="3"/>
  <c r="AS11" i="2"/>
  <c r="P11" i="3"/>
  <c r="Q11" i="3"/>
  <c r="R11" i="3"/>
  <c r="AV11" i="2"/>
  <c r="S11" i="3"/>
  <c r="AW11" i="2"/>
  <c r="AX11" i="2"/>
  <c r="T11" i="3"/>
  <c r="BB11" i="2"/>
  <c r="W11" i="3"/>
  <c r="BF11" i="2"/>
  <c r="BE11" i="2"/>
  <c r="BD11" i="2"/>
  <c r="BC11" i="2"/>
  <c r="BG11" i="2"/>
  <c r="BH11" i="2"/>
  <c r="X11" i="3"/>
  <c r="BU11" i="2"/>
  <c r="BT11" i="2"/>
  <c r="BS11" i="2"/>
  <c r="BR11" i="2"/>
  <c r="BQ11" i="2"/>
  <c r="BP11" i="2"/>
  <c r="BV11" i="2"/>
  <c r="BM11" i="2"/>
  <c r="BL11" i="2"/>
  <c r="BK11" i="2"/>
  <c r="BJ11" i="2"/>
  <c r="BI11" i="2"/>
  <c r="BN11" i="2"/>
  <c r="BX11" i="2"/>
  <c r="BY11" i="2"/>
  <c r="Y11" i="3"/>
  <c r="CH11" i="2"/>
  <c r="CG11" i="2"/>
  <c r="CF11" i="2"/>
  <c r="CE11" i="2"/>
  <c r="CD11" i="2"/>
  <c r="CC11" i="2"/>
  <c r="CB11" i="2"/>
  <c r="CA11" i="2"/>
  <c r="BZ11" i="2"/>
  <c r="CI11" i="2"/>
  <c r="CJ11" i="2"/>
  <c r="Z11" i="3"/>
  <c r="AA11" i="3"/>
  <c r="CQ11" i="2"/>
  <c r="CR11" i="2"/>
  <c r="CS11" i="2"/>
  <c r="CT11" i="2"/>
  <c r="CU11" i="2"/>
  <c r="AB11" i="3"/>
  <c r="CV11" i="2"/>
  <c r="CW11" i="2"/>
  <c r="CX11" i="2"/>
  <c r="CY11" i="2"/>
  <c r="CZ11" i="2"/>
  <c r="AC11" i="3"/>
  <c r="DA11" i="2"/>
  <c r="DB11" i="2"/>
  <c r="AD11" i="3"/>
  <c r="DC11" i="2"/>
  <c r="AE11" i="3"/>
  <c r="DD11" i="2"/>
  <c r="AF11" i="3"/>
  <c r="DE11" i="2"/>
  <c r="AG11" i="3"/>
  <c r="DF11" i="2"/>
  <c r="AH11" i="3"/>
  <c r="DG11" i="2"/>
  <c r="AI11" i="3"/>
  <c r="AJ11" i="3"/>
  <c r="DI11" i="2"/>
  <c r="DJ11" i="2"/>
  <c r="AK11" i="3"/>
  <c r="DW11" i="2"/>
  <c r="ED11" i="2"/>
  <c r="AM11" i="3"/>
  <c r="EF11" i="2"/>
  <c r="EM11" i="2"/>
  <c r="AO11" i="3"/>
  <c r="ET11" i="2"/>
  <c r="FQ11" i="2"/>
  <c r="AU11" i="3"/>
  <c r="J12" i="2"/>
  <c r="I12" i="2"/>
  <c r="H12" i="2"/>
  <c r="K12" i="2"/>
  <c r="L12" i="2"/>
  <c r="H12" i="3"/>
  <c r="N12" i="2"/>
  <c r="M12" i="2"/>
  <c r="O12" i="2"/>
  <c r="P12" i="2"/>
  <c r="I12" i="3"/>
  <c r="Q12" i="2"/>
  <c r="R12" i="2"/>
  <c r="S12" i="2"/>
  <c r="J12" i="3"/>
  <c r="V12" i="2"/>
  <c r="U12" i="2"/>
  <c r="T12" i="2"/>
  <c r="W12" i="2"/>
  <c r="K12" i="3"/>
  <c r="AA12" i="2"/>
  <c r="Z12" i="2"/>
  <c r="Y12" i="2"/>
  <c r="AB12" i="2"/>
  <c r="L12" i="3"/>
  <c r="AG12" i="2"/>
  <c r="AF12" i="2"/>
  <c r="AE12" i="2"/>
  <c r="AD12" i="2"/>
  <c r="AH12" i="2"/>
  <c r="AI12" i="2"/>
  <c r="M12" i="3"/>
  <c r="AL12" i="2"/>
  <c r="AK12" i="2"/>
  <c r="AJ12" i="2"/>
  <c r="AM12" i="2"/>
  <c r="AN12" i="2"/>
  <c r="N12" i="3"/>
  <c r="AO12" i="2"/>
  <c r="AP12" i="2"/>
  <c r="AQ12" i="2"/>
  <c r="AR12" i="2"/>
  <c r="O12" i="3"/>
  <c r="AS12" i="2"/>
  <c r="P12" i="3"/>
  <c r="Q12" i="3"/>
  <c r="R12" i="3"/>
  <c r="AV12" i="2"/>
  <c r="S12" i="3"/>
  <c r="AW12" i="2"/>
  <c r="AX12" i="2"/>
  <c r="T12" i="3"/>
  <c r="BB12" i="2"/>
  <c r="W12" i="3"/>
  <c r="BF12" i="2"/>
  <c r="BE12" i="2"/>
  <c r="BD12" i="2"/>
  <c r="BC12" i="2"/>
  <c r="BG12" i="2"/>
  <c r="BH12" i="2"/>
  <c r="X12" i="3"/>
  <c r="BU12" i="2"/>
  <c r="BT12" i="2"/>
  <c r="BS12" i="2"/>
  <c r="BR12" i="2"/>
  <c r="BQ12" i="2"/>
  <c r="BP12" i="2"/>
  <c r="BV12" i="2"/>
  <c r="BM12" i="2"/>
  <c r="BL12" i="2"/>
  <c r="BK12" i="2"/>
  <c r="BJ12" i="2"/>
  <c r="BI12" i="2"/>
  <c r="BN12" i="2"/>
  <c r="BX12" i="2"/>
  <c r="BY12" i="2"/>
  <c r="Y12" i="3"/>
  <c r="CH12" i="2"/>
  <c r="CG12" i="2"/>
  <c r="CF12" i="2"/>
  <c r="CE12" i="2"/>
  <c r="CD12" i="2"/>
  <c r="CC12" i="2"/>
  <c r="CB12" i="2"/>
  <c r="CA12" i="2"/>
  <c r="BZ12" i="2"/>
  <c r="CI12" i="2"/>
  <c r="CJ12" i="2"/>
  <c r="Z12" i="3"/>
  <c r="AA12" i="3"/>
  <c r="CQ12" i="2"/>
  <c r="CR12" i="2"/>
  <c r="CS12" i="2"/>
  <c r="CT12" i="2"/>
  <c r="CU12" i="2"/>
  <c r="AB12" i="3"/>
  <c r="CV12" i="2"/>
  <c r="CW12" i="2"/>
  <c r="CX12" i="2"/>
  <c r="CY12" i="2"/>
  <c r="CZ12" i="2"/>
  <c r="AC12" i="3"/>
  <c r="DA12" i="2"/>
  <c r="DB12" i="2"/>
  <c r="AD12" i="3"/>
  <c r="DC12" i="2"/>
  <c r="AE12" i="3"/>
  <c r="DD12" i="2"/>
  <c r="AF12" i="3"/>
  <c r="DE12" i="2"/>
  <c r="AG12" i="3"/>
  <c r="DF12" i="2"/>
  <c r="AH12" i="3"/>
  <c r="DG12" i="2"/>
  <c r="AI12" i="3"/>
  <c r="AJ12" i="3"/>
  <c r="DI12" i="2"/>
  <c r="DJ12" i="2"/>
  <c r="AK12" i="3"/>
  <c r="DW12" i="2"/>
  <c r="ED12" i="2"/>
  <c r="AM12" i="3"/>
  <c r="EF12" i="2"/>
  <c r="EM12" i="2"/>
  <c r="AO12" i="3"/>
  <c r="ET12" i="2"/>
  <c r="FQ12" i="2"/>
  <c r="AU12" i="3"/>
  <c r="J13" i="2"/>
  <c r="I13" i="2"/>
  <c r="H13" i="2"/>
  <c r="K13" i="2"/>
  <c r="L13" i="2"/>
  <c r="H13" i="3"/>
  <c r="N13" i="2"/>
  <c r="M13" i="2"/>
  <c r="O13" i="2"/>
  <c r="P13" i="2"/>
  <c r="I13" i="3"/>
  <c r="Q13" i="2"/>
  <c r="R13" i="2"/>
  <c r="S13" i="2"/>
  <c r="J13" i="3"/>
  <c r="V13" i="2"/>
  <c r="U13" i="2"/>
  <c r="T13" i="2"/>
  <c r="W13" i="2"/>
  <c r="K13" i="3"/>
  <c r="AA13" i="2"/>
  <c r="Z13" i="2"/>
  <c r="Y13" i="2"/>
  <c r="AB13" i="2"/>
  <c r="L13" i="3"/>
  <c r="AG13" i="2"/>
  <c r="AF13" i="2"/>
  <c r="AE13" i="2"/>
  <c r="AD13" i="2"/>
  <c r="AH13" i="2"/>
  <c r="AI13" i="2"/>
  <c r="M13" i="3"/>
  <c r="AL13" i="2"/>
  <c r="AK13" i="2"/>
  <c r="AJ13" i="2"/>
  <c r="AM13" i="2"/>
  <c r="AN13" i="2"/>
  <c r="N13" i="3"/>
  <c r="AO13" i="2"/>
  <c r="AP13" i="2"/>
  <c r="AQ13" i="2"/>
  <c r="AR13" i="2"/>
  <c r="O13" i="3"/>
  <c r="AS13" i="2"/>
  <c r="P13" i="3"/>
  <c r="Q13" i="3"/>
  <c r="R13" i="3"/>
  <c r="AV13" i="2"/>
  <c r="S13" i="3"/>
  <c r="AW13" i="2"/>
  <c r="AX13" i="2"/>
  <c r="T13" i="3"/>
  <c r="BB13" i="2"/>
  <c r="W13" i="3"/>
  <c r="BF13" i="2"/>
  <c r="BE13" i="2"/>
  <c r="BD13" i="2"/>
  <c r="BC13" i="2"/>
  <c r="BG13" i="2"/>
  <c r="BH13" i="2"/>
  <c r="X13" i="3"/>
  <c r="BU13" i="2"/>
  <c r="BT13" i="2"/>
  <c r="BS13" i="2"/>
  <c r="BR13" i="2"/>
  <c r="BQ13" i="2"/>
  <c r="BP13" i="2"/>
  <c r="BV13" i="2"/>
  <c r="BM13" i="2"/>
  <c r="BL13" i="2"/>
  <c r="BK13" i="2"/>
  <c r="BJ13" i="2"/>
  <c r="BI13" i="2"/>
  <c r="BN13" i="2"/>
  <c r="BX13" i="2"/>
  <c r="BY13" i="2"/>
  <c r="Y13" i="3"/>
  <c r="CH13" i="2"/>
  <c r="CG13" i="2"/>
  <c r="CF13" i="2"/>
  <c r="CE13" i="2"/>
  <c r="CD13" i="2"/>
  <c r="CC13" i="2"/>
  <c r="CB13" i="2"/>
  <c r="CA13" i="2"/>
  <c r="BZ13" i="2"/>
  <c r="CI13" i="2"/>
  <c r="CJ13" i="2"/>
  <c r="Z13" i="3"/>
  <c r="AA13" i="3"/>
  <c r="CQ13" i="2"/>
  <c r="CR13" i="2"/>
  <c r="CS13" i="2"/>
  <c r="CT13" i="2"/>
  <c r="CU13" i="2"/>
  <c r="AB13" i="3"/>
  <c r="CV13" i="2"/>
  <c r="CW13" i="2"/>
  <c r="CX13" i="2"/>
  <c r="CY13" i="2"/>
  <c r="CZ13" i="2"/>
  <c r="AC13" i="3"/>
  <c r="DA13" i="2"/>
  <c r="DB13" i="2"/>
  <c r="AD13" i="3"/>
  <c r="DC13" i="2"/>
  <c r="AE13" i="3"/>
  <c r="DD13" i="2"/>
  <c r="AF13" i="3"/>
  <c r="DE13" i="2"/>
  <c r="AG13" i="3"/>
  <c r="DF13" i="2"/>
  <c r="AH13" i="3"/>
  <c r="DG13" i="2"/>
  <c r="AI13" i="3"/>
  <c r="AJ13" i="3"/>
  <c r="DI13" i="2"/>
  <c r="DJ13" i="2"/>
  <c r="AK13" i="3"/>
  <c r="DW13" i="2"/>
  <c r="ED13" i="2"/>
  <c r="AM13" i="3"/>
  <c r="EF13" i="2"/>
  <c r="EM13" i="2"/>
  <c r="AO13" i="3"/>
  <c r="ET13" i="2"/>
  <c r="FQ13" i="2"/>
  <c r="AU13" i="3"/>
  <c r="J14" i="2"/>
  <c r="I14" i="2"/>
  <c r="H14" i="2"/>
  <c r="K14" i="2"/>
  <c r="L14" i="2"/>
  <c r="H14" i="3"/>
  <c r="N14" i="2"/>
  <c r="M14" i="2"/>
  <c r="O14" i="2"/>
  <c r="P14" i="2"/>
  <c r="I14" i="3"/>
  <c r="Q14" i="2"/>
  <c r="R14" i="2"/>
  <c r="S14" i="2"/>
  <c r="J14" i="3"/>
  <c r="V14" i="2"/>
  <c r="U14" i="2"/>
  <c r="T14" i="2"/>
  <c r="W14" i="2"/>
  <c r="K14" i="3"/>
  <c r="AA14" i="2"/>
  <c r="Z14" i="2"/>
  <c r="Y14" i="2"/>
  <c r="AB14" i="2"/>
  <c r="L14" i="3"/>
  <c r="AG14" i="2"/>
  <c r="AF14" i="2"/>
  <c r="AE14" i="2"/>
  <c r="AD14" i="2"/>
  <c r="AH14" i="2"/>
  <c r="AI14" i="2"/>
  <c r="M14" i="3"/>
  <c r="AL14" i="2"/>
  <c r="AK14" i="2"/>
  <c r="AJ14" i="2"/>
  <c r="AM14" i="2"/>
  <c r="AN14" i="2"/>
  <c r="N14" i="3"/>
  <c r="AO14" i="2"/>
  <c r="AP14" i="2"/>
  <c r="AQ14" i="2"/>
  <c r="AR14" i="2"/>
  <c r="O14" i="3"/>
  <c r="AS14" i="2"/>
  <c r="P14" i="3"/>
  <c r="Q14" i="3"/>
  <c r="R14" i="3"/>
  <c r="AV14" i="2"/>
  <c r="S14" i="3"/>
  <c r="AW14" i="2"/>
  <c r="AX14" i="2"/>
  <c r="T14" i="3"/>
  <c r="BB14" i="2"/>
  <c r="W14" i="3"/>
  <c r="BF14" i="2"/>
  <c r="BE14" i="2"/>
  <c r="BD14" i="2"/>
  <c r="BC14" i="2"/>
  <c r="BG14" i="2"/>
  <c r="BH14" i="2"/>
  <c r="X14" i="3"/>
  <c r="BU14" i="2"/>
  <c r="BT14" i="2"/>
  <c r="BS14" i="2"/>
  <c r="BR14" i="2"/>
  <c r="BQ14" i="2"/>
  <c r="BP14" i="2"/>
  <c r="BV14" i="2"/>
  <c r="BM14" i="2"/>
  <c r="BL14" i="2"/>
  <c r="BK14" i="2"/>
  <c r="BJ14" i="2"/>
  <c r="BI14" i="2"/>
  <c r="BN14" i="2"/>
  <c r="BX14" i="2"/>
  <c r="BY14" i="2"/>
  <c r="Y14" i="3"/>
  <c r="CH14" i="2"/>
  <c r="CG14" i="2"/>
  <c r="CF14" i="2"/>
  <c r="CE14" i="2"/>
  <c r="CD14" i="2"/>
  <c r="CC14" i="2"/>
  <c r="CB14" i="2"/>
  <c r="CA14" i="2"/>
  <c r="BZ14" i="2"/>
  <c r="CI14" i="2"/>
  <c r="CJ14" i="2"/>
  <c r="Z14" i="3"/>
  <c r="AA14" i="3"/>
  <c r="CQ14" i="2"/>
  <c r="CR14" i="2"/>
  <c r="CS14" i="2"/>
  <c r="CT14" i="2"/>
  <c r="CU14" i="2"/>
  <c r="AB14" i="3"/>
  <c r="CV14" i="2"/>
  <c r="CW14" i="2"/>
  <c r="CX14" i="2"/>
  <c r="CY14" i="2"/>
  <c r="CZ14" i="2"/>
  <c r="AC14" i="3"/>
  <c r="DA14" i="2"/>
  <c r="DB14" i="2"/>
  <c r="AD14" i="3"/>
  <c r="DC14" i="2"/>
  <c r="AE14" i="3"/>
  <c r="DD14" i="2"/>
  <c r="AF14" i="3"/>
  <c r="DE14" i="2"/>
  <c r="AG14" i="3"/>
  <c r="DF14" i="2"/>
  <c r="AH14" i="3"/>
  <c r="DG14" i="2"/>
  <c r="AI14" i="3"/>
  <c r="AJ14" i="3"/>
  <c r="DI14" i="2"/>
  <c r="DJ14" i="2"/>
  <c r="AK14" i="3"/>
  <c r="DW14" i="2"/>
  <c r="ED14" i="2"/>
  <c r="AM14" i="3"/>
  <c r="EF14" i="2"/>
  <c r="EM14" i="2"/>
  <c r="AO14" i="3"/>
  <c r="ET14" i="2"/>
  <c r="FQ14" i="2"/>
  <c r="AU14" i="3"/>
  <c r="J15" i="2"/>
  <c r="I15" i="2"/>
  <c r="H15" i="2"/>
  <c r="K15" i="2"/>
  <c r="L15" i="2"/>
  <c r="H15" i="3"/>
  <c r="N15" i="2"/>
  <c r="M15" i="2"/>
  <c r="O15" i="2"/>
  <c r="P15" i="2"/>
  <c r="I15" i="3"/>
  <c r="Q15" i="2"/>
  <c r="R15" i="2"/>
  <c r="S15" i="2"/>
  <c r="J15" i="3"/>
  <c r="V15" i="2"/>
  <c r="U15" i="2"/>
  <c r="T15" i="2"/>
  <c r="W15" i="2"/>
  <c r="K15" i="3"/>
  <c r="AA15" i="2"/>
  <c r="Z15" i="2"/>
  <c r="Y15" i="2"/>
  <c r="AB15" i="2"/>
  <c r="L15" i="3"/>
  <c r="AG15" i="2"/>
  <c r="AF15" i="2"/>
  <c r="AE15" i="2"/>
  <c r="AD15" i="2"/>
  <c r="AH15" i="2"/>
  <c r="AI15" i="2"/>
  <c r="M15" i="3"/>
  <c r="AL15" i="2"/>
  <c r="AK15" i="2"/>
  <c r="AJ15" i="2"/>
  <c r="AM15" i="2"/>
  <c r="AN15" i="2"/>
  <c r="N15" i="3"/>
  <c r="AO15" i="2"/>
  <c r="AP15" i="2"/>
  <c r="AQ15" i="2"/>
  <c r="AR15" i="2"/>
  <c r="O15" i="3"/>
  <c r="AS15" i="2"/>
  <c r="P15" i="3"/>
  <c r="Q15" i="3"/>
  <c r="R15" i="3"/>
  <c r="AV15" i="2"/>
  <c r="S15" i="3"/>
  <c r="AW15" i="2"/>
  <c r="AX15" i="2"/>
  <c r="T15" i="3"/>
  <c r="BB15" i="2"/>
  <c r="W15" i="3"/>
  <c r="BF15" i="2"/>
  <c r="BE15" i="2"/>
  <c r="BD15" i="2"/>
  <c r="BC15" i="2"/>
  <c r="BG15" i="2"/>
  <c r="BH15" i="2"/>
  <c r="X15" i="3"/>
  <c r="BU15" i="2"/>
  <c r="BT15" i="2"/>
  <c r="BS15" i="2"/>
  <c r="BR15" i="2"/>
  <c r="BQ15" i="2"/>
  <c r="BP15" i="2"/>
  <c r="BV15" i="2"/>
  <c r="BM15" i="2"/>
  <c r="BL15" i="2"/>
  <c r="BK15" i="2"/>
  <c r="BJ15" i="2"/>
  <c r="BI15" i="2"/>
  <c r="BN15" i="2"/>
  <c r="BX15" i="2"/>
  <c r="BY15" i="2"/>
  <c r="Y15" i="3"/>
  <c r="CH15" i="2"/>
  <c r="CG15" i="2"/>
  <c r="CF15" i="2"/>
  <c r="CE15" i="2"/>
  <c r="CD15" i="2"/>
  <c r="CC15" i="2"/>
  <c r="CB15" i="2"/>
  <c r="CA15" i="2"/>
  <c r="BZ15" i="2"/>
  <c r="CI15" i="2"/>
  <c r="CJ15" i="2"/>
  <c r="Z15" i="3"/>
  <c r="AA15" i="3"/>
  <c r="CQ15" i="2"/>
  <c r="CR15" i="2"/>
  <c r="CS15" i="2"/>
  <c r="CT15" i="2"/>
  <c r="CU15" i="2"/>
  <c r="AB15" i="3"/>
  <c r="CV15" i="2"/>
  <c r="CW15" i="2"/>
  <c r="CX15" i="2"/>
  <c r="CY15" i="2"/>
  <c r="CZ15" i="2"/>
  <c r="AC15" i="3"/>
  <c r="DA15" i="2"/>
  <c r="DB15" i="2"/>
  <c r="AD15" i="3"/>
  <c r="DC15" i="2"/>
  <c r="AE15" i="3"/>
  <c r="DD15" i="2"/>
  <c r="AF15" i="3"/>
  <c r="DE15" i="2"/>
  <c r="AG15" i="3"/>
  <c r="DF15" i="2"/>
  <c r="AH15" i="3"/>
  <c r="DG15" i="2"/>
  <c r="AI15" i="3"/>
  <c r="AJ15" i="3"/>
  <c r="DI15" i="2"/>
  <c r="DJ15" i="2"/>
  <c r="AK15" i="3"/>
  <c r="DW15" i="2"/>
  <c r="ED15" i="2"/>
  <c r="AM15" i="3"/>
  <c r="EF15" i="2"/>
  <c r="EM15" i="2"/>
  <c r="AO15" i="3"/>
  <c r="ET15" i="2"/>
  <c r="FQ15" i="2"/>
  <c r="AU15" i="3"/>
  <c r="J16" i="2"/>
  <c r="I16" i="2"/>
  <c r="H16" i="2"/>
  <c r="K16" i="2"/>
  <c r="L16" i="2"/>
  <c r="H16" i="3"/>
  <c r="N16" i="2"/>
  <c r="M16" i="2"/>
  <c r="O16" i="2"/>
  <c r="P16" i="2"/>
  <c r="I16" i="3"/>
  <c r="Q16" i="2"/>
  <c r="R16" i="2"/>
  <c r="S16" i="2"/>
  <c r="J16" i="3"/>
  <c r="V16" i="2"/>
  <c r="U16" i="2"/>
  <c r="T16" i="2"/>
  <c r="W16" i="2"/>
  <c r="K16" i="3"/>
  <c r="AA16" i="2"/>
  <c r="Z16" i="2"/>
  <c r="Y16" i="2"/>
  <c r="AB16" i="2"/>
  <c r="L16" i="3"/>
  <c r="AG16" i="2"/>
  <c r="AF16" i="2"/>
  <c r="AE16" i="2"/>
  <c r="AD16" i="2"/>
  <c r="AH16" i="2"/>
  <c r="AI16" i="2"/>
  <c r="M16" i="3"/>
  <c r="AL16" i="2"/>
  <c r="AK16" i="2"/>
  <c r="AJ16" i="2"/>
  <c r="AM16" i="2"/>
  <c r="AN16" i="2"/>
  <c r="N16" i="3"/>
  <c r="AO16" i="2"/>
  <c r="AP16" i="2"/>
  <c r="AQ16" i="2"/>
  <c r="AR16" i="2"/>
  <c r="O16" i="3"/>
  <c r="AS16" i="2"/>
  <c r="P16" i="3"/>
  <c r="Q16" i="3"/>
  <c r="R16" i="3"/>
  <c r="AV16" i="2"/>
  <c r="S16" i="3"/>
  <c r="AW16" i="2"/>
  <c r="AX16" i="2"/>
  <c r="T16" i="3"/>
  <c r="BB16" i="2"/>
  <c r="W16" i="3"/>
  <c r="BF16" i="2"/>
  <c r="BE16" i="2"/>
  <c r="BD16" i="2"/>
  <c r="BC16" i="2"/>
  <c r="BG16" i="2"/>
  <c r="BH16" i="2"/>
  <c r="X16" i="3"/>
  <c r="BU16" i="2"/>
  <c r="BT16" i="2"/>
  <c r="BS16" i="2"/>
  <c r="BR16" i="2"/>
  <c r="BQ16" i="2"/>
  <c r="BP16" i="2"/>
  <c r="BV16" i="2"/>
  <c r="BM16" i="2"/>
  <c r="BL16" i="2"/>
  <c r="BK16" i="2"/>
  <c r="BJ16" i="2"/>
  <c r="BI16" i="2"/>
  <c r="BN16" i="2"/>
  <c r="BX16" i="2"/>
  <c r="BY16" i="2"/>
  <c r="Y16" i="3"/>
  <c r="CH16" i="2"/>
  <c r="CG16" i="2"/>
  <c r="CF16" i="2"/>
  <c r="CE16" i="2"/>
  <c r="CD16" i="2"/>
  <c r="CC16" i="2"/>
  <c r="CB16" i="2"/>
  <c r="CA16" i="2"/>
  <c r="BZ16" i="2"/>
  <c r="CI16" i="2"/>
  <c r="CJ16" i="2"/>
  <c r="Z16" i="3"/>
  <c r="AA16" i="3"/>
  <c r="CQ16" i="2"/>
  <c r="CR16" i="2"/>
  <c r="CS16" i="2"/>
  <c r="CT16" i="2"/>
  <c r="CU16" i="2"/>
  <c r="AB16" i="3"/>
  <c r="CV16" i="2"/>
  <c r="CW16" i="2"/>
  <c r="CX16" i="2"/>
  <c r="CY16" i="2"/>
  <c r="CZ16" i="2"/>
  <c r="AC16" i="3"/>
  <c r="DA16" i="2"/>
  <c r="DB16" i="2"/>
  <c r="AD16" i="3"/>
  <c r="DC16" i="2"/>
  <c r="AE16" i="3"/>
  <c r="DD16" i="2"/>
  <c r="AF16" i="3"/>
  <c r="DE16" i="2"/>
  <c r="AG16" i="3"/>
  <c r="DF16" i="2"/>
  <c r="AH16" i="3"/>
  <c r="DG16" i="2"/>
  <c r="AI16" i="3"/>
  <c r="AJ16" i="3"/>
  <c r="DI16" i="2"/>
  <c r="DJ16" i="2"/>
  <c r="AK16" i="3"/>
  <c r="DW16" i="2"/>
  <c r="ED16" i="2"/>
  <c r="AM16" i="3"/>
  <c r="EF16" i="2"/>
  <c r="EM16" i="2"/>
  <c r="AO16" i="3"/>
  <c r="ET16" i="2"/>
  <c r="FQ16" i="2"/>
  <c r="AU16" i="3"/>
  <c r="J17" i="2"/>
  <c r="I17" i="2"/>
  <c r="H17" i="2"/>
  <c r="K17" i="2"/>
  <c r="L17" i="2"/>
  <c r="H17" i="3"/>
  <c r="N17" i="2"/>
  <c r="M17" i="2"/>
  <c r="O17" i="2"/>
  <c r="P17" i="2"/>
  <c r="I17" i="3"/>
  <c r="Q17" i="2"/>
  <c r="R17" i="2"/>
  <c r="S17" i="2"/>
  <c r="J17" i="3"/>
  <c r="V17" i="2"/>
  <c r="U17" i="2"/>
  <c r="T17" i="2"/>
  <c r="W17" i="2"/>
  <c r="K17" i="3"/>
  <c r="AA17" i="2"/>
  <c r="Z17" i="2"/>
  <c r="Y17" i="2"/>
  <c r="AB17" i="2"/>
  <c r="L17" i="3"/>
  <c r="AG17" i="2"/>
  <c r="AF17" i="2"/>
  <c r="AE17" i="2"/>
  <c r="AD17" i="2"/>
  <c r="AH17" i="2"/>
  <c r="AI17" i="2"/>
  <c r="M17" i="3"/>
  <c r="AL17" i="2"/>
  <c r="AK17" i="2"/>
  <c r="AJ17" i="2"/>
  <c r="AM17" i="2"/>
  <c r="AN17" i="2"/>
  <c r="N17" i="3"/>
  <c r="AO17" i="2"/>
  <c r="AP17" i="2"/>
  <c r="AQ17" i="2"/>
  <c r="AR17" i="2"/>
  <c r="O17" i="3"/>
  <c r="AS17" i="2"/>
  <c r="P17" i="3"/>
  <c r="Q17" i="3"/>
  <c r="R17" i="3"/>
  <c r="AV17" i="2"/>
  <c r="S17" i="3"/>
  <c r="AW17" i="2"/>
  <c r="AX17" i="2"/>
  <c r="T17" i="3"/>
  <c r="BB17" i="2"/>
  <c r="W17" i="3"/>
  <c r="BF17" i="2"/>
  <c r="BE17" i="2"/>
  <c r="BD17" i="2"/>
  <c r="BC17" i="2"/>
  <c r="BG17" i="2"/>
  <c r="BH17" i="2"/>
  <c r="X17" i="3"/>
  <c r="BU17" i="2"/>
  <c r="BT17" i="2"/>
  <c r="BS17" i="2"/>
  <c r="BR17" i="2"/>
  <c r="BQ17" i="2"/>
  <c r="BP17" i="2"/>
  <c r="BV17" i="2"/>
  <c r="BM17" i="2"/>
  <c r="BL17" i="2"/>
  <c r="BK17" i="2"/>
  <c r="BJ17" i="2"/>
  <c r="BI17" i="2"/>
  <c r="BN17" i="2"/>
  <c r="BX17" i="2"/>
  <c r="BY17" i="2"/>
  <c r="Y17" i="3"/>
  <c r="CH17" i="2"/>
  <c r="CG17" i="2"/>
  <c r="CF17" i="2"/>
  <c r="CE17" i="2"/>
  <c r="CD17" i="2"/>
  <c r="CC17" i="2"/>
  <c r="CB17" i="2"/>
  <c r="CA17" i="2"/>
  <c r="BZ17" i="2"/>
  <c r="CI17" i="2"/>
  <c r="CJ17" i="2"/>
  <c r="Z17" i="3"/>
  <c r="AA17" i="3"/>
  <c r="CQ17" i="2"/>
  <c r="CR17" i="2"/>
  <c r="CS17" i="2"/>
  <c r="CT17" i="2"/>
  <c r="CU17" i="2"/>
  <c r="AB17" i="3"/>
  <c r="CV17" i="2"/>
  <c r="CW17" i="2"/>
  <c r="CX17" i="2"/>
  <c r="CY17" i="2"/>
  <c r="CZ17" i="2"/>
  <c r="AC17" i="3"/>
  <c r="DA17" i="2"/>
  <c r="DB17" i="2"/>
  <c r="AD17" i="3"/>
  <c r="DC17" i="2"/>
  <c r="AE17" i="3"/>
  <c r="DD17" i="2"/>
  <c r="AF17" i="3"/>
  <c r="DE17" i="2"/>
  <c r="AG17" i="3"/>
  <c r="DF17" i="2"/>
  <c r="AH17" i="3"/>
  <c r="DG17" i="2"/>
  <c r="AI17" i="3"/>
  <c r="AJ17" i="3"/>
  <c r="DI17" i="2"/>
  <c r="DJ17" i="2"/>
  <c r="AK17" i="3"/>
  <c r="DW17" i="2"/>
  <c r="ED17" i="2"/>
  <c r="AM17" i="3"/>
  <c r="EF17" i="2"/>
  <c r="EM17" i="2"/>
  <c r="AO17" i="3"/>
  <c r="ET17" i="2"/>
  <c r="FQ17" i="2"/>
  <c r="AU17" i="3"/>
  <c r="J18" i="2"/>
  <c r="I18" i="2"/>
  <c r="H18" i="2"/>
  <c r="K18" i="2"/>
  <c r="L18" i="2"/>
  <c r="H18" i="3"/>
  <c r="N18" i="2"/>
  <c r="M18" i="2"/>
  <c r="O18" i="2"/>
  <c r="P18" i="2"/>
  <c r="I18" i="3"/>
  <c r="Q18" i="2"/>
  <c r="R18" i="2"/>
  <c r="S18" i="2"/>
  <c r="J18" i="3"/>
  <c r="V18" i="2"/>
  <c r="U18" i="2"/>
  <c r="T18" i="2"/>
  <c r="W18" i="2"/>
  <c r="K18" i="3"/>
  <c r="AA18" i="2"/>
  <c r="Z18" i="2"/>
  <c r="Y18" i="2"/>
  <c r="AB18" i="2"/>
  <c r="L18" i="3"/>
  <c r="AG18" i="2"/>
  <c r="AF18" i="2"/>
  <c r="AE18" i="2"/>
  <c r="AD18" i="2"/>
  <c r="AH18" i="2"/>
  <c r="AI18" i="2"/>
  <c r="M18" i="3"/>
  <c r="AL18" i="2"/>
  <c r="AK18" i="2"/>
  <c r="AJ18" i="2"/>
  <c r="AM18" i="2"/>
  <c r="AN18" i="2"/>
  <c r="N18" i="3"/>
  <c r="AO18" i="2"/>
  <c r="AP18" i="2"/>
  <c r="AQ18" i="2"/>
  <c r="AR18" i="2"/>
  <c r="O18" i="3"/>
  <c r="AS18" i="2"/>
  <c r="P18" i="3"/>
  <c r="Q18" i="3"/>
  <c r="R18" i="3"/>
  <c r="AV18" i="2"/>
  <c r="S18" i="3"/>
  <c r="AW18" i="2"/>
  <c r="AX18" i="2"/>
  <c r="T18" i="3"/>
  <c r="BB18" i="2"/>
  <c r="W18" i="3"/>
  <c r="BF18" i="2"/>
  <c r="BE18" i="2"/>
  <c r="BD18" i="2"/>
  <c r="BC18" i="2"/>
  <c r="BG18" i="2"/>
  <c r="BH18" i="2"/>
  <c r="X18" i="3"/>
  <c r="BU18" i="2"/>
  <c r="BT18" i="2"/>
  <c r="BS18" i="2"/>
  <c r="BR18" i="2"/>
  <c r="BQ18" i="2"/>
  <c r="BP18" i="2"/>
  <c r="BV18" i="2"/>
  <c r="BM18" i="2"/>
  <c r="BL18" i="2"/>
  <c r="BK18" i="2"/>
  <c r="BJ18" i="2"/>
  <c r="BI18" i="2"/>
  <c r="BN18" i="2"/>
  <c r="BX18" i="2"/>
  <c r="BY18" i="2"/>
  <c r="Y18" i="3"/>
  <c r="CH18" i="2"/>
  <c r="CG18" i="2"/>
  <c r="CF18" i="2"/>
  <c r="CE18" i="2"/>
  <c r="CD18" i="2"/>
  <c r="CC18" i="2"/>
  <c r="CB18" i="2"/>
  <c r="CA18" i="2"/>
  <c r="BZ18" i="2"/>
  <c r="CI18" i="2"/>
  <c r="CJ18" i="2"/>
  <c r="Z18" i="3"/>
  <c r="AA18" i="3"/>
  <c r="CQ18" i="2"/>
  <c r="CR18" i="2"/>
  <c r="CS18" i="2"/>
  <c r="CT18" i="2"/>
  <c r="CU18" i="2"/>
  <c r="AB18" i="3"/>
  <c r="CV18" i="2"/>
  <c r="CW18" i="2"/>
  <c r="CX18" i="2"/>
  <c r="CY18" i="2"/>
  <c r="CZ18" i="2"/>
  <c r="AC18" i="3"/>
  <c r="DA18" i="2"/>
  <c r="DB18" i="2"/>
  <c r="AD18" i="3"/>
  <c r="DC18" i="2"/>
  <c r="AE18" i="3"/>
  <c r="DD18" i="2"/>
  <c r="AF18" i="3"/>
  <c r="DE18" i="2"/>
  <c r="AG18" i="3"/>
  <c r="DF18" i="2"/>
  <c r="AH18" i="3"/>
  <c r="DG18" i="2"/>
  <c r="AI18" i="3"/>
  <c r="AJ18" i="3"/>
  <c r="DI18" i="2"/>
  <c r="DJ18" i="2"/>
  <c r="AK18" i="3"/>
  <c r="DW18" i="2"/>
  <c r="ED18" i="2"/>
  <c r="AM18" i="3"/>
  <c r="EF18" i="2"/>
  <c r="EM18" i="2"/>
  <c r="AO18" i="3"/>
  <c r="ET18" i="2"/>
  <c r="FQ18" i="2"/>
  <c r="AU18" i="3"/>
  <c r="J19" i="2"/>
  <c r="I19" i="2"/>
  <c r="H19" i="2"/>
  <c r="K19" i="2"/>
  <c r="L19" i="2"/>
  <c r="H19" i="3"/>
  <c r="N19" i="2"/>
  <c r="M19" i="2"/>
  <c r="O19" i="2"/>
  <c r="P19" i="2"/>
  <c r="I19" i="3"/>
  <c r="Q19" i="2"/>
  <c r="R19" i="2"/>
  <c r="S19" i="2"/>
  <c r="J19" i="3"/>
  <c r="V19" i="2"/>
  <c r="U19" i="2"/>
  <c r="T19" i="2"/>
  <c r="W19" i="2"/>
  <c r="K19" i="3"/>
  <c r="AA19" i="2"/>
  <c r="Z19" i="2"/>
  <c r="Y19" i="2"/>
  <c r="AB19" i="2"/>
  <c r="L19" i="3"/>
  <c r="AG19" i="2"/>
  <c r="AF19" i="2"/>
  <c r="AE19" i="2"/>
  <c r="AD19" i="2"/>
  <c r="AH19" i="2"/>
  <c r="AI19" i="2"/>
  <c r="M19" i="3"/>
  <c r="AL19" i="2"/>
  <c r="AK19" i="2"/>
  <c r="AJ19" i="2"/>
  <c r="AM19" i="2"/>
  <c r="AN19" i="2"/>
  <c r="N19" i="3"/>
  <c r="AO19" i="2"/>
  <c r="AP19" i="2"/>
  <c r="AQ19" i="2"/>
  <c r="AR19" i="2"/>
  <c r="O19" i="3"/>
  <c r="AS19" i="2"/>
  <c r="P19" i="3"/>
  <c r="Q19" i="3"/>
  <c r="R19" i="3"/>
  <c r="AV19" i="2"/>
  <c r="S19" i="3"/>
  <c r="AW19" i="2"/>
  <c r="AX19" i="2"/>
  <c r="T19" i="3"/>
  <c r="BB19" i="2"/>
  <c r="W19" i="3"/>
  <c r="BF19" i="2"/>
  <c r="BE19" i="2"/>
  <c r="BD19" i="2"/>
  <c r="BC19" i="2"/>
  <c r="BG19" i="2"/>
  <c r="BH19" i="2"/>
  <c r="X19" i="3"/>
  <c r="BU19" i="2"/>
  <c r="BT19" i="2"/>
  <c r="BS19" i="2"/>
  <c r="BR19" i="2"/>
  <c r="BQ19" i="2"/>
  <c r="BP19" i="2"/>
  <c r="BV19" i="2"/>
  <c r="BM19" i="2"/>
  <c r="BL19" i="2"/>
  <c r="BK19" i="2"/>
  <c r="BJ19" i="2"/>
  <c r="BI19" i="2"/>
  <c r="BN19" i="2"/>
  <c r="BX19" i="2"/>
  <c r="BY19" i="2"/>
  <c r="Y19" i="3"/>
  <c r="CH19" i="2"/>
  <c r="CG19" i="2"/>
  <c r="CF19" i="2"/>
  <c r="CE19" i="2"/>
  <c r="CD19" i="2"/>
  <c r="CC19" i="2"/>
  <c r="CB19" i="2"/>
  <c r="CA19" i="2"/>
  <c r="BZ19" i="2"/>
  <c r="CI19" i="2"/>
  <c r="CJ19" i="2"/>
  <c r="Z19" i="3"/>
  <c r="AA19" i="3"/>
  <c r="CQ19" i="2"/>
  <c r="CR19" i="2"/>
  <c r="CS19" i="2"/>
  <c r="CT19" i="2"/>
  <c r="CU19" i="2"/>
  <c r="AB19" i="3"/>
  <c r="CV19" i="2"/>
  <c r="CW19" i="2"/>
  <c r="CX19" i="2"/>
  <c r="CY19" i="2"/>
  <c r="CZ19" i="2"/>
  <c r="AC19" i="3"/>
  <c r="DA19" i="2"/>
  <c r="DB19" i="2"/>
  <c r="AD19" i="3"/>
  <c r="DC19" i="2"/>
  <c r="AE19" i="3"/>
  <c r="DD19" i="2"/>
  <c r="AF19" i="3"/>
  <c r="DE19" i="2"/>
  <c r="AG19" i="3"/>
  <c r="DF19" i="2"/>
  <c r="AH19" i="3"/>
  <c r="DG19" i="2"/>
  <c r="AI19" i="3"/>
  <c r="AJ19" i="3"/>
  <c r="DI19" i="2"/>
  <c r="DJ19" i="2"/>
  <c r="AK19" i="3"/>
  <c r="DW19" i="2"/>
  <c r="ED19" i="2"/>
  <c r="AM19" i="3"/>
  <c r="EF19" i="2"/>
  <c r="EM19" i="2"/>
  <c r="AO19" i="3"/>
  <c r="ET19" i="2"/>
  <c r="FQ19" i="2"/>
  <c r="AU19" i="3"/>
  <c r="J20" i="2"/>
  <c r="I20" i="2"/>
  <c r="H20" i="2"/>
  <c r="K20" i="2"/>
  <c r="L20" i="2"/>
  <c r="H20" i="3"/>
  <c r="N20" i="2"/>
  <c r="M20" i="2"/>
  <c r="O20" i="2"/>
  <c r="P20" i="2"/>
  <c r="I20" i="3"/>
  <c r="Q20" i="2"/>
  <c r="R20" i="2"/>
  <c r="S20" i="2"/>
  <c r="J20" i="3"/>
  <c r="V20" i="2"/>
  <c r="U20" i="2"/>
  <c r="T20" i="2"/>
  <c r="W20" i="2"/>
  <c r="K20" i="3"/>
  <c r="AA20" i="2"/>
  <c r="Z20" i="2"/>
  <c r="Y20" i="2"/>
  <c r="AB20" i="2"/>
  <c r="L20" i="3"/>
  <c r="AG20" i="2"/>
  <c r="AF20" i="2"/>
  <c r="AE20" i="2"/>
  <c r="AD20" i="2"/>
  <c r="AH20" i="2"/>
  <c r="AI20" i="2"/>
  <c r="M20" i="3"/>
  <c r="AL20" i="2"/>
  <c r="AK20" i="2"/>
  <c r="AJ20" i="2"/>
  <c r="AM20" i="2"/>
  <c r="AN20" i="2"/>
  <c r="N20" i="3"/>
  <c r="AO20" i="2"/>
  <c r="AP20" i="2"/>
  <c r="AQ20" i="2"/>
  <c r="AR20" i="2"/>
  <c r="O20" i="3"/>
  <c r="AS20" i="2"/>
  <c r="P20" i="3"/>
  <c r="Q20" i="3"/>
  <c r="R20" i="3"/>
  <c r="AV20" i="2"/>
  <c r="S20" i="3"/>
  <c r="AW20" i="2"/>
  <c r="AX20" i="2"/>
  <c r="T20" i="3"/>
  <c r="BB20" i="2"/>
  <c r="W20" i="3"/>
  <c r="BF20" i="2"/>
  <c r="BE20" i="2"/>
  <c r="BD20" i="2"/>
  <c r="BC20" i="2"/>
  <c r="BG20" i="2"/>
  <c r="BH20" i="2"/>
  <c r="X20" i="3"/>
  <c r="BU20" i="2"/>
  <c r="BT20" i="2"/>
  <c r="BS20" i="2"/>
  <c r="BR20" i="2"/>
  <c r="BQ20" i="2"/>
  <c r="BP20" i="2"/>
  <c r="BV20" i="2"/>
  <c r="BM20" i="2"/>
  <c r="BL20" i="2"/>
  <c r="BK20" i="2"/>
  <c r="BJ20" i="2"/>
  <c r="BI20" i="2"/>
  <c r="BN20" i="2"/>
  <c r="BX20" i="2"/>
  <c r="BY20" i="2"/>
  <c r="Y20" i="3"/>
  <c r="CH20" i="2"/>
  <c r="CG20" i="2"/>
  <c r="CF20" i="2"/>
  <c r="CE20" i="2"/>
  <c r="CD20" i="2"/>
  <c r="CC20" i="2"/>
  <c r="CB20" i="2"/>
  <c r="CA20" i="2"/>
  <c r="BZ20" i="2"/>
  <c r="CI20" i="2"/>
  <c r="CJ20" i="2"/>
  <c r="Z20" i="3"/>
  <c r="AA20" i="3"/>
  <c r="CQ20" i="2"/>
  <c r="CR20" i="2"/>
  <c r="CS20" i="2"/>
  <c r="CT20" i="2"/>
  <c r="CU20" i="2"/>
  <c r="AB20" i="3"/>
  <c r="CV20" i="2"/>
  <c r="CW20" i="2"/>
  <c r="CX20" i="2"/>
  <c r="CY20" i="2"/>
  <c r="CZ20" i="2"/>
  <c r="AC20" i="3"/>
  <c r="DA20" i="2"/>
  <c r="DB20" i="2"/>
  <c r="AD20" i="3"/>
  <c r="DC20" i="2"/>
  <c r="AE20" i="3"/>
  <c r="DD20" i="2"/>
  <c r="AF20" i="3"/>
  <c r="DE20" i="2"/>
  <c r="AG20" i="3"/>
  <c r="DF20" i="2"/>
  <c r="AH20" i="3"/>
  <c r="DG20" i="2"/>
  <c r="AI20" i="3"/>
  <c r="AJ20" i="3"/>
  <c r="DI20" i="2"/>
  <c r="DJ20" i="2"/>
  <c r="AK20" i="3"/>
  <c r="DW20" i="2"/>
  <c r="ED20" i="2"/>
  <c r="AM20" i="3"/>
  <c r="EF20" i="2"/>
  <c r="EM20" i="2"/>
  <c r="AO20" i="3"/>
  <c r="ET20" i="2"/>
  <c r="FQ20" i="2"/>
  <c r="AU20" i="3"/>
  <c r="J21" i="2"/>
  <c r="I21" i="2"/>
  <c r="H21" i="2"/>
  <c r="K21" i="2"/>
  <c r="L21" i="2"/>
  <c r="H21" i="3"/>
  <c r="N21" i="2"/>
  <c r="M21" i="2"/>
  <c r="O21" i="2"/>
  <c r="P21" i="2"/>
  <c r="I21" i="3"/>
  <c r="Q21" i="2"/>
  <c r="R21" i="2"/>
  <c r="S21" i="2"/>
  <c r="J21" i="3"/>
  <c r="V21" i="2"/>
  <c r="U21" i="2"/>
  <c r="T21" i="2"/>
  <c r="W21" i="2"/>
  <c r="K21" i="3"/>
  <c r="AA21" i="2"/>
  <c r="Z21" i="2"/>
  <c r="Y21" i="2"/>
  <c r="AB21" i="2"/>
  <c r="L21" i="3"/>
  <c r="AG21" i="2"/>
  <c r="AF21" i="2"/>
  <c r="AE21" i="2"/>
  <c r="AD21" i="2"/>
  <c r="AH21" i="2"/>
  <c r="AI21" i="2"/>
  <c r="M21" i="3"/>
  <c r="AL21" i="2"/>
  <c r="AK21" i="2"/>
  <c r="AJ21" i="2"/>
  <c r="AM21" i="2"/>
  <c r="AN21" i="2"/>
  <c r="N21" i="3"/>
  <c r="AO21" i="2"/>
  <c r="AP21" i="2"/>
  <c r="AQ21" i="2"/>
  <c r="AR21" i="2"/>
  <c r="O21" i="3"/>
  <c r="AS21" i="2"/>
  <c r="P21" i="3"/>
  <c r="Q21" i="3"/>
  <c r="R21" i="3"/>
  <c r="AV21" i="2"/>
  <c r="S21" i="3"/>
  <c r="AW21" i="2"/>
  <c r="AX21" i="2"/>
  <c r="T21" i="3"/>
  <c r="BB21" i="2"/>
  <c r="W21" i="3"/>
  <c r="BF21" i="2"/>
  <c r="BE21" i="2"/>
  <c r="BD21" i="2"/>
  <c r="BC21" i="2"/>
  <c r="BG21" i="2"/>
  <c r="BH21" i="2"/>
  <c r="X21" i="3"/>
  <c r="BU21" i="2"/>
  <c r="BT21" i="2"/>
  <c r="BS21" i="2"/>
  <c r="BR21" i="2"/>
  <c r="BQ21" i="2"/>
  <c r="BP21" i="2"/>
  <c r="BV21" i="2"/>
  <c r="BM21" i="2"/>
  <c r="BL21" i="2"/>
  <c r="BK21" i="2"/>
  <c r="BJ21" i="2"/>
  <c r="BI21" i="2"/>
  <c r="BN21" i="2"/>
  <c r="BX21" i="2"/>
  <c r="BY21" i="2"/>
  <c r="Y21" i="3"/>
  <c r="CH21" i="2"/>
  <c r="CG21" i="2"/>
  <c r="CF21" i="2"/>
  <c r="CE21" i="2"/>
  <c r="CD21" i="2"/>
  <c r="CC21" i="2"/>
  <c r="CB21" i="2"/>
  <c r="CA21" i="2"/>
  <c r="BZ21" i="2"/>
  <c r="CI21" i="2"/>
  <c r="CJ21" i="2"/>
  <c r="Z21" i="3"/>
  <c r="AA21" i="3"/>
  <c r="CQ21" i="2"/>
  <c r="CR21" i="2"/>
  <c r="CS21" i="2"/>
  <c r="CT21" i="2"/>
  <c r="CU21" i="2"/>
  <c r="AB21" i="3"/>
  <c r="CV21" i="2"/>
  <c r="CW21" i="2"/>
  <c r="CX21" i="2"/>
  <c r="CY21" i="2"/>
  <c r="CZ21" i="2"/>
  <c r="AC21" i="3"/>
  <c r="DA21" i="2"/>
  <c r="DB21" i="2"/>
  <c r="AD21" i="3"/>
  <c r="DC21" i="2"/>
  <c r="AE21" i="3"/>
  <c r="DD21" i="2"/>
  <c r="AF21" i="3"/>
  <c r="DE21" i="2"/>
  <c r="AG21" i="3"/>
  <c r="DF21" i="2"/>
  <c r="AH21" i="3"/>
  <c r="DG21" i="2"/>
  <c r="AI21" i="3"/>
  <c r="AJ21" i="3"/>
  <c r="DI21" i="2"/>
  <c r="DJ21" i="2"/>
  <c r="AK21" i="3"/>
  <c r="DW21" i="2"/>
  <c r="ED21" i="2"/>
  <c r="AM21" i="3"/>
  <c r="EF21" i="2"/>
  <c r="EM21" i="2"/>
  <c r="AO21" i="3"/>
  <c r="ET21" i="2"/>
  <c r="FQ21" i="2"/>
  <c r="AU21" i="3"/>
  <c r="J22" i="2"/>
  <c r="I22" i="2"/>
  <c r="H22" i="2"/>
  <c r="K22" i="2"/>
  <c r="L22" i="2"/>
  <c r="H22" i="3"/>
  <c r="N22" i="2"/>
  <c r="M22" i="2"/>
  <c r="O22" i="2"/>
  <c r="P22" i="2"/>
  <c r="I22" i="3"/>
  <c r="Q22" i="2"/>
  <c r="R22" i="2"/>
  <c r="S22" i="2"/>
  <c r="J22" i="3"/>
  <c r="V22" i="2"/>
  <c r="U22" i="2"/>
  <c r="T22" i="2"/>
  <c r="W22" i="2"/>
  <c r="K22" i="3"/>
  <c r="AA22" i="2"/>
  <c r="Z22" i="2"/>
  <c r="Y22" i="2"/>
  <c r="AB22" i="2"/>
  <c r="L22" i="3"/>
  <c r="AG22" i="2"/>
  <c r="AF22" i="2"/>
  <c r="AE22" i="2"/>
  <c r="AD22" i="2"/>
  <c r="AH22" i="2"/>
  <c r="AI22" i="2"/>
  <c r="M22" i="3"/>
  <c r="AL22" i="2"/>
  <c r="AK22" i="2"/>
  <c r="AJ22" i="2"/>
  <c r="AM22" i="2"/>
  <c r="AN22" i="2"/>
  <c r="N22" i="3"/>
  <c r="AO22" i="2"/>
  <c r="AP22" i="2"/>
  <c r="AQ22" i="2"/>
  <c r="AR22" i="2"/>
  <c r="O22" i="3"/>
  <c r="AS22" i="2"/>
  <c r="P22" i="3"/>
  <c r="Q22" i="3"/>
  <c r="R22" i="3"/>
  <c r="AV22" i="2"/>
  <c r="S22" i="3"/>
  <c r="AW22" i="2"/>
  <c r="AX22" i="2"/>
  <c r="T22" i="3"/>
  <c r="BB22" i="2"/>
  <c r="W22" i="3"/>
  <c r="BF22" i="2"/>
  <c r="BE22" i="2"/>
  <c r="BD22" i="2"/>
  <c r="BC22" i="2"/>
  <c r="BG22" i="2"/>
  <c r="BH22" i="2"/>
  <c r="X22" i="3"/>
  <c r="BU22" i="2"/>
  <c r="BT22" i="2"/>
  <c r="BS22" i="2"/>
  <c r="BR22" i="2"/>
  <c r="BQ22" i="2"/>
  <c r="BP22" i="2"/>
  <c r="BV22" i="2"/>
  <c r="BM22" i="2"/>
  <c r="BL22" i="2"/>
  <c r="BK22" i="2"/>
  <c r="BJ22" i="2"/>
  <c r="BI22" i="2"/>
  <c r="BN22" i="2"/>
  <c r="BX22" i="2"/>
  <c r="BY22" i="2"/>
  <c r="Y22" i="3"/>
  <c r="CH22" i="2"/>
  <c r="CG22" i="2"/>
  <c r="CF22" i="2"/>
  <c r="CE22" i="2"/>
  <c r="CD22" i="2"/>
  <c r="CC22" i="2"/>
  <c r="CB22" i="2"/>
  <c r="CA22" i="2"/>
  <c r="BZ22" i="2"/>
  <c r="CI22" i="2"/>
  <c r="CJ22" i="2"/>
  <c r="Z22" i="3"/>
  <c r="AA22" i="3"/>
  <c r="CQ22" i="2"/>
  <c r="CR22" i="2"/>
  <c r="CS22" i="2"/>
  <c r="CT22" i="2"/>
  <c r="CU22" i="2"/>
  <c r="AB22" i="3"/>
  <c r="CV22" i="2"/>
  <c r="CW22" i="2"/>
  <c r="CX22" i="2"/>
  <c r="CY22" i="2"/>
  <c r="CZ22" i="2"/>
  <c r="AC22" i="3"/>
  <c r="DA22" i="2"/>
  <c r="DB22" i="2"/>
  <c r="AD22" i="3"/>
  <c r="DC22" i="2"/>
  <c r="AE22" i="3"/>
  <c r="DD22" i="2"/>
  <c r="AF22" i="3"/>
  <c r="DE22" i="2"/>
  <c r="AG22" i="3"/>
  <c r="DF22" i="2"/>
  <c r="AH22" i="3"/>
  <c r="DG22" i="2"/>
  <c r="AI22" i="3"/>
  <c r="AJ22" i="3"/>
  <c r="DI22" i="2"/>
  <c r="DJ22" i="2"/>
  <c r="AK22" i="3"/>
  <c r="DW22" i="2"/>
  <c r="ED22" i="2"/>
  <c r="AM22" i="3"/>
  <c r="EF22" i="2"/>
  <c r="EM22" i="2"/>
  <c r="AO22" i="3"/>
  <c r="ET22" i="2"/>
  <c r="FQ22" i="2"/>
  <c r="AU22" i="3"/>
  <c r="J23" i="2"/>
  <c r="I23" i="2"/>
  <c r="H23" i="2"/>
  <c r="K23" i="2"/>
  <c r="L23" i="2"/>
  <c r="H23" i="3"/>
  <c r="N23" i="2"/>
  <c r="M23" i="2"/>
  <c r="O23" i="2"/>
  <c r="P23" i="2"/>
  <c r="I23" i="3"/>
  <c r="Q23" i="2"/>
  <c r="R23" i="2"/>
  <c r="S23" i="2"/>
  <c r="J23" i="3"/>
  <c r="V23" i="2"/>
  <c r="U23" i="2"/>
  <c r="T23" i="2"/>
  <c r="W23" i="2"/>
  <c r="K23" i="3"/>
  <c r="AA23" i="2"/>
  <c r="Z23" i="2"/>
  <c r="Y23" i="2"/>
  <c r="AB23" i="2"/>
  <c r="L23" i="3"/>
  <c r="AG23" i="2"/>
  <c r="AF23" i="2"/>
  <c r="AE23" i="2"/>
  <c r="AD23" i="2"/>
  <c r="AH23" i="2"/>
  <c r="AI23" i="2"/>
  <c r="M23" i="3"/>
  <c r="AL23" i="2"/>
  <c r="AK23" i="2"/>
  <c r="AJ23" i="2"/>
  <c r="AM23" i="2"/>
  <c r="AN23" i="2"/>
  <c r="N23" i="3"/>
  <c r="AO23" i="2"/>
  <c r="AP23" i="2"/>
  <c r="AQ23" i="2"/>
  <c r="AR23" i="2"/>
  <c r="O23" i="3"/>
  <c r="AS23" i="2"/>
  <c r="P23" i="3"/>
  <c r="Q23" i="3"/>
  <c r="R23" i="3"/>
  <c r="AV23" i="2"/>
  <c r="S23" i="3"/>
  <c r="AW23" i="2"/>
  <c r="AX23" i="2"/>
  <c r="T23" i="3"/>
  <c r="BB23" i="2"/>
  <c r="W23" i="3"/>
  <c r="BF23" i="2"/>
  <c r="BE23" i="2"/>
  <c r="BD23" i="2"/>
  <c r="BC23" i="2"/>
  <c r="BG23" i="2"/>
  <c r="BH23" i="2"/>
  <c r="X23" i="3"/>
  <c r="BU23" i="2"/>
  <c r="BT23" i="2"/>
  <c r="BS23" i="2"/>
  <c r="BR23" i="2"/>
  <c r="BQ23" i="2"/>
  <c r="BP23" i="2"/>
  <c r="BV23" i="2"/>
  <c r="BM23" i="2"/>
  <c r="BL23" i="2"/>
  <c r="BK23" i="2"/>
  <c r="BJ23" i="2"/>
  <c r="BI23" i="2"/>
  <c r="BN23" i="2"/>
  <c r="BX23" i="2"/>
  <c r="BY23" i="2"/>
  <c r="Y23" i="3"/>
  <c r="CH23" i="2"/>
  <c r="CG23" i="2"/>
  <c r="CF23" i="2"/>
  <c r="CE23" i="2"/>
  <c r="CD23" i="2"/>
  <c r="CC23" i="2"/>
  <c r="CB23" i="2"/>
  <c r="CA23" i="2"/>
  <c r="BZ23" i="2"/>
  <c r="CI23" i="2"/>
  <c r="CJ23" i="2"/>
  <c r="Z23" i="3"/>
  <c r="AA23" i="3"/>
  <c r="CQ23" i="2"/>
  <c r="CR23" i="2"/>
  <c r="CS23" i="2"/>
  <c r="CT23" i="2"/>
  <c r="CU23" i="2"/>
  <c r="AB23" i="3"/>
  <c r="CV23" i="2"/>
  <c r="CW23" i="2"/>
  <c r="CX23" i="2"/>
  <c r="CY23" i="2"/>
  <c r="CZ23" i="2"/>
  <c r="AC23" i="3"/>
  <c r="DA23" i="2"/>
  <c r="DB23" i="2"/>
  <c r="AD23" i="3"/>
  <c r="DC23" i="2"/>
  <c r="AE23" i="3"/>
  <c r="DD23" i="2"/>
  <c r="AF23" i="3"/>
  <c r="DE23" i="2"/>
  <c r="AG23" i="3"/>
  <c r="DF23" i="2"/>
  <c r="AH23" i="3"/>
  <c r="DG23" i="2"/>
  <c r="AI23" i="3"/>
  <c r="AJ23" i="3"/>
  <c r="DI23" i="2"/>
  <c r="DJ23" i="2"/>
  <c r="AK23" i="3"/>
  <c r="DW23" i="2"/>
  <c r="ED23" i="2"/>
  <c r="AM23" i="3"/>
  <c r="EF23" i="2"/>
  <c r="EM23" i="2"/>
  <c r="AO23" i="3"/>
  <c r="ET23" i="2"/>
  <c r="FQ23" i="2"/>
  <c r="AU23" i="3"/>
  <c r="J24" i="2"/>
  <c r="I24" i="2"/>
  <c r="H24" i="2"/>
  <c r="K24" i="2"/>
  <c r="L24" i="2"/>
  <c r="H24" i="3"/>
  <c r="N24" i="2"/>
  <c r="M24" i="2"/>
  <c r="O24" i="2"/>
  <c r="P24" i="2"/>
  <c r="I24" i="3"/>
  <c r="Q24" i="2"/>
  <c r="R24" i="2"/>
  <c r="S24" i="2"/>
  <c r="J24" i="3"/>
  <c r="V24" i="2"/>
  <c r="U24" i="2"/>
  <c r="T24" i="2"/>
  <c r="W24" i="2"/>
  <c r="K24" i="3"/>
  <c r="AA24" i="2"/>
  <c r="Z24" i="2"/>
  <c r="Y24" i="2"/>
  <c r="AB24" i="2"/>
  <c r="L24" i="3"/>
  <c r="AG24" i="2"/>
  <c r="AF24" i="2"/>
  <c r="AE24" i="2"/>
  <c r="AD24" i="2"/>
  <c r="AH24" i="2"/>
  <c r="AI24" i="2"/>
  <c r="M24" i="3"/>
  <c r="AL24" i="2"/>
  <c r="AK24" i="2"/>
  <c r="AJ24" i="2"/>
  <c r="AM24" i="2"/>
  <c r="AN24" i="2"/>
  <c r="N24" i="3"/>
  <c r="AO24" i="2"/>
  <c r="AP24" i="2"/>
  <c r="AQ24" i="2"/>
  <c r="AR24" i="2"/>
  <c r="O24" i="3"/>
  <c r="AS24" i="2"/>
  <c r="P24" i="3"/>
  <c r="Q24" i="3"/>
  <c r="R24" i="3"/>
  <c r="AV24" i="2"/>
  <c r="S24" i="3"/>
  <c r="AW24" i="2"/>
  <c r="AX24" i="2"/>
  <c r="T24" i="3"/>
  <c r="BB24" i="2"/>
  <c r="W24" i="3"/>
  <c r="BF24" i="2"/>
  <c r="BE24" i="2"/>
  <c r="BD24" i="2"/>
  <c r="BC24" i="2"/>
  <c r="BG24" i="2"/>
  <c r="BH24" i="2"/>
  <c r="X24" i="3"/>
  <c r="BU24" i="2"/>
  <c r="BT24" i="2"/>
  <c r="BS24" i="2"/>
  <c r="BR24" i="2"/>
  <c r="BQ24" i="2"/>
  <c r="BP24" i="2"/>
  <c r="BV24" i="2"/>
  <c r="BM24" i="2"/>
  <c r="BL24" i="2"/>
  <c r="BK24" i="2"/>
  <c r="BJ24" i="2"/>
  <c r="BI24" i="2"/>
  <c r="BN24" i="2"/>
  <c r="BX24" i="2"/>
  <c r="BY24" i="2"/>
  <c r="Y24" i="3"/>
  <c r="CH24" i="2"/>
  <c r="CG24" i="2"/>
  <c r="CF24" i="2"/>
  <c r="CE24" i="2"/>
  <c r="CD24" i="2"/>
  <c r="CC24" i="2"/>
  <c r="CB24" i="2"/>
  <c r="CA24" i="2"/>
  <c r="BZ24" i="2"/>
  <c r="CI24" i="2"/>
  <c r="CJ24" i="2"/>
  <c r="Z24" i="3"/>
  <c r="AA24" i="3"/>
  <c r="CQ24" i="2"/>
  <c r="CR24" i="2"/>
  <c r="CS24" i="2"/>
  <c r="CT24" i="2"/>
  <c r="CU24" i="2"/>
  <c r="AB24" i="3"/>
  <c r="CV24" i="2"/>
  <c r="CW24" i="2"/>
  <c r="CX24" i="2"/>
  <c r="CY24" i="2"/>
  <c r="CZ24" i="2"/>
  <c r="AC24" i="3"/>
  <c r="DA24" i="2"/>
  <c r="DB24" i="2"/>
  <c r="AD24" i="3"/>
  <c r="DC24" i="2"/>
  <c r="AE24" i="3"/>
  <c r="DD24" i="2"/>
  <c r="AF24" i="3"/>
  <c r="DE24" i="2"/>
  <c r="AG24" i="3"/>
  <c r="DF24" i="2"/>
  <c r="AH24" i="3"/>
  <c r="DG24" i="2"/>
  <c r="AI24" i="3"/>
  <c r="AJ24" i="3"/>
  <c r="DI24" i="2"/>
  <c r="DJ24" i="2"/>
  <c r="AK24" i="3"/>
  <c r="DW24" i="2"/>
  <c r="ED24" i="2"/>
  <c r="AM24" i="3"/>
  <c r="EF24" i="2"/>
  <c r="EM24" i="2"/>
  <c r="AO24" i="3"/>
  <c r="ET24" i="2"/>
  <c r="FQ24" i="2"/>
  <c r="AU24" i="3"/>
  <c r="J25" i="2"/>
  <c r="I25" i="2"/>
  <c r="H25" i="2"/>
  <c r="K25" i="2"/>
  <c r="L25" i="2"/>
  <c r="H25" i="3"/>
  <c r="N25" i="2"/>
  <c r="M25" i="2"/>
  <c r="O25" i="2"/>
  <c r="P25" i="2"/>
  <c r="I25" i="3"/>
  <c r="Q25" i="2"/>
  <c r="R25" i="2"/>
  <c r="S25" i="2"/>
  <c r="J25" i="3"/>
  <c r="V25" i="2"/>
  <c r="U25" i="2"/>
  <c r="T25" i="2"/>
  <c r="W25" i="2"/>
  <c r="K25" i="3"/>
  <c r="AA25" i="2"/>
  <c r="Z25" i="2"/>
  <c r="Y25" i="2"/>
  <c r="AB25" i="2"/>
  <c r="L25" i="3"/>
  <c r="AG25" i="2"/>
  <c r="AF25" i="2"/>
  <c r="AE25" i="2"/>
  <c r="AD25" i="2"/>
  <c r="AH25" i="2"/>
  <c r="AI25" i="2"/>
  <c r="M25" i="3"/>
  <c r="AL25" i="2"/>
  <c r="AK25" i="2"/>
  <c r="AJ25" i="2"/>
  <c r="AM25" i="2"/>
  <c r="AN25" i="2"/>
  <c r="N25" i="3"/>
  <c r="AO25" i="2"/>
  <c r="AP25" i="2"/>
  <c r="AQ25" i="2"/>
  <c r="AR25" i="2"/>
  <c r="O25" i="3"/>
  <c r="AS25" i="2"/>
  <c r="P25" i="3"/>
  <c r="Q25" i="3"/>
  <c r="R25" i="3"/>
  <c r="AV25" i="2"/>
  <c r="S25" i="3"/>
  <c r="AW25" i="2"/>
  <c r="AX25" i="2"/>
  <c r="T25" i="3"/>
  <c r="BB25" i="2"/>
  <c r="W25" i="3"/>
  <c r="BF25" i="2"/>
  <c r="BE25" i="2"/>
  <c r="BD25" i="2"/>
  <c r="BC25" i="2"/>
  <c r="BG25" i="2"/>
  <c r="BH25" i="2"/>
  <c r="X25" i="3"/>
  <c r="BU25" i="2"/>
  <c r="BT25" i="2"/>
  <c r="BS25" i="2"/>
  <c r="BR25" i="2"/>
  <c r="BQ25" i="2"/>
  <c r="BP25" i="2"/>
  <c r="BV25" i="2"/>
  <c r="BM25" i="2"/>
  <c r="BL25" i="2"/>
  <c r="BK25" i="2"/>
  <c r="BJ25" i="2"/>
  <c r="BI25" i="2"/>
  <c r="BN25" i="2"/>
  <c r="BX25" i="2"/>
  <c r="BY25" i="2"/>
  <c r="Y25" i="3"/>
  <c r="CH25" i="2"/>
  <c r="CG25" i="2"/>
  <c r="CF25" i="2"/>
  <c r="CE25" i="2"/>
  <c r="CD25" i="2"/>
  <c r="CC25" i="2"/>
  <c r="CB25" i="2"/>
  <c r="CA25" i="2"/>
  <c r="BZ25" i="2"/>
  <c r="CI25" i="2"/>
  <c r="CJ25" i="2"/>
  <c r="Z25" i="3"/>
  <c r="AA25" i="3"/>
  <c r="CQ25" i="2"/>
  <c r="CR25" i="2"/>
  <c r="CS25" i="2"/>
  <c r="CT25" i="2"/>
  <c r="CU25" i="2"/>
  <c r="AB25" i="3"/>
  <c r="CV25" i="2"/>
  <c r="CW25" i="2"/>
  <c r="CX25" i="2"/>
  <c r="CY25" i="2"/>
  <c r="CZ25" i="2"/>
  <c r="AC25" i="3"/>
  <c r="DA25" i="2"/>
  <c r="DB25" i="2"/>
  <c r="AD25" i="3"/>
  <c r="DC25" i="2"/>
  <c r="AE25" i="3"/>
  <c r="DD25" i="2"/>
  <c r="AF25" i="3"/>
  <c r="DE25" i="2"/>
  <c r="AG25" i="3"/>
  <c r="DF25" i="2"/>
  <c r="AH25" i="3"/>
  <c r="DG25" i="2"/>
  <c r="AI25" i="3"/>
  <c r="AJ25" i="3"/>
  <c r="DI25" i="2"/>
  <c r="DJ25" i="2"/>
  <c r="AK25" i="3"/>
  <c r="DW25" i="2"/>
  <c r="ED25" i="2"/>
  <c r="AM25" i="3"/>
  <c r="EF25" i="2"/>
  <c r="EM25" i="2"/>
  <c r="AO25" i="3"/>
  <c r="ET25" i="2"/>
  <c r="FQ25" i="2"/>
  <c r="AU25" i="3"/>
  <c r="J26" i="2"/>
  <c r="I26" i="2"/>
  <c r="H26" i="2"/>
  <c r="K26" i="2"/>
  <c r="L26" i="2"/>
  <c r="H26" i="3"/>
  <c r="N26" i="2"/>
  <c r="M26" i="2"/>
  <c r="O26" i="2"/>
  <c r="P26" i="2"/>
  <c r="I26" i="3"/>
  <c r="Q26" i="2"/>
  <c r="R26" i="2"/>
  <c r="S26" i="2"/>
  <c r="J26" i="3"/>
  <c r="V26" i="2"/>
  <c r="U26" i="2"/>
  <c r="T26" i="2"/>
  <c r="W26" i="2"/>
  <c r="K26" i="3"/>
  <c r="AA26" i="2"/>
  <c r="Z26" i="2"/>
  <c r="Y26" i="2"/>
  <c r="AB26" i="2"/>
  <c r="L26" i="3"/>
  <c r="AG26" i="2"/>
  <c r="AF26" i="2"/>
  <c r="AE26" i="2"/>
  <c r="AD26" i="2"/>
  <c r="AH26" i="2"/>
  <c r="AI26" i="2"/>
  <c r="M26" i="3"/>
  <c r="AL26" i="2"/>
  <c r="AK26" i="2"/>
  <c r="AJ26" i="2"/>
  <c r="AM26" i="2"/>
  <c r="AN26" i="2"/>
  <c r="N26" i="3"/>
  <c r="AO26" i="2"/>
  <c r="AP26" i="2"/>
  <c r="AQ26" i="2"/>
  <c r="AR26" i="2"/>
  <c r="O26" i="3"/>
  <c r="AS26" i="2"/>
  <c r="P26" i="3"/>
  <c r="Q26" i="3"/>
  <c r="R26" i="3"/>
  <c r="AV26" i="2"/>
  <c r="S26" i="3"/>
  <c r="AW26" i="2"/>
  <c r="AX26" i="2"/>
  <c r="T26" i="3"/>
  <c r="BB26" i="2"/>
  <c r="W26" i="3"/>
  <c r="BF26" i="2"/>
  <c r="BE26" i="2"/>
  <c r="BD26" i="2"/>
  <c r="BC26" i="2"/>
  <c r="BG26" i="2"/>
  <c r="BH26" i="2"/>
  <c r="X26" i="3"/>
  <c r="BU26" i="2"/>
  <c r="BT26" i="2"/>
  <c r="BS26" i="2"/>
  <c r="BR26" i="2"/>
  <c r="BQ26" i="2"/>
  <c r="BP26" i="2"/>
  <c r="BV26" i="2"/>
  <c r="BM26" i="2"/>
  <c r="BL26" i="2"/>
  <c r="BK26" i="2"/>
  <c r="BJ26" i="2"/>
  <c r="BI26" i="2"/>
  <c r="BN26" i="2"/>
  <c r="BX26" i="2"/>
  <c r="BY26" i="2"/>
  <c r="Y26" i="3"/>
  <c r="CH26" i="2"/>
  <c r="CG26" i="2"/>
  <c r="CF26" i="2"/>
  <c r="CE26" i="2"/>
  <c r="CD26" i="2"/>
  <c r="CC26" i="2"/>
  <c r="CB26" i="2"/>
  <c r="CA26" i="2"/>
  <c r="BZ26" i="2"/>
  <c r="CI26" i="2"/>
  <c r="CJ26" i="2"/>
  <c r="Z26" i="3"/>
  <c r="AA26" i="3"/>
  <c r="CQ26" i="2"/>
  <c r="CR26" i="2"/>
  <c r="CS26" i="2"/>
  <c r="CT26" i="2"/>
  <c r="CU26" i="2"/>
  <c r="AB26" i="3"/>
  <c r="CV26" i="2"/>
  <c r="CW26" i="2"/>
  <c r="CX26" i="2"/>
  <c r="CY26" i="2"/>
  <c r="CZ26" i="2"/>
  <c r="AC26" i="3"/>
  <c r="DA26" i="2"/>
  <c r="DB26" i="2"/>
  <c r="AD26" i="3"/>
  <c r="DC26" i="2"/>
  <c r="AE26" i="3"/>
  <c r="DD26" i="2"/>
  <c r="AF26" i="3"/>
  <c r="DE26" i="2"/>
  <c r="AG26" i="3"/>
  <c r="DF26" i="2"/>
  <c r="AH26" i="3"/>
  <c r="DG26" i="2"/>
  <c r="AI26" i="3"/>
  <c r="AJ26" i="3"/>
  <c r="DI26" i="2"/>
  <c r="DJ26" i="2"/>
  <c r="AK26" i="3"/>
  <c r="DW26" i="2"/>
  <c r="ED26" i="2"/>
  <c r="AM26" i="3"/>
  <c r="EF26" i="2"/>
  <c r="EM26" i="2"/>
  <c r="AO26" i="3"/>
  <c r="ET26" i="2"/>
  <c r="FQ26" i="2"/>
  <c r="AU26" i="3"/>
  <c r="J27" i="2"/>
  <c r="I27" i="2"/>
  <c r="H27" i="2"/>
  <c r="K27" i="2"/>
  <c r="L27" i="2"/>
  <c r="H27" i="3"/>
  <c r="N27" i="2"/>
  <c r="M27" i="2"/>
  <c r="O27" i="2"/>
  <c r="P27" i="2"/>
  <c r="I27" i="3"/>
  <c r="Q27" i="2"/>
  <c r="R27" i="2"/>
  <c r="S27" i="2"/>
  <c r="J27" i="3"/>
  <c r="V27" i="2"/>
  <c r="U27" i="2"/>
  <c r="T27" i="2"/>
  <c r="W27" i="2"/>
  <c r="K27" i="3"/>
  <c r="AA27" i="2"/>
  <c r="Z27" i="2"/>
  <c r="Y27" i="2"/>
  <c r="AB27" i="2"/>
  <c r="L27" i="3"/>
  <c r="AG27" i="2"/>
  <c r="AF27" i="2"/>
  <c r="AE27" i="2"/>
  <c r="AD27" i="2"/>
  <c r="AH27" i="2"/>
  <c r="AI27" i="2"/>
  <c r="M27" i="3"/>
  <c r="AL27" i="2"/>
  <c r="AK27" i="2"/>
  <c r="AJ27" i="2"/>
  <c r="AM27" i="2"/>
  <c r="AN27" i="2"/>
  <c r="N27" i="3"/>
  <c r="AO27" i="2"/>
  <c r="AP27" i="2"/>
  <c r="AQ27" i="2"/>
  <c r="AR27" i="2"/>
  <c r="O27" i="3"/>
  <c r="AS27" i="2"/>
  <c r="P27" i="3"/>
  <c r="Q27" i="3"/>
  <c r="R27" i="3"/>
  <c r="AV27" i="2"/>
  <c r="S27" i="3"/>
  <c r="AW27" i="2"/>
  <c r="AX27" i="2"/>
  <c r="T27" i="3"/>
  <c r="BB27" i="2"/>
  <c r="W27" i="3"/>
  <c r="BF27" i="2"/>
  <c r="BE27" i="2"/>
  <c r="BD27" i="2"/>
  <c r="BC27" i="2"/>
  <c r="BG27" i="2"/>
  <c r="BH27" i="2"/>
  <c r="X27" i="3"/>
  <c r="BU27" i="2"/>
  <c r="BT27" i="2"/>
  <c r="BS27" i="2"/>
  <c r="BR27" i="2"/>
  <c r="BQ27" i="2"/>
  <c r="BP27" i="2"/>
  <c r="BV27" i="2"/>
  <c r="BM27" i="2"/>
  <c r="BL27" i="2"/>
  <c r="BK27" i="2"/>
  <c r="BJ27" i="2"/>
  <c r="BI27" i="2"/>
  <c r="BN27" i="2"/>
  <c r="BX27" i="2"/>
  <c r="BY27" i="2"/>
  <c r="Y27" i="3"/>
  <c r="CH27" i="2"/>
  <c r="CG27" i="2"/>
  <c r="CF27" i="2"/>
  <c r="CE27" i="2"/>
  <c r="CD27" i="2"/>
  <c r="CC27" i="2"/>
  <c r="CB27" i="2"/>
  <c r="CA27" i="2"/>
  <c r="BZ27" i="2"/>
  <c r="CI27" i="2"/>
  <c r="CJ27" i="2"/>
  <c r="Z27" i="3"/>
  <c r="AA27" i="3"/>
  <c r="CQ27" i="2"/>
  <c r="CR27" i="2"/>
  <c r="CS27" i="2"/>
  <c r="CT27" i="2"/>
  <c r="CU27" i="2"/>
  <c r="AB27" i="3"/>
  <c r="CV27" i="2"/>
  <c r="CW27" i="2"/>
  <c r="CX27" i="2"/>
  <c r="CY27" i="2"/>
  <c r="CZ27" i="2"/>
  <c r="AC27" i="3"/>
  <c r="DA27" i="2"/>
  <c r="DB27" i="2"/>
  <c r="AD27" i="3"/>
  <c r="DC27" i="2"/>
  <c r="AE27" i="3"/>
  <c r="DD27" i="2"/>
  <c r="AF27" i="3"/>
  <c r="DE27" i="2"/>
  <c r="AG27" i="3"/>
  <c r="DF27" i="2"/>
  <c r="AH27" i="3"/>
  <c r="DG27" i="2"/>
  <c r="AI27" i="3"/>
  <c r="AJ27" i="3"/>
  <c r="DI27" i="2"/>
  <c r="DJ27" i="2"/>
  <c r="AK27" i="3"/>
  <c r="DW27" i="2"/>
  <c r="ED27" i="2"/>
  <c r="AM27" i="3"/>
  <c r="EF27" i="2"/>
  <c r="EM27" i="2"/>
  <c r="AO27" i="3"/>
  <c r="ET27" i="2"/>
  <c r="FQ27" i="2"/>
  <c r="AU27" i="3"/>
  <c r="J28" i="2"/>
  <c r="I28" i="2"/>
  <c r="H28" i="2"/>
  <c r="K28" i="2"/>
  <c r="L28" i="2"/>
  <c r="H28" i="3"/>
  <c r="N28" i="2"/>
  <c r="M28" i="2"/>
  <c r="O28" i="2"/>
  <c r="P28" i="2"/>
  <c r="I28" i="3"/>
  <c r="Q28" i="2"/>
  <c r="R28" i="2"/>
  <c r="S28" i="2"/>
  <c r="J28" i="3"/>
  <c r="V28" i="2"/>
  <c r="U28" i="2"/>
  <c r="T28" i="2"/>
  <c r="W28" i="2"/>
  <c r="K28" i="3"/>
  <c r="AA28" i="2"/>
  <c r="Z28" i="2"/>
  <c r="Y28" i="2"/>
  <c r="AB28" i="2"/>
  <c r="L28" i="3"/>
  <c r="AG28" i="2"/>
  <c r="AF28" i="2"/>
  <c r="AE28" i="2"/>
  <c r="AD28" i="2"/>
  <c r="AH28" i="2"/>
  <c r="AI28" i="2"/>
  <c r="M28" i="3"/>
  <c r="AL28" i="2"/>
  <c r="AK28" i="2"/>
  <c r="AJ28" i="2"/>
  <c r="AM28" i="2"/>
  <c r="AN28" i="2"/>
  <c r="N28" i="3"/>
  <c r="AO28" i="2"/>
  <c r="AP28" i="2"/>
  <c r="AQ28" i="2"/>
  <c r="AR28" i="2"/>
  <c r="O28" i="3"/>
  <c r="AS28" i="2"/>
  <c r="P28" i="3"/>
  <c r="Q28" i="3"/>
  <c r="R28" i="3"/>
  <c r="AV28" i="2"/>
  <c r="S28" i="3"/>
  <c r="AW28" i="2"/>
  <c r="AX28" i="2"/>
  <c r="T28" i="3"/>
  <c r="BB28" i="2"/>
  <c r="W28" i="3"/>
  <c r="BF28" i="2"/>
  <c r="BE28" i="2"/>
  <c r="BD28" i="2"/>
  <c r="BC28" i="2"/>
  <c r="BG28" i="2"/>
  <c r="BH28" i="2"/>
  <c r="X28" i="3"/>
  <c r="BU28" i="2"/>
  <c r="BT28" i="2"/>
  <c r="BS28" i="2"/>
  <c r="BR28" i="2"/>
  <c r="BQ28" i="2"/>
  <c r="BP28" i="2"/>
  <c r="BV28" i="2"/>
  <c r="BM28" i="2"/>
  <c r="BL28" i="2"/>
  <c r="BK28" i="2"/>
  <c r="BJ28" i="2"/>
  <c r="BI28" i="2"/>
  <c r="BN28" i="2"/>
  <c r="BX28" i="2"/>
  <c r="BY28" i="2"/>
  <c r="Y28" i="3"/>
  <c r="CH28" i="2"/>
  <c r="CG28" i="2"/>
  <c r="CF28" i="2"/>
  <c r="CE28" i="2"/>
  <c r="CD28" i="2"/>
  <c r="CC28" i="2"/>
  <c r="CB28" i="2"/>
  <c r="CA28" i="2"/>
  <c r="BZ28" i="2"/>
  <c r="CI28" i="2"/>
  <c r="CJ28" i="2"/>
  <c r="Z28" i="3"/>
  <c r="AA28" i="3"/>
  <c r="CQ28" i="2"/>
  <c r="CR28" i="2"/>
  <c r="CS28" i="2"/>
  <c r="CT28" i="2"/>
  <c r="CU28" i="2"/>
  <c r="AB28" i="3"/>
  <c r="CV28" i="2"/>
  <c r="CW28" i="2"/>
  <c r="CX28" i="2"/>
  <c r="CY28" i="2"/>
  <c r="CZ28" i="2"/>
  <c r="AC28" i="3"/>
  <c r="DA28" i="2"/>
  <c r="DB28" i="2"/>
  <c r="AD28" i="3"/>
  <c r="DC28" i="2"/>
  <c r="AE28" i="3"/>
  <c r="DD28" i="2"/>
  <c r="AF28" i="3"/>
  <c r="DE28" i="2"/>
  <c r="AG28" i="3"/>
  <c r="DF28" i="2"/>
  <c r="AH28" i="3"/>
  <c r="DG28" i="2"/>
  <c r="AI28" i="3"/>
  <c r="AJ28" i="3"/>
  <c r="DI28" i="2"/>
  <c r="DJ28" i="2"/>
  <c r="AK28" i="3"/>
  <c r="DW28" i="2"/>
  <c r="ED28" i="2"/>
  <c r="AM28" i="3"/>
  <c r="EF28" i="2"/>
  <c r="EM28" i="2"/>
  <c r="AO28" i="3"/>
  <c r="ET28" i="2"/>
  <c r="FQ28" i="2"/>
  <c r="AU28" i="3"/>
  <c r="J29" i="2"/>
  <c r="I29" i="2"/>
  <c r="H29" i="2"/>
  <c r="K29" i="2"/>
  <c r="L29" i="2"/>
  <c r="H29" i="3"/>
  <c r="N29" i="2"/>
  <c r="M29" i="2"/>
  <c r="O29" i="2"/>
  <c r="P29" i="2"/>
  <c r="I29" i="3"/>
  <c r="Q29" i="2"/>
  <c r="R29" i="2"/>
  <c r="S29" i="2"/>
  <c r="J29" i="3"/>
  <c r="V29" i="2"/>
  <c r="U29" i="2"/>
  <c r="T29" i="2"/>
  <c r="W29" i="2"/>
  <c r="K29" i="3"/>
  <c r="AA29" i="2"/>
  <c r="Z29" i="2"/>
  <c r="Y29" i="2"/>
  <c r="AB29" i="2"/>
  <c r="L29" i="3"/>
  <c r="AG29" i="2"/>
  <c r="AF29" i="2"/>
  <c r="AE29" i="2"/>
  <c r="AD29" i="2"/>
  <c r="AH29" i="2"/>
  <c r="AI29" i="2"/>
  <c r="M29" i="3"/>
  <c r="AL29" i="2"/>
  <c r="AK29" i="2"/>
  <c r="AJ29" i="2"/>
  <c r="AM29" i="2"/>
  <c r="AN29" i="2"/>
  <c r="N29" i="3"/>
  <c r="AO29" i="2"/>
  <c r="AP29" i="2"/>
  <c r="AQ29" i="2"/>
  <c r="AR29" i="2"/>
  <c r="O29" i="3"/>
  <c r="AS29" i="2"/>
  <c r="P29" i="3"/>
  <c r="Q29" i="3"/>
  <c r="R29" i="3"/>
  <c r="AV29" i="2"/>
  <c r="S29" i="3"/>
  <c r="AW29" i="2"/>
  <c r="AX29" i="2"/>
  <c r="T29" i="3"/>
  <c r="BB29" i="2"/>
  <c r="W29" i="3"/>
  <c r="BF29" i="2"/>
  <c r="BE29" i="2"/>
  <c r="BD29" i="2"/>
  <c r="BC29" i="2"/>
  <c r="BG29" i="2"/>
  <c r="BH29" i="2"/>
  <c r="X29" i="3"/>
  <c r="BU29" i="2"/>
  <c r="BT29" i="2"/>
  <c r="BS29" i="2"/>
  <c r="BR29" i="2"/>
  <c r="BQ29" i="2"/>
  <c r="BP29" i="2"/>
  <c r="BV29" i="2"/>
  <c r="BM29" i="2"/>
  <c r="BL29" i="2"/>
  <c r="BK29" i="2"/>
  <c r="BJ29" i="2"/>
  <c r="BI29" i="2"/>
  <c r="BN29" i="2"/>
  <c r="BX29" i="2"/>
  <c r="BY29" i="2"/>
  <c r="Y29" i="3"/>
  <c r="CH29" i="2"/>
  <c r="CG29" i="2"/>
  <c r="CF29" i="2"/>
  <c r="CE29" i="2"/>
  <c r="CD29" i="2"/>
  <c r="CC29" i="2"/>
  <c r="CB29" i="2"/>
  <c r="CA29" i="2"/>
  <c r="BZ29" i="2"/>
  <c r="CI29" i="2"/>
  <c r="CJ29" i="2"/>
  <c r="Z29" i="3"/>
  <c r="AA29" i="3"/>
  <c r="CQ29" i="2"/>
  <c r="CR29" i="2"/>
  <c r="CS29" i="2"/>
  <c r="CT29" i="2"/>
  <c r="CU29" i="2"/>
  <c r="AB29" i="3"/>
  <c r="CV29" i="2"/>
  <c r="CW29" i="2"/>
  <c r="CX29" i="2"/>
  <c r="CY29" i="2"/>
  <c r="CZ29" i="2"/>
  <c r="AC29" i="3"/>
  <c r="DA29" i="2"/>
  <c r="DB29" i="2"/>
  <c r="AD29" i="3"/>
  <c r="DC29" i="2"/>
  <c r="AE29" i="3"/>
  <c r="DD29" i="2"/>
  <c r="AF29" i="3"/>
  <c r="DE29" i="2"/>
  <c r="AG29" i="3"/>
  <c r="DF29" i="2"/>
  <c r="AH29" i="3"/>
  <c r="DG29" i="2"/>
  <c r="AI29" i="3"/>
  <c r="AJ29" i="3"/>
  <c r="DI29" i="2"/>
  <c r="DJ29" i="2"/>
  <c r="AK29" i="3"/>
  <c r="DW29" i="2"/>
  <c r="ED29" i="2"/>
  <c r="AM29" i="3"/>
  <c r="EF29" i="2"/>
  <c r="EM29" i="2"/>
  <c r="AO29" i="3"/>
  <c r="ET29" i="2"/>
  <c r="FQ29" i="2"/>
  <c r="AU29" i="3"/>
  <c r="J30" i="2"/>
  <c r="I30" i="2"/>
  <c r="H30" i="2"/>
  <c r="K30" i="2"/>
  <c r="L30" i="2"/>
  <c r="H30" i="3"/>
  <c r="N30" i="2"/>
  <c r="M30" i="2"/>
  <c r="O30" i="2"/>
  <c r="P30" i="2"/>
  <c r="I30" i="3"/>
  <c r="Q30" i="2"/>
  <c r="R30" i="2"/>
  <c r="S30" i="2"/>
  <c r="J30" i="3"/>
  <c r="V30" i="2"/>
  <c r="U30" i="2"/>
  <c r="T30" i="2"/>
  <c r="W30" i="2"/>
  <c r="K30" i="3"/>
  <c r="AA30" i="2"/>
  <c r="Z30" i="2"/>
  <c r="Y30" i="2"/>
  <c r="AB30" i="2"/>
  <c r="L30" i="3"/>
  <c r="AG30" i="2"/>
  <c r="AF30" i="2"/>
  <c r="AE30" i="2"/>
  <c r="AD30" i="2"/>
  <c r="AH30" i="2"/>
  <c r="AI30" i="2"/>
  <c r="M30" i="3"/>
  <c r="AL30" i="2"/>
  <c r="AK30" i="2"/>
  <c r="AJ30" i="2"/>
  <c r="AM30" i="2"/>
  <c r="AN30" i="2"/>
  <c r="N30" i="3"/>
  <c r="AO30" i="2"/>
  <c r="AP30" i="2"/>
  <c r="AQ30" i="2"/>
  <c r="AR30" i="2"/>
  <c r="O30" i="3"/>
  <c r="AS30" i="2"/>
  <c r="P30" i="3"/>
  <c r="Q30" i="3"/>
  <c r="R30" i="3"/>
  <c r="AV30" i="2"/>
  <c r="S30" i="3"/>
  <c r="AW30" i="2"/>
  <c r="AX30" i="2"/>
  <c r="T30" i="3"/>
  <c r="BB30" i="2"/>
  <c r="W30" i="3"/>
  <c r="BF30" i="2"/>
  <c r="BE30" i="2"/>
  <c r="BD30" i="2"/>
  <c r="BC30" i="2"/>
  <c r="BG30" i="2"/>
  <c r="BH30" i="2"/>
  <c r="X30" i="3"/>
  <c r="BU30" i="2"/>
  <c r="BT30" i="2"/>
  <c r="BS30" i="2"/>
  <c r="BR30" i="2"/>
  <c r="BQ30" i="2"/>
  <c r="BP30" i="2"/>
  <c r="BV30" i="2"/>
  <c r="BM30" i="2"/>
  <c r="BL30" i="2"/>
  <c r="BK30" i="2"/>
  <c r="BJ30" i="2"/>
  <c r="BI30" i="2"/>
  <c r="BN30" i="2"/>
  <c r="BX30" i="2"/>
  <c r="BY30" i="2"/>
  <c r="Y30" i="3"/>
  <c r="CH30" i="2"/>
  <c r="CG30" i="2"/>
  <c r="CF30" i="2"/>
  <c r="CE30" i="2"/>
  <c r="CD30" i="2"/>
  <c r="CC30" i="2"/>
  <c r="CB30" i="2"/>
  <c r="CA30" i="2"/>
  <c r="BZ30" i="2"/>
  <c r="CI30" i="2"/>
  <c r="CJ30" i="2"/>
  <c r="Z30" i="3"/>
  <c r="AA30" i="3"/>
  <c r="CQ30" i="2"/>
  <c r="CR30" i="2"/>
  <c r="CS30" i="2"/>
  <c r="CT30" i="2"/>
  <c r="CU30" i="2"/>
  <c r="AB30" i="3"/>
  <c r="CV30" i="2"/>
  <c r="CW30" i="2"/>
  <c r="CX30" i="2"/>
  <c r="CY30" i="2"/>
  <c r="CZ30" i="2"/>
  <c r="AC30" i="3"/>
  <c r="DA30" i="2"/>
  <c r="DB30" i="2"/>
  <c r="AD30" i="3"/>
  <c r="DC30" i="2"/>
  <c r="AE30" i="3"/>
  <c r="DD30" i="2"/>
  <c r="AF30" i="3"/>
  <c r="DE30" i="2"/>
  <c r="AG30" i="3"/>
  <c r="DF30" i="2"/>
  <c r="AH30" i="3"/>
  <c r="DG30" i="2"/>
  <c r="AI30" i="3"/>
  <c r="AJ30" i="3"/>
  <c r="DI30" i="2"/>
  <c r="DJ30" i="2"/>
  <c r="AK30" i="3"/>
  <c r="DW30" i="2"/>
  <c r="ED30" i="2"/>
  <c r="AM30" i="3"/>
  <c r="EF30" i="2"/>
  <c r="EM30" i="2"/>
  <c r="AO30" i="3"/>
  <c r="ET30" i="2"/>
  <c r="FQ30" i="2"/>
  <c r="AU30" i="3"/>
  <c r="J31" i="2"/>
  <c r="I31" i="2"/>
  <c r="H31" i="2"/>
  <c r="K31" i="2"/>
  <c r="L31" i="2"/>
  <c r="H31" i="3"/>
  <c r="N31" i="2"/>
  <c r="M31" i="2"/>
  <c r="O31" i="2"/>
  <c r="P31" i="2"/>
  <c r="I31" i="3"/>
  <c r="Q31" i="2"/>
  <c r="R31" i="2"/>
  <c r="S31" i="2"/>
  <c r="J31" i="3"/>
  <c r="V31" i="2"/>
  <c r="U31" i="2"/>
  <c r="T31" i="2"/>
  <c r="W31" i="2"/>
  <c r="K31" i="3"/>
  <c r="AA31" i="2"/>
  <c r="Z31" i="2"/>
  <c r="Y31" i="2"/>
  <c r="AB31" i="2"/>
  <c r="L31" i="3"/>
  <c r="AG31" i="2"/>
  <c r="AF31" i="2"/>
  <c r="AE31" i="2"/>
  <c r="AD31" i="2"/>
  <c r="AH31" i="2"/>
  <c r="AI31" i="2"/>
  <c r="M31" i="3"/>
  <c r="AL31" i="2"/>
  <c r="AK31" i="2"/>
  <c r="AJ31" i="2"/>
  <c r="AM31" i="2"/>
  <c r="AN31" i="2"/>
  <c r="N31" i="3"/>
  <c r="AO31" i="2"/>
  <c r="AP31" i="2"/>
  <c r="AQ31" i="2"/>
  <c r="AR31" i="2"/>
  <c r="O31" i="3"/>
  <c r="AS31" i="2"/>
  <c r="P31" i="3"/>
  <c r="Q31" i="3"/>
  <c r="R31" i="3"/>
  <c r="AV31" i="2"/>
  <c r="S31" i="3"/>
  <c r="AW31" i="2"/>
  <c r="AX31" i="2"/>
  <c r="T31" i="3"/>
  <c r="BB31" i="2"/>
  <c r="W31" i="3"/>
  <c r="BF31" i="2"/>
  <c r="BE31" i="2"/>
  <c r="BD31" i="2"/>
  <c r="BC31" i="2"/>
  <c r="BG31" i="2"/>
  <c r="BH31" i="2"/>
  <c r="X31" i="3"/>
  <c r="BU31" i="2"/>
  <c r="BT31" i="2"/>
  <c r="BS31" i="2"/>
  <c r="BR31" i="2"/>
  <c r="BQ31" i="2"/>
  <c r="BP31" i="2"/>
  <c r="BV31" i="2"/>
  <c r="BM31" i="2"/>
  <c r="BL31" i="2"/>
  <c r="BK31" i="2"/>
  <c r="BJ31" i="2"/>
  <c r="BI31" i="2"/>
  <c r="BN31" i="2"/>
  <c r="BX31" i="2"/>
  <c r="BY31" i="2"/>
  <c r="Y31" i="3"/>
  <c r="CH31" i="2"/>
  <c r="CG31" i="2"/>
  <c r="CF31" i="2"/>
  <c r="CE31" i="2"/>
  <c r="CD31" i="2"/>
  <c r="CC31" i="2"/>
  <c r="CB31" i="2"/>
  <c r="CA31" i="2"/>
  <c r="BZ31" i="2"/>
  <c r="CI31" i="2"/>
  <c r="CJ31" i="2"/>
  <c r="Z31" i="3"/>
  <c r="AA31" i="3"/>
  <c r="CQ31" i="2"/>
  <c r="CR31" i="2"/>
  <c r="CS31" i="2"/>
  <c r="CT31" i="2"/>
  <c r="CU31" i="2"/>
  <c r="AB31" i="3"/>
  <c r="CV31" i="2"/>
  <c r="CW31" i="2"/>
  <c r="CX31" i="2"/>
  <c r="CY31" i="2"/>
  <c r="CZ31" i="2"/>
  <c r="AC31" i="3"/>
  <c r="DA31" i="2"/>
  <c r="DB31" i="2"/>
  <c r="AD31" i="3"/>
  <c r="DC31" i="2"/>
  <c r="AE31" i="3"/>
  <c r="DD31" i="2"/>
  <c r="AF31" i="3"/>
  <c r="DE31" i="2"/>
  <c r="AG31" i="3"/>
  <c r="DF31" i="2"/>
  <c r="AH31" i="3"/>
  <c r="DG31" i="2"/>
  <c r="AI31" i="3"/>
  <c r="AJ31" i="3"/>
  <c r="DI31" i="2"/>
  <c r="DJ31" i="2"/>
  <c r="AK31" i="3"/>
  <c r="DW31" i="2"/>
  <c r="ED31" i="2"/>
  <c r="AM31" i="3"/>
  <c r="EF31" i="2"/>
  <c r="EM31" i="2"/>
  <c r="AO31" i="3"/>
  <c r="ET31" i="2"/>
  <c r="FQ31" i="2"/>
  <c r="AU31" i="3"/>
  <c r="J32" i="2"/>
  <c r="I32" i="2"/>
  <c r="H32" i="2"/>
  <c r="K32" i="2"/>
  <c r="L32" i="2"/>
  <c r="H32" i="3"/>
  <c r="N32" i="2"/>
  <c r="M32" i="2"/>
  <c r="O32" i="2"/>
  <c r="P32" i="2"/>
  <c r="I32" i="3"/>
  <c r="Q32" i="2"/>
  <c r="R32" i="2"/>
  <c r="S32" i="2"/>
  <c r="J32" i="3"/>
  <c r="V32" i="2"/>
  <c r="U32" i="2"/>
  <c r="T32" i="2"/>
  <c r="W32" i="2"/>
  <c r="K32" i="3"/>
  <c r="AA32" i="2"/>
  <c r="Z32" i="2"/>
  <c r="Y32" i="2"/>
  <c r="AB32" i="2"/>
  <c r="L32" i="3"/>
  <c r="AG32" i="2"/>
  <c r="AF32" i="2"/>
  <c r="AE32" i="2"/>
  <c r="AD32" i="2"/>
  <c r="AH32" i="2"/>
  <c r="AI32" i="2"/>
  <c r="M32" i="3"/>
  <c r="AL32" i="2"/>
  <c r="AK32" i="2"/>
  <c r="AJ32" i="2"/>
  <c r="AM32" i="2"/>
  <c r="AN32" i="2"/>
  <c r="N32" i="3"/>
  <c r="AO32" i="2"/>
  <c r="AP32" i="2"/>
  <c r="AQ32" i="2"/>
  <c r="AR32" i="2"/>
  <c r="O32" i="3"/>
  <c r="AS32" i="2"/>
  <c r="P32" i="3"/>
  <c r="Q32" i="3"/>
  <c r="R32" i="3"/>
  <c r="AV32" i="2"/>
  <c r="S32" i="3"/>
  <c r="AW32" i="2"/>
  <c r="AX32" i="2"/>
  <c r="T32" i="3"/>
  <c r="BB32" i="2"/>
  <c r="W32" i="3"/>
  <c r="BF32" i="2"/>
  <c r="BE32" i="2"/>
  <c r="BD32" i="2"/>
  <c r="BC32" i="2"/>
  <c r="BG32" i="2"/>
  <c r="BH32" i="2"/>
  <c r="X32" i="3"/>
  <c r="BU32" i="2"/>
  <c r="BT32" i="2"/>
  <c r="BS32" i="2"/>
  <c r="BR32" i="2"/>
  <c r="BQ32" i="2"/>
  <c r="BP32" i="2"/>
  <c r="BV32" i="2"/>
  <c r="BM32" i="2"/>
  <c r="BL32" i="2"/>
  <c r="BK32" i="2"/>
  <c r="BJ32" i="2"/>
  <c r="BI32" i="2"/>
  <c r="BN32" i="2"/>
  <c r="BX32" i="2"/>
  <c r="BY32" i="2"/>
  <c r="Y32" i="3"/>
  <c r="CH32" i="2"/>
  <c r="CG32" i="2"/>
  <c r="CF32" i="2"/>
  <c r="CE32" i="2"/>
  <c r="CD32" i="2"/>
  <c r="CC32" i="2"/>
  <c r="CB32" i="2"/>
  <c r="CA32" i="2"/>
  <c r="BZ32" i="2"/>
  <c r="CI32" i="2"/>
  <c r="CJ32" i="2"/>
  <c r="Z32" i="3"/>
  <c r="AA32" i="3"/>
  <c r="CQ32" i="2"/>
  <c r="CR32" i="2"/>
  <c r="CS32" i="2"/>
  <c r="CT32" i="2"/>
  <c r="CU32" i="2"/>
  <c r="AB32" i="3"/>
  <c r="CV32" i="2"/>
  <c r="CW32" i="2"/>
  <c r="CX32" i="2"/>
  <c r="CY32" i="2"/>
  <c r="CZ32" i="2"/>
  <c r="AC32" i="3"/>
  <c r="DA32" i="2"/>
  <c r="DB32" i="2"/>
  <c r="AD32" i="3"/>
  <c r="DC32" i="2"/>
  <c r="AE32" i="3"/>
  <c r="DD32" i="2"/>
  <c r="AF32" i="3"/>
  <c r="DE32" i="2"/>
  <c r="AG32" i="3"/>
  <c r="DF32" i="2"/>
  <c r="AH32" i="3"/>
  <c r="DG32" i="2"/>
  <c r="AI32" i="3"/>
  <c r="AJ32" i="3"/>
  <c r="DI32" i="2"/>
  <c r="DJ32" i="2"/>
  <c r="AK32" i="3"/>
  <c r="DW32" i="2"/>
  <c r="ED32" i="2"/>
  <c r="AM32" i="3"/>
  <c r="EF32" i="2"/>
  <c r="EM32" i="2"/>
  <c r="AO32" i="3"/>
  <c r="ET32" i="2"/>
  <c r="FQ32" i="2"/>
  <c r="AU32" i="3"/>
  <c r="J33" i="2"/>
  <c r="I33" i="2"/>
  <c r="H33" i="2"/>
  <c r="K33" i="2"/>
  <c r="L33" i="2"/>
  <c r="H33" i="3"/>
  <c r="N33" i="2"/>
  <c r="M33" i="2"/>
  <c r="O33" i="2"/>
  <c r="P33" i="2"/>
  <c r="I33" i="3"/>
  <c r="Q33" i="2"/>
  <c r="R33" i="2"/>
  <c r="S33" i="2"/>
  <c r="J33" i="3"/>
  <c r="V33" i="2"/>
  <c r="U33" i="2"/>
  <c r="T33" i="2"/>
  <c r="W33" i="2"/>
  <c r="K33" i="3"/>
  <c r="AA33" i="2"/>
  <c r="Z33" i="2"/>
  <c r="Y33" i="2"/>
  <c r="AB33" i="2"/>
  <c r="L33" i="3"/>
  <c r="AG33" i="2"/>
  <c r="AF33" i="2"/>
  <c r="AE33" i="2"/>
  <c r="AD33" i="2"/>
  <c r="AH33" i="2"/>
  <c r="AI33" i="2"/>
  <c r="M33" i="3"/>
  <c r="AL33" i="2"/>
  <c r="AK33" i="2"/>
  <c r="AJ33" i="2"/>
  <c r="AM33" i="2"/>
  <c r="AN33" i="2"/>
  <c r="N33" i="3"/>
  <c r="AO33" i="2"/>
  <c r="AP33" i="2"/>
  <c r="AQ33" i="2"/>
  <c r="AR33" i="2"/>
  <c r="O33" i="3"/>
  <c r="AS33" i="2"/>
  <c r="P33" i="3"/>
  <c r="Q33" i="3"/>
  <c r="R33" i="3"/>
  <c r="AV33" i="2"/>
  <c r="S33" i="3"/>
  <c r="AW33" i="2"/>
  <c r="AX33" i="2"/>
  <c r="T33" i="3"/>
  <c r="BB33" i="2"/>
  <c r="W33" i="3"/>
  <c r="BF33" i="2"/>
  <c r="BE33" i="2"/>
  <c r="BD33" i="2"/>
  <c r="BC33" i="2"/>
  <c r="BG33" i="2"/>
  <c r="BH33" i="2"/>
  <c r="X33" i="3"/>
  <c r="BU33" i="2"/>
  <c r="BT33" i="2"/>
  <c r="BS33" i="2"/>
  <c r="BR33" i="2"/>
  <c r="BQ33" i="2"/>
  <c r="BP33" i="2"/>
  <c r="BV33" i="2"/>
  <c r="BM33" i="2"/>
  <c r="BL33" i="2"/>
  <c r="BK33" i="2"/>
  <c r="BJ33" i="2"/>
  <c r="BI33" i="2"/>
  <c r="BN33" i="2"/>
  <c r="BX33" i="2"/>
  <c r="BY33" i="2"/>
  <c r="Y33" i="3"/>
  <c r="CH33" i="2"/>
  <c r="CG33" i="2"/>
  <c r="CF33" i="2"/>
  <c r="CE33" i="2"/>
  <c r="CD33" i="2"/>
  <c r="CC33" i="2"/>
  <c r="CB33" i="2"/>
  <c r="CA33" i="2"/>
  <c r="BZ33" i="2"/>
  <c r="CI33" i="2"/>
  <c r="CJ33" i="2"/>
  <c r="Z33" i="3"/>
  <c r="AA33" i="3"/>
  <c r="CQ33" i="2"/>
  <c r="CR33" i="2"/>
  <c r="CS33" i="2"/>
  <c r="CT33" i="2"/>
  <c r="CU33" i="2"/>
  <c r="AB33" i="3"/>
  <c r="CV33" i="2"/>
  <c r="CW33" i="2"/>
  <c r="CX33" i="2"/>
  <c r="CY33" i="2"/>
  <c r="CZ33" i="2"/>
  <c r="AC33" i="3"/>
  <c r="DA33" i="2"/>
  <c r="DB33" i="2"/>
  <c r="AD33" i="3"/>
  <c r="DC33" i="2"/>
  <c r="AE33" i="3"/>
  <c r="DD33" i="2"/>
  <c r="AF33" i="3"/>
  <c r="DE33" i="2"/>
  <c r="AG33" i="3"/>
  <c r="DF33" i="2"/>
  <c r="AH33" i="3"/>
  <c r="DG33" i="2"/>
  <c r="AI33" i="3"/>
  <c r="AJ33" i="3"/>
  <c r="DI33" i="2"/>
  <c r="DJ33" i="2"/>
  <c r="AK33" i="3"/>
  <c r="DW33" i="2"/>
  <c r="ED33" i="2"/>
  <c r="AM33" i="3"/>
  <c r="EF33" i="2"/>
  <c r="EM33" i="2"/>
  <c r="AO33" i="3"/>
  <c r="ET33" i="2"/>
  <c r="FQ33" i="2"/>
  <c r="AU33" i="3"/>
  <c r="J34" i="2"/>
  <c r="I34" i="2"/>
  <c r="H34" i="2"/>
  <c r="K34" i="2"/>
  <c r="L34" i="2"/>
  <c r="H34" i="3"/>
  <c r="N34" i="2"/>
  <c r="M34" i="2"/>
  <c r="O34" i="2"/>
  <c r="P34" i="2"/>
  <c r="I34" i="3"/>
  <c r="Q34" i="2"/>
  <c r="R34" i="2"/>
  <c r="S34" i="2"/>
  <c r="J34" i="3"/>
  <c r="V34" i="2"/>
  <c r="U34" i="2"/>
  <c r="T34" i="2"/>
  <c r="W34" i="2"/>
  <c r="K34" i="3"/>
  <c r="AA34" i="2"/>
  <c r="Z34" i="2"/>
  <c r="Y34" i="2"/>
  <c r="AB34" i="2"/>
  <c r="L34" i="3"/>
  <c r="AG34" i="2"/>
  <c r="AF34" i="2"/>
  <c r="AE34" i="2"/>
  <c r="AD34" i="2"/>
  <c r="AH34" i="2"/>
  <c r="AI34" i="2"/>
  <c r="M34" i="3"/>
  <c r="AL34" i="2"/>
  <c r="AK34" i="2"/>
  <c r="AJ34" i="2"/>
  <c r="AM34" i="2"/>
  <c r="AN34" i="2"/>
  <c r="N34" i="3"/>
  <c r="AO34" i="2"/>
  <c r="AP34" i="2"/>
  <c r="AQ34" i="2"/>
  <c r="AR34" i="2"/>
  <c r="O34" i="3"/>
  <c r="AS34" i="2"/>
  <c r="P34" i="3"/>
  <c r="Q34" i="3"/>
  <c r="R34" i="3"/>
  <c r="AV34" i="2"/>
  <c r="S34" i="3"/>
  <c r="AW34" i="2"/>
  <c r="AX34" i="2"/>
  <c r="T34" i="3"/>
  <c r="BB34" i="2"/>
  <c r="W34" i="3"/>
  <c r="BF34" i="2"/>
  <c r="BE34" i="2"/>
  <c r="BD34" i="2"/>
  <c r="BC34" i="2"/>
  <c r="BG34" i="2"/>
  <c r="BH34" i="2"/>
  <c r="X34" i="3"/>
  <c r="BU34" i="2"/>
  <c r="BT34" i="2"/>
  <c r="BS34" i="2"/>
  <c r="BR34" i="2"/>
  <c r="BQ34" i="2"/>
  <c r="BP34" i="2"/>
  <c r="BV34" i="2"/>
  <c r="BM34" i="2"/>
  <c r="BL34" i="2"/>
  <c r="BK34" i="2"/>
  <c r="BJ34" i="2"/>
  <c r="BI34" i="2"/>
  <c r="BN34" i="2"/>
  <c r="BX34" i="2"/>
  <c r="BY34" i="2"/>
  <c r="Y34" i="3"/>
  <c r="CH34" i="2"/>
  <c r="CG34" i="2"/>
  <c r="CF34" i="2"/>
  <c r="CE34" i="2"/>
  <c r="CD34" i="2"/>
  <c r="CC34" i="2"/>
  <c r="CB34" i="2"/>
  <c r="CA34" i="2"/>
  <c r="BZ34" i="2"/>
  <c r="CI34" i="2"/>
  <c r="CJ34" i="2"/>
  <c r="Z34" i="3"/>
  <c r="AA34" i="3"/>
  <c r="CQ34" i="2"/>
  <c r="CR34" i="2"/>
  <c r="CS34" i="2"/>
  <c r="CT34" i="2"/>
  <c r="CU34" i="2"/>
  <c r="AB34" i="3"/>
  <c r="CV34" i="2"/>
  <c r="CW34" i="2"/>
  <c r="CX34" i="2"/>
  <c r="CY34" i="2"/>
  <c r="CZ34" i="2"/>
  <c r="AC34" i="3"/>
  <c r="DA34" i="2"/>
  <c r="DB34" i="2"/>
  <c r="AD34" i="3"/>
  <c r="DC34" i="2"/>
  <c r="AE34" i="3"/>
  <c r="DD34" i="2"/>
  <c r="AF34" i="3"/>
  <c r="DE34" i="2"/>
  <c r="AG34" i="3"/>
  <c r="DF34" i="2"/>
  <c r="AH34" i="3"/>
  <c r="DG34" i="2"/>
  <c r="AI34" i="3"/>
  <c r="AJ34" i="3"/>
  <c r="DI34" i="2"/>
  <c r="DJ34" i="2"/>
  <c r="AK34" i="3"/>
  <c r="DW34" i="2"/>
  <c r="ED34" i="2"/>
  <c r="AM34" i="3"/>
  <c r="EF34" i="2"/>
  <c r="EM34" i="2"/>
  <c r="AO34" i="3"/>
  <c r="ET34" i="2"/>
  <c r="FQ34" i="2"/>
  <c r="AU34" i="3"/>
  <c r="J35" i="2"/>
  <c r="I35" i="2"/>
  <c r="H35" i="2"/>
  <c r="K35" i="2"/>
  <c r="L35" i="2"/>
  <c r="H35" i="3"/>
  <c r="N35" i="2"/>
  <c r="M35" i="2"/>
  <c r="O35" i="2"/>
  <c r="P35" i="2"/>
  <c r="I35" i="3"/>
  <c r="Q35" i="2"/>
  <c r="R35" i="2"/>
  <c r="S35" i="2"/>
  <c r="J35" i="3"/>
  <c r="V35" i="2"/>
  <c r="U35" i="2"/>
  <c r="T35" i="2"/>
  <c r="W35" i="2"/>
  <c r="K35" i="3"/>
  <c r="AA35" i="2"/>
  <c r="Z35" i="2"/>
  <c r="Y35" i="2"/>
  <c r="AB35" i="2"/>
  <c r="L35" i="3"/>
  <c r="AG35" i="2"/>
  <c r="AF35" i="2"/>
  <c r="AE35" i="2"/>
  <c r="AD35" i="2"/>
  <c r="AH35" i="2"/>
  <c r="AI35" i="2"/>
  <c r="M35" i="3"/>
  <c r="AL35" i="2"/>
  <c r="AK35" i="2"/>
  <c r="AJ35" i="2"/>
  <c r="AM35" i="2"/>
  <c r="AN35" i="2"/>
  <c r="N35" i="3"/>
  <c r="AO35" i="2"/>
  <c r="AP35" i="2"/>
  <c r="AQ35" i="2"/>
  <c r="AR35" i="2"/>
  <c r="O35" i="3"/>
  <c r="AS35" i="2"/>
  <c r="P35" i="3"/>
  <c r="Q35" i="3"/>
  <c r="R35" i="3"/>
  <c r="AV35" i="2"/>
  <c r="S35" i="3"/>
  <c r="AW35" i="2"/>
  <c r="AX35" i="2"/>
  <c r="T35" i="3"/>
  <c r="BB35" i="2"/>
  <c r="W35" i="3"/>
  <c r="BF35" i="2"/>
  <c r="BE35" i="2"/>
  <c r="BD35" i="2"/>
  <c r="BC35" i="2"/>
  <c r="BG35" i="2"/>
  <c r="BH35" i="2"/>
  <c r="X35" i="3"/>
  <c r="BU35" i="2"/>
  <c r="BT35" i="2"/>
  <c r="BS35" i="2"/>
  <c r="BR35" i="2"/>
  <c r="BQ35" i="2"/>
  <c r="BP35" i="2"/>
  <c r="BV35" i="2"/>
  <c r="BM35" i="2"/>
  <c r="BL35" i="2"/>
  <c r="BK35" i="2"/>
  <c r="BJ35" i="2"/>
  <c r="BI35" i="2"/>
  <c r="BN35" i="2"/>
  <c r="BX35" i="2"/>
  <c r="BY35" i="2"/>
  <c r="Y35" i="3"/>
  <c r="CH35" i="2"/>
  <c r="CG35" i="2"/>
  <c r="CF35" i="2"/>
  <c r="CE35" i="2"/>
  <c r="CD35" i="2"/>
  <c r="CC35" i="2"/>
  <c r="CB35" i="2"/>
  <c r="CA35" i="2"/>
  <c r="BZ35" i="2"/>
  <c r="CI35" i="2"/>
  <c r="CJ35" i="2"/>
  <c r="Z35" i="3"/>
  <c r="AA35" i="3"/>
  <c r="CQ35" i="2"/>
  <c r="CR35" i="2"/>
  <c r="CS35" i="2"/>
  <c r="CT35" i="2"/>
  <c r="CU35" i="2"/>
  <c r="AB35" i="3"/>
  <c r="CV35" i="2"/>
  <c r="CW35" i="2"/>
  <c r="CX35" i="2"/>
  <c r="CY35" i="2"/>
  <c r="CZ35" i="2"/>
  <c r="AC35" i="3"/>
  <c r="DA35" i="2"/>
  <c r="DB35" i="2"/>
  <c r="AD35" i="3"/>
  <c r="DC35" i="2"/>
  <c r="AE35" i="3"/>
  <c r="DD35" i="2"/>
  <c r="AF35" i="3"/>
  <c r="DE35" i="2"/>
  <c r="AG35" i="3"/>
  <c r="DF35" i="2"/>
  <c r="AH35" i="3"/>
  <c r="DG35" i="2"/>
  <c r="AI35" i="3"/>
  <c r="AJ35" i="3"/>
  <c r="DI35" i="2"/>
  <c r="DJ35" i="2"/>
  <c r="AK35" i="3"/>
  <c r="DW35" i="2"/>
  <c r="ED35" i="2"/>
  <c r="AM35" i="3"/>
  <c r="EF35" i="2"/>
  <c r="EM35" i="2"/>
  <c r="AO35" i="3"/>
  <c r="ET35" i="2"/>
  <c r="FQ35" i="2"/>
  <c r="AU35" i="3"/>
  <c r="J36" i="2"/>
  <c r="I36" i="2"/>
  <c r="H36" i="2"/>
  <c r="K36" i="2"/>
  <c r="L36" i="2"/>
  <c r="H36" i="3"/>
  <c r="N36" i="2"/>
  <c r="M36" i="2"/>
  <c r="O36" i="2"/>
  <c r="P36" i="2"/>
  <c r="I36" i="3"/>
  <c r="Q36" i="2"/>
  <c r="R36" i="2"/>
  <c r="S36" i="2"/>
  <c r="J36" i="3"/>
  <c r="V36" i="2"/>
  <c r="U36" i="2"/>
  <c r="T36" i="2"/>
  <c r="W36" i="2"/>
  <c r="K36" i="3"/>
  <c r="AA36" i="2"/>
  <c r="Z36" i="2"/>
  <c r="Y36" i="2"/>
  <c r="AB36" i="2"/>
  <c r="L36" i="3"/>
  <c r="AG36" i="2"/>
  <c r="AF36" i="2"/>
  <c r="AE36" i="2"/>
  <c r="AD36" i="2"/>
  <c r="AH36" i="2"/>
  <c r="AI36" i="2"/>
  <c r="M36" i="3"/>
  <c r="AL36" i="2"/>
  <c r="AK36" i="2"/>
  <c r="AJ36" i="2"/>
  <c r="AM36" i="2"/>
  <c r="AN36" i="2"/>
  <c r="N36" i="3"/>
  <c r="AO36" i="2"/>
  <c r="AP36" i="2"/>
  <c r="AQ36" i="2"/>
  <c r="AR36" i="2"/>
  <c r="O36" i="3"/>
  <c r="AS36" i="2"/>
  <c r="P36" i="3"/>
  <c r="Q36" i="3"/>
  <c r="R36" i="3"/>
  <c r="AV36" i="2"/>
  <c r="S36" i="3"/>
  <c r="AW36" i="2"/>
  <c r="AX36" i="2"/>
  <c r="T36" i="3"/>
  <c r="BB36" i="2"/>
  <c r="W36" i="3"/>
  <c r="BF36" i="2"/>
  <c r="BE36" i="2"/>
  <c r="BD36" i="2"/>
  <c r="BC36" i="2"/>
  <c r="BG36" i="2"/>
  <c r="BH36" i="2"/>
  <c r="X36" i="3"/>
  <c r="BU36" i="2"/>
  <c r="BT36" i="2"/>
  <c r="BS36" i="2"/>
  <c r="BR36" i="2"/>
  <c r="BQ36" i="2"/>
  <c r="BP36" i="2"/>
  <c r="BV36" i="2"/>
  <c r="BM36" i="2"/>
  <c r="BL36" i="2"/>
  <c r="BK36" i="2"/>
  <c r="BJ36" i="2"/>
  <c r="BI36" i="2"/>
  <c r="BN36" i="2"/>
  <c r="BX36" i="2"/>
  <c r="BY36" i="2"/>
  <c r="Y36" i="3"/>
  <c r="CH36" i="2"/>
  <c r="CG36" i="2"/>
  <c r="CF36" i="2"/>
  <c r="CE36" i="2"/>
  <c r="CD36" i="2"/>
  <c r="CC36" i="2"/>
  <c r="CB36" i="2"/>
  <c r="CA36" i="2"/>
  <c r="BZ36" i="2"/>
  <c r="CI36" i="2"/>
  <c r="CJ36" i="2"/>
  <c r="Z36" i="3"/>
  <c r="AA36" i="3"/>
  <c r="CQ36" i="2"/>
  <c r="CR36" i="2"/>
  <c r="CS36" i="2"/>
  <c r="CT36" i="2"/>
  <c r="CU36" i="2"/>
  <c r="AB36" i="3"/>
  <c r="CV36" i="2"/>
  <c r="CW36" i="2"/>
  <c r="CX36" i="2"/>
  <c r="CY36" i="2"/>
  <c r="CZ36" i="2"/>
  <c r="AC36" i="3"/>
  <c r="DA36" i="2"/>
  <c r="DB36" i="2"/>
  <c r="AD36" i="3"/>
  <c r="DC36" i="2"/>
  <c r="AE36" i="3"/>
  <c r="DD36" i="2"/>
  <c r="AF36" i="3"/>
  <c r="DE36" i="2"/>
  <c r="AG36" i="3"/>
  <c r="DF36" i="2"/>
  <c r="AH36" i="3"/>
  <c r="DG36" i="2"/>
  <c r="AI36" i="3"/>
  <c r="AJ36" i="3"/>
  <c r="DI36" i="2"/>
  <c r="DJ36" i="2"/>
  <c r="AK36" i="3"/>
  <c r="DW36" i="2"/>
  <c r="ED36" i="2"/>
  <c r="AM36" i="3"/>
  <c r="EF36" i="2"/>
  <c r="EM36" i="2"/>
  <c r="AO36" i="3"/>
  <c r="ET36" i="2"/>
  <c r="FQ36" i="2"/>
  <c r="AU36" i="3"/>
  <c r="J37" i="2"/>
  <c r="I37" i="2"/>
  <c r="H37" i="2"/>
  <c r="K37" i="2"/>
  <c r="L37" i="2"/>
  <c r="H37" i="3"/>
  <c r="N37" i="2"/>
  <c r="M37" i="2"/>
  <c r="O37" i="2"/>
  <c r="P37" i="2"/>
  <c r="I37" i="3"/>
  <c r="Q37" i="2"/>
  <c r="R37" i="2"/>
  <c r="S37" i="2"/>
  <c r="J37" i="3"/>
  <c r="V37" i="2"/>
  <c r="U37" i="2"/>
  <c r="T37" i="2"/>
  <c r="W37" i="2"/>
  <c r="K37" i="3"/>
  <c r="AA37" i="2"/>
  <c r="Z37" i="2"/>
  <c r="Y37" i="2"/>
  <c r="AB37" i="2"/>
  <c r="L37" i="3"/>
  <c r="AG37" i="2"/>
  <c r="AF37" i="2"/>
  <c r="AE37" i="2"/>
  <c r="AD37" i="2"/>
  <c r="AH37" i="2"/>
  <c r="AI37" i="2"/>
  <c r="M37" i="3"/>
  <c r="AL37" i="2"/>
  <c r="AK37" i="2"/>
  <c r="AJ37" i="2"/>
  <c r="AM37" i="2"/>
  <c r="AN37" i="2"/>
  <c r="N37" i="3"/>
  <c r="AO37" i="2"/>
  <c r="AP37" i="2"/>
  <c r="AQ37" i="2"/>
  <c r="AR37" i="2"/>
  <c r="O37" i="3"/>
  <c r="AS37" i="2"/>
  <c r="P37" i="3"/>
  <c r="Q37" i="3"/>
  <c r="R37" i="3"/>
  <c r="AV37" i="2"/>
  <c r="S37" i="3"/>
  <c r="AW37" i="2"/>
  <c r="AX37" i="2"/>
  <c r="T37" i="3"/>
  <c r="BB37" i="2"/>
  <c r="W37" i="3"/>
  <c r="BF37" i="2"/>
  <c r="BE37" i="2"/>
  <c r="BD37" i="2"/>
  <c r="BC37" i="2"/>
  <c r="BG37" i="2"/>
  <c r="BH37" i="2"/>
  <c r="X37" i="3"/>
  <c r="BU37" i="2"/>
  <c r="BT37" i="2"/>
  <c r="BS37" i="2"/>
  <c r="BR37" i="2"/>
  <c r="BQ37" i="2"/>
  <c r="BP37" i="2"/>
  <c r="BV37" i="2"/>
  <c r="BM37" i="2"/>
  <c r="BL37" i="2"/>
  <c r="BK37" i="2"/>
  <c r="BJ37" i="2"/>
  <c r="BI37" i="2"/>
  <c r="BN37" i="2"/>
  <c r="BX37" i="2"/>
  <c r="BY37" i="2"/>
  <c r="Y37" i="3"/>
  <c r="CH37" i="2"/>
  <c r="CG37" i="2"/>
  <c r="CF37" i="2"/>
  <c r="CE37" i="2"/>
  <c r="CD37" i="2"/>
  <c r="CC37" i="2"/>
  <c r="CB37" i="2"/>
  <c r="CA37" i="2"/>
  <c r="BZ37" i="2"/>
  <c r="CI37" i="2"/>
  <c r="CJ37" i="2"/>
  <c r="Z37" i="3"/>
  <c r="AA37" i="3"/>
  <c r="CQ37" i="2"/>
  <c r="CR37" i="2"/>
  <c r="CS37" i="2"/>
  <c r="CT37" i="2"/>
  <c r="CU37" i="2"/>
  <c r="AB37" i="3"/>
  <c r="CV37" i="2"/>
  <c r="CW37" i="2"/>
  <c r="CX37" i="2"/>
  <c r="CY37" i="2"/>
  <c r="CZ37" i="2"/>
  <c r="AC37" i="3"/>
  <c r="DA37" i="2"/>
  <c r="DB37" i="2"/>
  <c r="AD37" i="3"/>
  <c r="DC37" i="2"/>
  <c r="AE37" i="3"/>
  <c r="DD37" i="2"/>
  <c r="AF37" i="3"/>
  <c r="DE37" i="2"/>
  <c r="AG37" i="3"/>
  <c r="DF37" i="2"/>
  <c r="AH37" i="3"/>
  <c r="DG37" i="2"/>
  <c r="AI37" i="3"/>
  <c r="AJ37" i="3"/>
  <c r="DI37" i="2"/>
  <c r="DJ37" i="2"/>
  <c r="AK37" i="3"/>
  <c r="DW37" i="2"/>
  <c r="ED37" i="2"/>
  <c r="AM37" i="3"/>
  <c r="EF37" i="2"/>
  <c r="EM37" i="2"/>
  <c r="AO37" i="3"/>
  <c r="ET37" i="2"/>
  <c r="FQ37" i="2"/>
  <c r="AU37" i="3"/>
  <c r="J38" i="2"/>
  <c r="I38" i="2"/>
  <c r="H38" i="2"/>
  <c r="K38" i="2"/>
  <c r="L38" i="2"/>
  <c r="H38" i="3"/>
  <c r="N38" i="2"/>
  <c r="M38" i="2"/>
  <c r="O38" i="2"/>
  <c r="P38" i="2"/>
  <c r="I38" i="3"/>
  <c r="Q38" i="2"/>
  <c r="R38" i="2"/>
  <c r="S38" i="2"/>
  <c r="J38" i="3"/>
  <c r="V38" i="2"/>
  <c r="U38" i="2"/>
  <c r="T38" i="2"/>
  <c r="W38" i="2"/>
  <c r="K38" i="3"/>
  <c r="AA38" i="2"/>
  <c r="Z38" i="2"/>
  <c r="Y38" i="2"/>
  <c r="AB38" i="2"/>
  <c r="L38" i="3"/>
  <c r="AG38" i="2"/>
  <c r="AF38" i="2"/>
  <c r="AE38" i="2"/>
  <c r="AD38" i="2"/>
  <c r="AH38" i="2"/>
  <c r="AI38" i="2"/>
  <c r="M38" i="3"/>
  <c r="AL38" i="2"/>
  <c r="AK38" i="2"/>
  <c r="AJ38" i="2"/>
  <c r="AM38" i="2"/>
  <c r="AN38" i="2"/>
  <c r="N38" i="3"/>
  <c r="AO38" i="2"/>
  <c r="AP38" i="2"/>
  <c r="AQ38" i="2"/>
  <c r="AR38" i="2"/>
  <c r="O38" i="3"/>
  <c r="AS38" i="2"/>
  <c r="P38" i="3"/>
  <c r="Q38" i="3"/>
  <c r="R38" i="3"/>
  <c r="AV38" i="2"/>
  <c r="S38" i="3"/>
  <c r="AW38" i="2"/>
  <c r="AX38" i="2"/>
  <c r="T38" i="3"/>
  <c r="BB38" i="2"/>
  <c r="W38" i="3"/>
  <c r="BF38" i="2"/>
  <c r="BE38" i="2"/>
  <c r="BD38" i="2"/>
  <c r="BC38" i="2"/>
  <c r="BG38" i="2"/>
  <c r="BH38" i="2"/>
  <c r="X38" i="3"/>
  <c r="BU38" i="2"/>
  <c r="BT38" i="2"/>
  <c r="BS38" i="2"/>
  <c r="BR38" i="2"/>
  <c r="BQ38" i="2"/>
  <c r="BP38" i="2"/>
  <c r="BV38" i="2"/>
  <c r="BM38" i="2"/>
  <c r="BL38" i="2"/>
  <c r="BK38" i="2"/>
  <c r="BJ38" i="2"/>
  <c r="BI38" i="2"/>
  <c r="BN38" i="2"/>
  <c r="BX38" i="2"/>
  <c r="BY38" i="2"/>
  <c r="Y38" i="3"/>
  <c r="CH38" i="2"/>
  <c r="CG38" i="2"/>
  <c r="CF38" i="2"/>
  <c r="CE38" i="2"/>
  <c r="CD38" i="2"/>
  <c r="CC38" i="2"/>
  <c r="CB38" i="2"/>
  <c r="CA38" i="2"/>
  <c r="BZ38" i="2"/>
  <c r="CI38" i="2"/>
  <c r="CJ38" i="2"/>
  <c r="Z38" i="3"/>
  <c r="AA38" i="3"/>
  <c r="CQ38" i="2"/>
  <c r="CR38" i="2"/>
  <c r="CS38" i="2"/>
  <c r="CT38" i="2"/>
  <c r="CU38" i="2"/>
  <c r="AB38" i="3"/>
  <c r="CV38" i="2"/>
  <c r="CW38" i="2"/>
  <c r="CX38" i="2"/>
  <c r="CY38" i="2"/>
  <c r="CZ38" i="2"/>
  <c r="AC38" i="3"/>
  <c r="DA38" i="2"/>
  <c r="DB38" i="2"/>
  <c r="AD38" i="3"/>
  <c r="DC38" i="2"/>
  <c r="AE38" i="3"/>
  <c r="DD38" i="2"/>
  <c r="AF38" i="3"/>
  <c r="DE38" i="2"/>
  <c r="AG38" i="3"/>
  <c r="DF38" i="2"/>
  <c r="AH38" i="3"/>
  <c r="DG38" i="2"/>
  <c r="AI38" i="3"/>
  <c r="AJ38" i="3"/>
  <c r="DI38" i="2"/>
  <c r="DJ38" i="2"/>
  <c r="AK38" i="3"/>
  <c r="DW38" i="2"/>
  <c r="ED38" i="2"/>
  <c r="AM38" i="3"/>
  <c r="EF38" i="2"/>
  <c r="EM38" i="2"/>
  <c r="AO38" i="3"/>
  <c r="ET38" i="2"/>
  <c r="FQ38" i="2"/>
  <c r="AU38" i="3"/>
  <c r="J39" i="2"/>
  <c r="I39" i="2"/>
  <c r="H39" i="2"/>
  <c r="K39" i="2"/>
  <c r="L39" i="2"/>
  <c r="H39" i="3"/>
  <c r="N39" i="2"/>
  <c r="M39" i="2"/>
  <c r="O39" i="2"/>
  <c r="P39" i="2"/>
  <c r="I39" i="3"/>
  <c r="Q39" i="2"/>
  <c r="R39" i="2"/>
  <c r="S39" i="2"/>
  <c r="J39" i="3"/>
  <c r="V39" i="2"/>
  <c r="U39" i="2"/>
  <c r="T39" i="2"/>
  <c r="W39" i="2"/>
  <c r="K39" i="3"/>
  <c r="AA39" i="2"/>
  <c r="Z39" i="2"/>
  <c r="Y39" i="2"/>
  <c r="AB39" i="2"/>
  <c r="L39" i="3"/>
  <c r="AG39" i="2"/>
  <c r="AF39" i="2"/>
  <c r="AE39" i="2"/>
  <c r="AD39" i="2"/>
  <c r="AH39" i="2"/>
  <c r="AI39" i="2"/>
  <c r="M39" i="3"/>
  <c r="AL39" i="2"/>
  <c r="AK39" i="2"/>
  <c r="AJ39" i="2"/>
  <c r="AM39" i="2"/>
  <c r="AN39" i="2"/>
  <c r="N39" i="3"/>
  <c r="AO39" i="2"/>
  <c r="AP39" i="2"/>
  <c r="AQ39" i="2"/>
  <c r="AR39" i="2"/>
  <c r="O39" i="3"/>
  <c r="AS39" i="2"/>
  <c r="P39" i="3"/>
  <c r="Q39" i="3"/>
  <c r="R39" i="3"/>
  <c r="AV39" i="2"/>
  <c r="S39" i="3"/>
  <c r="AW39" i="2"/>
  <c r="AX39" i="2"/>
  <c r="T39" i="3"/>
  <c r="BB39" i="2"/>
  <c r="W39" i="3"/>
  <c r="BF39" i="2"/>
  <c r="BE39" i="2"/>
  <c r="BD39" i="2"/>
  <c r="BC39" i="2"/>
  <c r="BG39" i="2"/>
  <c r="BH39" i="2"/>
  <c r="X39" i="3"/>
  <c r="BU39" i="2"/>
  <c r="BT39" i="2"/>
  <c r="BS39" i="2"/>
  <c r="BR39" i="2"/>
  <c r="BQ39" i="2"/>
  <c r="BP39" i="2"/>
  <c r="BV39" i="2"/>
  <c r="BM39" i="2"/>
  <c r="BL39" i="2"/>
  <c r="BK39" i="2"/>
  <c r="BJ39" i="2"/>
  <c r="BI39" i="2"/>
  <c r="BN39" i="2"/>
  <c r="BX39" i="2"/>
  <c r="BY39" i="2"/>
  <c r="Y39" i="3"/>
  <c r="CH39" i="2"/>
  <c r="CG39" i="2"/>
  <c r="CF39" i="2"/>
  <c r="CE39" i="2"/>
  <c r="CD39" i="2"/>
  <c r="CC39" i="2"/>
  <c r="CB39" i="2"/>
  <c r="CA39" i="2"/>
  <c r="BZ39" i="2"/>
  <c r="CI39" i="2"/>
  <c r="CJ39" i="2"/>
  <c r="Z39" i="3"/>
  <c r="AA39" i="3"/>
  <c r="CQ39" i="2"/>
  <c r="CR39" i="2"/>
  <c r="CS39" i="2"/>
  <c r="CT39" i="2"/>
  <c r="CU39" i="2"/>
  <c r="AB39" i="3"/>
  <c r="CV39" i="2"/>
  <c r="CW39" i="2"/>
  <c r="CX39" i="2"/>
  <c r="CY39" i="2"/>
  <c r="CZ39" i="2"/>
  <c r="AC39" i="3"/>
  <c r="DA39" i="2"/>
  <c r="DB39" i="2"/>
  <c r="AD39" i="3"/>
  <c r="DC39" i="2"/>
  <c r="AE39" i="3"/>
  <c r="DD39" i="2"/>
  <c r="AF39" i="3"/>
  <c r="DE39" i="2"/>
  <c r="AG39" i="3"/>
  <c r="DF39" i="2"/>
  <c r="AH39" i="3"/>
  <c r="DG39" i="2"/>
  <c r="AI39" i="3"/>
  <c r="AJ39" i="3"/>
  <c r="DI39" i="2"/>
  <c r="DJ39" i="2"/>
  <c r="AK39" i="3"/>
  <c r="DW39" i="2"/>
  <c r="ED39" i="2"/>
  <c r="AM39" i="3"/>
  <c r="EF39" i="2"/>
  <c r="EM39" i="2"/>
  <c r="AO39" i="3"/>
  <c r="ET39" i="2"/>
  <c r="FQ39" i="2"/>
  <c r="AU39" i="3"/>
  <c r="J40" i="2"/>
  <c r="I40" i="2"/>
  <c r="H40" i="2"/>
  <c r="K40" i="2"/>
  <c r="L40" i="2"/>
  <c r="H40" i="3"/>
  <c r="N40" i="2"/>
  <c r="M40" i="2"/>
  <c r="O40" i="2"/>
  <c r="P40" i="2"/>
  <c r="I40" i="3"/>
  <c r="Q40" i="2"/>
  <c r="R40" i="2"/>
  <c r="S40" i="2"/>
  <c r="J40" i="3"/>
  <c r="V40" i="2"/>
  <c r="U40" i="2"/>
  <c r="T40" i="2"/>
  <c r="W40" i="2"/>
  <c r="K40" i="3"/>
  <c r="AA40" i="2"/>
  <c r="Z40" i="2"/>
  <c r="Y40" i="2"/>
  <c r="AB40" i="2"/>
  <c r="L40" i="3"/>
  <c r="AG40" i="2"/>
  <c r="AF40" i="2"/>
  <c r="AE40" i="2"/>
  <c r="AD40" i="2"/>
  <c r="AH40" i="2"/>
  <c r="AI40" i="2"/>
  <c r="M40" i="3"/>
  <c r="AL40" i="2"/>
  <c r="AK40" i="2"/>
  <c r="AJ40" i="2"/>
  <c r="AM40" i="2"/>
  <c r="AN40" i="2"/>
  <c r="N40" i="3"/>
  <c r="AO40" i="2"/>
  <c r="AP40" i="2"/>
  <c r="AQ40" i="2"/>
  <c r="AR40" i="2"/>
  <c r="O40" i="3"/>
  <c r="AS40" i="2"/>
  <c r="P40" i="3"/>
  <c r="Q40" i="3"/>
  <c r="R40" i="3"/>
  <c r="AV40" i="2"/>
  <c r="S40" i="3"/>
  <c r="AW40" i="2"/>
  <c r="AX40" i="2"/>
  <c r="T40" i="3"/>
  <c r="BB40" i="2"/>
  <c r="W40" i="3"/>
  <c r="BF40" i="2"/>
  <c r="BE40" i="2"/>
  <c r="BD40" i="2"/>
  <c r="BC40" i="2"/>
  <c r="BG40" i="2"/>
  <c r="BH40" i="2"/>
  <c r="X40" i="3"/>
  <c r="BU40" i="2"/>
  <c r="BT40" i="2"/>
  <c r="BS40" i="2"/>
  <c r="BR40" i="2"/>
  <c r="BQ40" i="2"/>
  <c r="BP40" i="2"/>
  <c r="BV40" i="2"/>
  <c r="BM40" i="2"/>
  <c r="BL40" i="2"/>
  <c r="BK40" i="2"/>
  <c r="BJ40" i="2"/>
  <c r="BI40" i="2"/>
  <c r="BN40" i="2"/>
  <c r="BX40" i="2"/>
  <c r="BY40" i="2"/>
  <c r="Y40" i="3"/>
  <c r="CH40" i="2"/>
  <c r="CG40" i="2"/>
  <c r="CF40" i="2"/>
  <c r="CE40" i="2"/>
  <c r="CD40" i="2"/>
  <c r="CC40" i="2"/>
  <c r="CB40" i="2"/>
  <c r="CA40" i="2"/>
  <c r="BZ40" i="2"/>
  <c r="CI40" i="2"/>
  <c r="CJ40" i="2"/>
  <c r="Z40" i="3"/>
  <c r="AA40" i="3"/>
  <c r="CQ40" i="2"/>
  <c r="CR40" i="2"/>
  <c r="CS40" i="2"/>
  <c r="CT40" i="2"/>
  <c r="CU40" i="2"/>
  <c r="AB40" i="3"/>
  <c r="CV40" i="2"/>
  <c r="CW40" i="2"/>
  <c r="CX40" i="2"/>
  <c r="CY40" i="2"/>
  <c r="CZ40" i="2"/>
  <c r="AC40" i="3"/>
  <c r="DA40" i="2"/>
  <c r="DB40" i="2"/>
  <c r="AD40" i="3"/>
  <c r="DC40" i="2"/>
  <c r="AE40" i="3"/>
  <c r="DD40" i="2"/>
  <c r="AF40" i="3"/>
  <c r="DE40" i="2"/>
  <c r="AG40" i="3"/>
  <c r="DF40" i="2"/>
  <c r="AH40" i="3"/>
  <c r="DG40" i="2"/>
  <c r="AI40" i="3"/>
  <c r="AJ40" i="3"/>
  <c r="DI40" i="2"/>
  <c r="DJ40" i="2"/>
  <c r="AK40" i="3"/>
  <c r="DW40" i="2"/>
  <c r="ED40" i="2"/>
  <c r="AM40" i="3"/>
  <c r="EF40" i="2"/>
  <c r="EM40" i="2"/>
  <c r="AO40" i="3"/>
  <c r="ET40" i="2"/>
  <c r="FQ40" i="2"/>
  <c r="AU40" i="3"/>
  <c r="J41" i="2"/>
  <c r="I41" i="2"/>
  <c r="H41" i="2"/>
  <c r="K41" i="2"/>
  <c r="L41" i="2"/>
  <c r="H41" i="3"/>
  <c r="N41" i="2"/>
  <c r="M41" i="2"/>
  <c r="O41" i="2"/>
  <c r="P41" i="2"/>
  <c r="I41" i="3"/>
  <c r="Q41" i="2"/>
  <c r="R41" i="2"/>
  <c r="S41" i="2"/>
  <c r="J41" i="3"/>
  <c r="V41" i="2"/>
  <c r="U41" i="2"/>
  <c r="T41" i="2"/>
  <c r="W41" i="2"/>
  <c r="K41" i="3"/>
  <c r="AA41" i="2"/>
  <c r="Z41" i="2"/>
  <c r="Y41" i="2"/>
  <c r="AB41" i="2"/>
  <c r="L41" i="3"/>
  <c r="AG41" i="2"/>
  <c r="AF41" i="2"/>
  <c r="AE41" i="2"/>
  <c r="AD41" i="2"/>
  <c r="AH41" i="2"/>
  <c r="AI41" i="2"/>
  <c r="M41" i="3"/>
  <c r="AL41" i="2"/>
  <c r="AK41" i="2"/>
  <c r="AJ41" i="2"/>
  <c r="AM41" i="2"/>
  <c r="AN41" i="2"/>
  <c r="N41" i="3"/>
  <c r="AO41" i="2"/>
  <c r="AP41" i="2"/>
  <c r="AQ41" i="2"/>
  <c r="AR41" i="2"/>
  <c r="O41" i="3"/>
  <c r="AS41" i="2"/>
  <c r="P41" i="3"/>
  <c r="Q41" i="3"/>
  <c r="R41" i="3"/>
  <c r="AV41" i="2"/>
  <c r="S41" i="3"/>
  <c r="AW41" i="2"/>
  <c r="AX41" i="2"/>
  <c r="T41" i="3"/>
  <c r="BB41" i="2"/>
  <c r="W41" i="3"/>
  <c r="BF41" i="2"/>
  <c r="BE41" i="2"/>
  <c r="BD41" i="2"/>
  <c r="BC41" i="2"/>
  <c r="BG41" i="2"/>
  <c r="BH41" i="2"/>
  <c r="X41" i="3"/>
  <c r="BU41" i="2"/>
  <c r="BT41" i="2"/>
  <c r="BS41" i="2"/>
  <c r="BR41" i="2"/>
  <c r="BQ41" i="2"/>
  <c r="BP41" i="2"/>
  <c r="BV41" i="2"/>
  <c r="BM41" i="2"/>
  <c r="BL41" i="2"/>
  <c r="BK41" i="2"/>
  <c r="BJ41" i="2"/>
  <c r="BI41" i="2"/>
  <c r="BN41" i="2"/>
  <c r="BX41" i="2"/>
  <c r="BY41" i="2"/>
  <c r="Y41" i="3"/>
  <c r="CH41" i="2"/>
  <c r="CG41" i="2"/>
  <c r="CF41" i="2"/>
  <c r="CE41" i="2"/>
  <c r="CD41" i="2"/>
  <c r="CC41" i="2"/>
  <c r="CB41" i="2"/>
  <c r="CA41" i="2"/>
  <c r="BZ41" i="2"/>
  <c r="CI41" i="2"/>
  <c r="CJ41" i="2"/>
  <c r="Z41" i="3"/>
  <c r="AA41" i="3"/>
  <c r="CQ41" i="2"/>
  <c r="CR41" i="2"/>
  <c r="CS41" i="2"/>
  <c r="CT41" i="2"/>
  <c r="CU41" i="2"/>
  <c r="AB41" i="3"/>
  <c r="CV41" i="2"/>
  <c r="CW41" i="2"/>
  <c r="CX41" i="2"/>
  <c r="CY41" i="2"/>
  <c r="CZ41" i="2"/>
  <c r="AC41" i="3"/>
  <c r="DA41" i="2"/>
  <c r="DB41" i="2"/>
  <c r="AD41" i="3"/>
  <c r="DC41" i="2"/>
  <c r="AE41" i="3"/>
  <c r="DD41" i="2"/>
  <c r="AF41" i="3"/>
  <c r="DE41" i="2"/>
  <c r="AG41" i="3"/>
  <c r="DF41" i="2"/>
  <c r="AH41" i="3"/>
  <c r="DG41" i="2"/>
  <c r="AI41" i="3"/>
  <c r="AJ41" i="3"/>
  <c r="DI41" i="2"/>
  <c r="DJ41" i="2"/>
  <c r="AK41" i="3"/>
  <c r="DW41" i="2"/>
  <c r="ED41" i="2"/>
  <c r="AM41" i="3"/>
  <c r="EF41" i="2"/>
  <c r="EM41" i="2"/>
  <c r="AO41" i="3"/>
  <c r="ET41" i="2"/>
  <c r="FQ41" i="2"/>
  <c r="AU41" i="3"/>
  <c r="J42" i="2"/>
  <c r="I42" i="2"/>
  <c r="H42" i="2"/>
  <c r="K42" i="2"/>
  <c r="L42" i="2"/>
  <c r="H42" i="3"/>
  <c r="N42" i="2"/>
  <c r="M42" i="2"/>
  <c r="O42" i="2"/>
  <c r="P42" i="2"/>
  <c r="I42" i="3"/>
  <c r="Q42" i="2"/>
  <c r="R42" i="2"/>
  <c r="S42" i="2"/>
  <c r="J42" i="3"/>
  <c r="V42" i="2"/>
  <c r="U42" i="2"/>
  <c r="T42" i="2"/>
  <c r="W42" i="2"/>
  <c r="K42" i="3"/>
  <c r="AA42" i="2"/>
  <c r="Z42" i="2"/>
  <c r="Y42" i="2"/>
  <c r="AB42" i="2"/>
  <c r="L42" i="3"/>
  <c r="AG42" i="2"/>
  <c r="AF42" i="2"/>
  <c r="AE42" i="2"/>
  <c r="AD42" i="2"/>
  <c r="AH42" i="2"/>
  <c r="AI42" i="2"/>
  <c r="M42" i="3"/>
  <c r="AL42" i="2"/>
  <c r="AK42" i="2"/>
  <c r="AJ42" i="2"/>
  <c r="AM42" i="2"/>
  <c r="AN42" i="2"/>
  <c r="N42" i="3"/>
  <c r="AO42" i="2"/>
  <c r="AP42" i="2"/>
  <c r="AQ42" i="2"/>
  <c r="AR42" i="2"/>
  <c r="O42" i="3"/>
  <c r="AS42" i="2"/>
  <c r="P42" i="3"/>
  <c r="Q42" i="3"/>
  <c r="R42" i="3"/>
  <c r="AV42" i="2"/>
  <c r="S42" i="3"/>
  <c r="AW42" i="2"/>
  <c r="AX42" i="2"/>
  <c r="T42" i="3"/>
  <c r="BB42" i="2"/>
  <c r="W42" i="3"/>
  <c r="BF42" i="2"/>
  <c r="BE42" i="2"/>
  <c r="BD42" i="2"/>
  <c r="BC42" i="2"/>
  <c r="BG42" i="2"/>
  <c r="BH42" i="2"/>
  <c r="X42" i="3"/>
  <c r="BU42" i="2"/>
  <c r="BT42" i="2"/>
  <c r="BS42" i="2"/>
  <c r="BR42" i="2"/>
  <c r="BQ42" i="2"/>
  <c r="BP42" i="2"/>
  <c r="BV42" i="2"/>
  <c r="BM42" i="2"/>
  <c r="BL42" i="2"/>
  <c r="BK42" i="2"/>
  <c r="BJ42" i="2"/>
  <c r="BI42" i="2"/>
  <c r="BN42" i="2"/>
  <c r="BX42" i="2"/>
  <c r="BY42" i="2"/>
  <c r="Y42" i="3"/>
  <c r="CH42" i="2"/>
  <c r="CG42" i="2"/>
  <c r="CF42" i="2"/>
  <c r="CE42" i="2"/>
  <c r="CD42" i="2"/>
  <c r="CC42" i="2"/>
  <c r="CB42" i="2"/>
  <c r="CA42" i="2"/>
  <c r="BZ42" i="2"/>
  <c r="CI42" i="2"/>
  <c r="CJ42" i="2"/>
  <c r="Z42" i="3"/>
  <c r="AA42" i="3"/>
  <c r="CQ42" i="2"/>
  <c r="CR42" i="2"/>
  <c r="CS42" i="2"/>
  <c r="CT42" i="2"/>
  <c r="CU42" i="2"/>
  <c r="AB42" i="3"/>
  <c r="CV42" i="2"/>
  <c r="CW42" i="2"/>
  <c r="CX42" i="2"/>
  <c r="CY42" i="2"/>
  <c r="CZ42" i="2"/>
  <c r="AC42" i="3"/>
  <c r="DA42" i="2"/>
  <c r="DB42" i="2"/>
  <c r="AD42" i="3"/>
  <c r="DC42" i="2"/>
  <c r="AE42" i="3"/>
  <c r="DD42" i="2"/>
  <c r="AF42" i="3"/>
  <c r="DE42" i="2"/>
  <c r="AG42" i="3"/>
  <c r="DF42" i="2"/>
  <c r="AH42" i="3"/>
  <c r="DG42" i="2"/>
  <c r="AI42" i="3"/>
  <c r="AJ42" i="3"/>
  <c r="DI42" i="2"/>
  <c r="DJ42" i="2"/>
  <c r="AK42" i="3"/>
  <c r="DW42" i="2"/>
  <c r="ED42" i="2"/>
  <c r="AM42" i="3"/>
  <c r="EF42" i="2"/>
  <c r="EM42" i="2"/>
  <c r="AO42" i="3"/>
  <c r="ET42" i="2"/>
  <c r="FQ42" i="2"/>
  <c r="AU42" i="3"/>
  <c r="J43" i="2"/>
  <c r="I43" i="2"/>
  <c r="H43" i="2"/>
  <c r="K43" i="2"/>
  <c r="L43" i="2"/>
  <c r="H43" i="3"/>
  <c r="N43" i="2"/>
  <c r="M43" i="2"/>
  <c r="O43" i="2"/>
  <c r="P43" i="2"/>
  <c r="I43" i="3"/>
  <c r="Q43" i="2"/>
  <c r="R43" i="2"/>
  <c r="S43" i="2"/>
  <c r="J43" i="3"/>
  <c r="V43" i="2"/>
  <c r="U43" i="2"/>
  <c r="T43" i="2"/>
  <c r="W43" i="2"/>
  <c r="K43" i="3"/>
  <c r="AA43" i="2"/>
  <c r="Z43" i="2"/>
  <c r="Y43" i="2"/>
  <c r="AB43" i="2"/>
  <c r="L43" i="3"/>
  <c r="AG43" i="2"/>
  <c r="AF43" i="2"/>
  <c r="AE43" i="2"/>
  <c r="AD43" i="2"/>
  <c r="AH43" i="2"/>
  <c r="AI43" i="2"/>
  <c r="M43" i="3"/>
  <c r="AL43" i="2"/>
  <c r="AK43" i="2"/>
  <c r="AJ43" i="2"/>
  <c r="AM43" i="2"/>
  <c r="AN43" i="2"/>
  <c r="N43" i="3"/>
  <c r="AO43" i="2"/>
  <c r="AP43" i="2"/>
  <c r="AQ43" i="2"/>
  <c r="AR43" i="2"/>
  <c r="O43" i="3"/>
  <c r="AS43" i="2"/>
  <c r="P43" i="3"/>
  <c r="Q43" i="3"/>
  <c r="R43" i="3"/>
  <c r="AV43" i="2"/>
  <c r="S43" i="3"/>
  <c r="AW43" i="2"/>
  <c r="AX43" i="2"/>
  <c r="T43" i="3"/>
  <c r="BB43" i="2"/>
  <c r="W43" i="3"/>
  <c r="BF43" i="2"/>
  <c r="BE43" i="2"/>
  <c r="BD43" i="2"/>
  <c r="BC43" i="2"/>
  <c r="BG43" i="2"/>
  <c r="BH43" i="2"/>
  <c r="X43" i="3"/>
  <c r="BU43" i="2"/>
  <c r="BT43" i="2"/>
  <c r="BS43" i="2"/>
  <c r="BR43" i="2"/>
  <c r="BQ43" i="2"/>
  <c r="BP43" i="2"/>
  <c r="BV43" i="2"/>
  <c r="BM43" i="2"/>
  <c r="BL43" i="2"/>
  <c r="BK43" i="2"/>
  <c r="BJ43" i="2"/>
  <c r="BI43" i="2"/>
  <c r="BN43" i="2"/>
  <c r="BX43" i="2"/>
  <c r="BY43" i="2"/>
  <c r="Y43" i="3"/>
  <c r="CH43" i="2"/>
  <c r="CG43" i="2"/>
  <c r="CF43" i="2"/>
  <c r="CE43" i="2"/>
  <c r="CD43" i="2"/>
  <c r="CC43" i="2"/>
  <c r="CB43" i="2"/>
  <c r="CA43" i="2"/>
  <c r="BZ43" i="2"/>
  <c r="CI43" i="2"/>
  <c r="CJ43" i="2"/>
  <c r="Z43" i="3"/>
  <c r="AA43" i="3"/>
  <c r="CQ43" i="2"/>
  <c r="CR43" i="2"/>
  <c r="CS43" i="2"/>
  <c r="CT43" i="2"/>
  <c r="CU43" i="2"/>
  <c r="AB43" i="3"/>
  <c r="CV43" i="2"/>
  <c r="CW43" i="2"/>
  <c r="CX43" i="2"/>
  <c r="CY43" i="2"/>
  <c r="CZ43" i="2"/>
  <c r="AC43" i="3"/>
  <c r="DA43" i="2"/>
  <c r="DB43" i="2"/>
  <c r="AD43" i="3"/>
  <c r="DC43" i="2"/>
  <c r="AE43" i="3"/>
  <c r="DD43" i="2"/>
  <c r="AF43" i="3"/>
  <c r="DE43" i="2"/>
  <c r="AG43" i="3"/>
  <c r="DF43" i="2"/>
  <c r="AH43" i="3"/>
  <c r="DG43" i="2"/>
  <c r="AI43" i="3"/>
  <c r="AJ43" i="3"/>
  <c r="DI43" i="2"/>
  <c r="DJ43" i="2"/>
  <c r="AK43" i="3"/>
  <c r="DW43" i="2"/>
  <c r="ED43" i="2"/>
  <c r="AM43" i="3"/>
  <c r="EF43" i="2"/>
  <c r="EM43" i="2"/>
  <c r="AO43" i="3"/>
  <c r="ET43" i="2"/>
  <c r="FQ43" i="2"/>
  <c r="AU43" i="3"/>
  <c r="J44" i="2"/>
  <c r="I44" i="2"/>
  <c r="H44" i="2"/>
  <c r="K44" i="2"/>
  <c r="L44" i="2"/>
  <c r="H44" i="3"/>
  <c r="N44" i="2"/>
  <c r="M44" i="2"/>
  <c r="O44" i="2"/>
  <c r="P44" i="2"/>
  <c r="I44" i="3"/>
  <c r="Q44" i="2"/>
  <c r="R44" i="2"/>
  <c r="S44" i="2"/>
  <c r="J44" i="3"/>
  <c r="V44" i="2"/>
  <c r="U44" i="2"/>
  <c r="T44" i="2"/>
  <c r="W44" i="2"/>
  <c r="K44" i="3"/>
  <c r="AA44" i="2"/>
  <c r="Z44" i="2"/>
  <c r="Y44" i="2"/>
  <c r="AB44" i="2"/>
  <c r="L44" i="3"/>
  <c r="AG44" i="2"/>
  <c r="AF44" i="2"/>
  <c r="AE44" i="2"/>
  <c r="AD44" i="2"/>
  <c r="AH44" i="2"/>
  <c r="AI44" i="2"/>
  <c r="M44" i="3"/>
  <c r="AL44" i="2"/>
  <c r="AK44" i="2"/>
  <c r="AJ44" i="2"/>
  <c r="AM44" i="2"/>
  <c r="AN44" i="2"/>
  <c r="N44" i="3"/>
  <c r="AO44" i="2"/>
  <c r="AP44" i="2"/>
  <c r="AQ44" i="2"/>
  <c r="AR44" i="2"/>
  <c r="O44" i="3"/>
  <c r="AS44" i="2"/>
  <c r="P44" i="3"/>
  <c r="Q44" i="3"/>
  <c r="R44" i="3"/>
  <c r="AV44" i="2"/>
  <c r="S44" i="3"/>
  <c r="AW44" i="2"/>
  <c r="AX44" i="2"/>
  <c r="T44" i="3"/>
  <c r="BB44" i="2"/>
  <c r="W44" i="3"/>
  <c r="BF44" i="2"/>
  <c r="BE44" i="2"/>
  <c r="BD44" i="2"/>
  <c r="BC44" i="2"/>
  <c r="BG44" i="2"/>
  <c r="BH44" i="2"/>
  <c r="X44" i="3"/>
  <c r="BU44" i="2"/>
  <c r="BT44" i="2"/>
  <c r="BS44" i="2"/>
  <c r="BR44" i="2"/>
  <c r="BQ44" i="2"/>
  <c r="BP44" i="2"/>
  <c r="BV44" i="2"/>
  <c r="BM44" i="2"/>
  <c r="BL44" i="2"/>
  <c r="BK44" i="2"/>
  <c r="BJ44" i="2"/>
  <c r="BI44" i="2"/>
  <c r="BN44" i="2"/>
  <c r="BX44" i="2"/>
  <c r="BY44" i="2"/>
  <c r="Y44" i="3"/>
  <c r="CH44" i="2"/>
  <c r="CG44" i="2"/>
  <c r="CF44" i="2"/>
  <c r="CE44" i="2"/>
  <c r="CD44" i="2"/>
  <c r="CC44" i="2"/>
  <c r="CB44" i="2"/>
  <c r="CA44" i="2"/>
  <c r="BZ44" i="2"/>
  <c r="CI44" i="2"/>
  <c r="CJ44" i="2"/>
  <c r="Z44" i="3"/>
  <c r="AA44" i="3"/>
  <c r="CQ44" i="2"/>
  <c r="CR44" i="2"/>
  <c r="CS44" i="2"/>
  <c r="CT44" i="2"/>
  <c r="CU44" i="2"/>
  <c r="AB44" i="3"/>
  <c r="CV44" i="2"/>
  <c r="CW44" i="2"/>
  <c r="CX44" i="2"/>
  <c r="CY44" i="2"/>
  <c r="CZ44" i="2"/>
  <c r="AC44" i="3"/>
  <c r="DA44" i="2"/>
  <c r="DB44" i="2"/>
  <c r="AD44" i="3"/>
  <c r="DC44" i="2"/>
  <c r="AE44" i="3"/>
  <c r="DD44" i="2"/>
  <c r="AF44" i="3"/>
  <c r="DE44" i="2"/>
  <c r="AG44" i="3"/>
  <c r="DF44" i="2"/>
  <c r="AH44" i="3"/>
  <c r="DG44" i="2"/>
  <c r="AI44" i="3"/>
  <c r="AJ44" i="3"/>
  <c r="DI44" i="2"/>
  <c r="DJ44" i="2"/>
  <c r="AK44" i="3"/>
  <c r="DW44" i="2"/>
  <c r="ED44" i="2"/>
  <c r="AM44" i="3"/>
  <c r="EF44" i="2"/>
  <c r="EM44" i="2"/>
  <c r="AO44" i="3"/>
  <c r="ET44" i="2"/>
  <c r="FQ44" i="2"/>
  <c r="AU44" i="3"/>
  <c r="J45" i="2"/>
  <c r="I45" i="2"/>
  <c r="H45" i="2"/>
  <c r="K45" i="2"/>
  <c r="L45" i="2"/>
  <c r="H45" i="3"/>
  <c r="N45" i="2"/>
  <c r="M45" i="2"/>
  <c r="O45" i="2"/>
  <c r="P45" i="2"/>
  <c r="I45" i="3"/>
  <c r="Q45" i="2"/>
  <c r="R45" i="2"/>
  <c r="S45" i="2"/>
  <c r="J45" i="3"/>
  <c r="V45" i="2"/>
  <c r="U45" i="2"/>
  <c r="T45" i="2"/>
  <c r="W45" i="2"/>
  <c r="K45" i="3"/>
  <c r="AA45" i="2"/>
  <c r="Z45" i="2"/>
  <c r="Y45" i="2"/>
  <c r="AB45" i="2"/>
  <c r="L45" i="3"/>
  <c r="AG45" i="2"/>
  <c r="AF45" i="2"/>
  <c r="AE45" i="2"/>
  <c r="AD45" i="2"/>
  <c r="AH45" i="2"/>
  <c r="AI45" i="2"/>
  <c r="M45" i="3"/>
  <c r="AL45" i="2"/>
  <c r="AK45" i="2"/>
  <c r="AJ45" i="2"/>
  <c r="AM45" i="2"/>
  <c r="AN45" i="2"/>
  <c r="N45" i="3"/>
  <c r="AO45" i="2"/>
  <c r="AP45" i="2"/>
  <c r="AQ45" i="2"/>
  <c r="AR45" i="2"/>
  <c r="O45" i="3"/>
  <c r="AS45" i="2"/>
  <c r="P45" i="3"/>
  <c r="Q45" i="3"/>
  <c r="R45" i="3"/>
  <c r="AV45" i="2"/>
  <c r="S45" i="3"/>
  <c r="AW45" i="2"/>
  <c r="AX45" i="2"/>
  <c r="T45" i="3"/>
  <c r="BB45" i="2"/>
  <c r="W45" i="3"/>
  <c r="BF45" i="2"/>
  <c r="BE45" i="2"/>
  <c r="BD45" i="2"/>
  <c r="BC45" i="2"/>
  <c r="BG45" i="2"/>
  <c r="BH45" i="2"/>
  <c r="X45" i="3"/>
  <c r="BU45" i="2"/>
  <c r="BT45" i="2"/>
  <c r="BS45" i="2"/>
  <c r="BR45" i="2"/>
  <c r="BQ45" i="2"/>
  <c r="BP45" i="2"/>
  <c r="BV45" i="2"/>
  <c r="BM45" i="2"/>
  <c r="BL45" i="2"/>
  <c r="BK45" i="2"/>
  <c r="BJ45" i="2"/>
  <c r="BI45" i="2"/>
  <c r="BN45" i="2"/>
  <c r="BX45" i="2"/>
  <c r="BY45" i="2"/>
  <c r="Y45" i="3"/>
  <c r="CH45" i="2"/>
  <c r="CG45" i="2"/>
  <c r="CF45" i="2"/>
  <c r="CE45" i="2"/>
  <c r="CD45" i="2"/>
  <c r="CC45" i="2"/>
  <c r="CB45" i="2"/>
  <c r="CA45" i="2"/>
  <c r="BZ45" i="2"/>
  <c r="CI45" i="2"/>
  <c r="CJ45" i="2"/>
  <c r="Z45" i="3"/>
  <c r="AA45" i="3"/>
  <c r="CQ45" i="2"/>
  <c r="CR45" i="2"/>
  <c r="CS45" i="2"/>
  <c r="CT45" i="2"/>
  <c r="CU45" i="2"/>
  <c r="AB45" i="3"/>
  <c r="CV45" i="2"/>
  <c r="CW45" i="2"/>
  <c r="CX45" i="2"/>
  <c r="CY45" i="2"/>
  <c r="CZ45" i="2"/>
  <c r="AC45" i="3"/>
  <c r="DA45" i="2"/>
  <c r="DB45" i="2"/>
  <c r="AD45" i="3"/>
  <c r="DC45" i="2"/>
  <c r="AE45" i="3"/>
  <c r="DD45" i="2"/>
  <c r="AF45" i="3"/>
  <c r="DE45" i="2"/>
  <c r="AG45" i="3"/>
  <c r="DF45" i="2"/>
  <c r="AH45" i="3"/>
  <c r="DG45" i="2"/>
  <c r="AI45" i="3"/>
  <c r="AJ45" i="3"/>
  <c r="DI45" i="2"/>
  <c r="DJ45" i="2"/>
  <c r="AK45" i="3"/>
  <c r="DW45" i="2"/>
  <c r="ED45" i="2"/>
  <c r="AM45" i="3"/>
  <c r="EF45" i="2"/>
  <c r="EM45" i="2"/>
  <c r="AO45" i="3"/>
  <c r="ET45" i="2"/>
  <c r="FQ45" i="2"/>
  <c r="AU45" i="3"/>
  <c r="J46" i="2"/>
  <c r="I46" i="2"/>
  <c r="H46" i="2"/>
  <c r="K46" i="2"/>
  <c r="L46" i="2"/>
  <c r="H46" i="3"/>
  <c r="N46" i="2"/>
  <c r="M46" i="2"/>
  <c r="O46" i="2"/>
  <c r="P46" i="2"/>
  <c r="I46" i="3"/>
  <c r="Q46" i="2"/>
  <c r="R46" i="2"/>
  <c r="S46" i="2"/>
  <c r="J46" i="3"/>
  <c r="V46" i="2"/>
  <c r="U46" i="2"/>
  <c r="T46" i="2"/>
  <c r="W46" i="2"/>
  <c r="K46" i="3"/>
  <c r="AA46" i="2"/>
  <c r="Z46" i="2"/>
  <c r="Y46" i="2"/>
  <c r="AB46" i="2"/>
  <c r="L46" i="3"/>
  <c r="AG46" i="2"/>
  <c r="AF46" i="2"/>
  <c r="AE46" i="2"/>
  <c r="AD46" i="2"/>
  <c r="AH46" i="2"/>
  <c r="AI46" i="2"/>
  <c r="M46" i="3"/>
  <c r="AL46" i="2"/>
  <c r="AK46" i="2"/>
  <c r="AJ46" i="2"/>
  <c r="AM46" i="2"/>
  <c r="AN46" i="2"/>
  <c r="N46" i="3"/>
  <c r="AO46" i="2"/>
  <c r="AP46" i="2"/>
  <c r="AQ46" i="2"/>
  <c r="AR46" i="2"/>
  <c r="O46" i="3"/>
  <c r="AS46" i="2"/>
  <c r="P46" i="3"/>
  <c r="Q46" i="3"/>
  <c r="R46" i="3"/>
  <c r="AV46" i="2"/>
  <c r="S46" i="3"/>
  <c r="AW46" i="2"/>
  <c r="AX46" i="2"/>
  <c r="T46" i="3"/>
  <c r="BB46" i="2"/>
  <c r="W46" i="3"/>
  <c r="BF46" i="2"/>
  <c r="BE46" i="2"/>
  <c r="BD46" i="2"/>
  <c r="BC46" i="2"/>
  <c r="BG46" i="2"/>
  <c r="BH46" i="2"/>
  <c r="X46" i="3"/>
  <c r="BU46" i="2"/>
  <c r="BT46" i="2"/>
  <c r="BS46" i="2"/>
  <c r="BR46" i="2"/>
  <c r="BQ46" i="2"/>
  <c r="BP46" i="2"/>
  <c r="BV46" i="2"/>
  <c r="BM46" i="2"/>
  <c r="BL46" i="2"/>
  <c r="BK46" i="2"/>
  <c r="BJ46" i="2"/>
  <c r="BI46" i="2"/>
  <c r="BN46" i="2"/>
  <c r="BX46" i="2"/>
  <c r="BY46" i="2"/>
  <c r="Y46" i="3"/>
  <c r="CH46" i="2"/>
  <c r="CG46" i="2"/>
  <c r="CF46" i="2"/>
  <c r="CE46" i="2"/>
  <c r="CD46" i="2"/>
  <c r="CC46" i="2"/>
  <c r="CB46" i="2"/>
  <c r="CA46" i="2"/>
  <c r="BZ46" i="2"/>
  <c r="CI46" i="2"/>
  <c r="CJ46" i="2"/>
  <c r="Z46" i="3"/>
  <c r="AA46" i="3"/>
  <c r="CQ46" i="2"/>
  <c r="CR46" i="2"/>
  <c r="CS46" i="2"/>
  <c r="CT46" i="2"/>
  <c r="CU46" i="2"/>
  <c r="AB46" i="3"/>
  <c r="CV46" i="2"/>
  <c r="CW46" i="2"/>
  <c r="CX46" i="2"/>
  <c r="CY46" i="2"/>
  <c r="CZ46" i="2"/>
  <c r="AC46" i="3"/>
  <c r="DA46" i="2"/>
  <c r="DB46" i="2"/>
  <c r="AD46" i="3"/>
  <c r="DC46" i="2"/>
  <c r="AE46" i="3"/>
  <c r="DD46" i="2"/>
  <c r="AF46" i="3"/>
  <c r="DE46" i="2"/>
  <c r="AG46" i="3"/>
  <c r="DF46" i="2"/>
  <c r="AH46" i="3"/>
  <c r="DG46" i="2"/>
  <c r="AI46" i="3"/>
  <c r="AJ46" i="3"/>
  <c r="DI46" i="2"/>
  <c r="DJ46" i="2"/>
  <c r="AK46" i="3"/>
  <c r="DW46" i="2"/>
  <c r="ED46" i="2"/>
  <c r="AM46" i="3"/>
  <c r="EF46" i="2"/>
  <c r="EM46" i="2"/>
  <c r="AO46" i="3"/>
  <c r="ET46" i="2"/>
  <c r="FQ46" i="2"/>
  <c r="AU46" i="3"/>
  <c r="J47" i="2"/>
  <c r="I47" i="2"/>
  <c r="H47" i="2"/>
  <c r="K47" i="2"/>
  <c r="L47" i="2"/>
  <c r="H47" i="3"/>
  <c r="N47" i="2"/>
  <c r="M47" i="2"/>
  <c r="O47" i="2"/>
  <c r="P47" i="2"/>
  <c r="I47" i="3"/>
  <c r="Q47" i="2"/>
  <c r="R47" i="2"/>
  <c r="S47" i="2"/>
  <c r="J47" i="3"/>
  <c r="V47" i="2"/>
  <c r="U47" i="2"/>
  <c r="T47" i="2"/>
  <c r="W47" i="2"/>
  <c r="K47" i="3"/>
  <c r="AA47" i="2"/>
  <c r="Z47" i="2"/>
  <c r="Y47" i="2"/>
  <c r="AB47" i="2"/>
  <c r="L47" i="3"/>
  <c r="AG47" i="2"/>
  <c r="AF47" i="2"/>
  <c r="AE47" i="2"/>
  <c r="AD47" i="2"/>
  <c r="AH47" i="2"/>
  <c r="AI47" i="2"/>
  <c r="M47" i="3"/>
  <c r="AL47" i="2"/>
  <c r="AK47" i="2"/>
  <c r="AJ47" i="2"/>
  <c r="AM47" i="2"/>
  <c r="AN47" i="2"/>
  <c r="N47" i="3"/>
  <c r="AO47" i="2"/>
  <c r="AP47" i="2"/>
  <c r="AQ47" i="2"/>
  <c r="AR47" i="2"/>
  <c r="O47" i="3"/>
  <c r="AS47" i="2"/>
  <c r="P47" i="3"/>
  <c r="Q47" i="3"/>
  <c r="R47" i="3"/>
  <c r="AV47" i="2"/>
  <c r="S47" i="3"/>
  <c r="AW47" i="2"/>
  <c r="AX47" i="2"/>
  <c r="T47" i="3"/>
  <c r="BB47" i="2"/>
  <c r="W47" i="3"/>
  <c r="BF47" i="2"/>
  <c r="BE47" i="2"/>
  <c r="BD47" i="2"/>
  <c r="BC47" i="2"/>
  <c r="BG47" i="2"/>
  <c r="BH47" i="2"/>
  <c r="X47" i="3"/>
  <c r="BU47" i="2"/>
  <c r="BT47" i="2"/>
  <c r="BS47" i="2"/>
  <c r="BR47" i="2"/>
  <c r="BQ47" i="2"/>
  <c r="BP47" i="2"/>
  <c r="BV47" i="2"/>
  <c r="BM47" i="2"/>
  <c r="BL47" i="2"/>
  <c r="BK47" i="2"/>
  <c r="BJ47" i="2"/>
  <c r="BI47" i="2"/>
  <c r="BN47" i="2"/>
  <c r="BX47" i="2"/>
  <c r="BY47" i="2"/>
  <c r="Y47" i="3"/>
  <c r="CH47" i="2"/>
  <c r="CG47" i="2"/>
  <c r="CF47" i="2"/>
  <c r="CE47" i="2"/>
  <c r="CD47" i="2"/>
  <c r="CC47" i="2"/>
  <c r="CB47" i="2"/>
  <c r="CA47" i="2"/>
  <c r="BZ47" i="2"/>
  <c r="CI47" i="2"/>
  <c r="CJ47" i="2"/>
  <c r="Z47" i="3"/>
  <c r="AA47" i="3"/>
  <c r="CQ47" i="2"/>
  <c r="CR47" i="2"/>
  <c r="CS47" i="2"/>
  <c r="CT47" i="2"/>
  <c r="CU47" i="2"/>
  <c r="AB47" i="3"/>
  <c r="CV47" i="2"/>
  <c r="CW47" i="2"/>
  <c r="CX47" i="2"/>
  <c r="CY47" i="2"/>
  <c r="CZ47" i="2"/>
  <c r="AC47" i="3"/>
  <c r="DA47" i="2"/>
  <c r="DB47" i="2"/>
  <c r="AD47" i="3"/>
  <c r="DC47" i="2"/>
  <c r="AE47" i="3"/>
  <c r="DD47" i="2"/>
  <c r="AF47" i="3"/>
  <c r="DE47" i="2"/>
  <c r="AG47" i="3"/>
  <c r="DF47" i="2"/>
  <c r="AH47" i="3"/>
  <c r="DG47" i="2"/>
  <c r="AI47" i="3"/>
  <c r="AJ47" i="3"/>
  <c r="DI47" i="2"/>
  <c r="DJ47" i="2"/>
  <c r="AK47" i="3"/>
  <c r="DW47" i="2"/>
  <c r="ED47" i="2"/>
  <c r="AM47" i="3"/>
  <c r="EF47" i="2"/>
  <c r="EM47" i="2"/>
  <c r="AO47" i="3"/>
  <c r="ET47" i="2"/>
  <c r="FQ47" i="2"/>
  <c r="AU47" i="3"/>
  <c r="J48" i="2"/>
  <c r="I48" i="2"/>
  <c r="H48" i="2"/>
  <c r="K48" i="2"/>
  <c r="L48" i="2"/>
  <c r="H48" i="3"/>
  <c r="N48" i="2"/>
  <c r="M48" i="2"/>
  <c r="O48" i="2"/>
  <c r="P48" i="2"/>
  <c r="I48" i="3"/>
  <c r="Q48" i="2"/>
  <c r="R48" i="2"/>
  <c r="S48" i="2"/>
  <c r="J48" i="3"/>
  <c r="V48" i="2"/>
  <c r="U48" i="2"/>
  <c r="T48" i="2"/>
  <c r="W48" i="2"/>
  <c r="K48" i="3"/>
  <c r="AA48" i="2"/>
  <c r="Z48" i="2"/>
  <c r="Y48" i="2"/>
  <c r="AB48" i="2"/>
  <c r="L48" i="3"/>
  <c r="AG48" i="2"/>
  <c r="AF48" i="2"/>
  <c r="AE48" i="2"/>
  <c r="AD48" i="2"/>
  <c r="AH48" i="2"/>
  <c r="AI48" i="2"/>
  <c r="M48" i="3"/>
  <c r="AL48" i="2"/>
  <c r="AK48" i="2"/>
  <c r="AJ48" i="2"/>
  <c r="AM48" i="2"/>
  <c r="AN48" i="2"/>
  <c r="N48" i="3"/>
  <c r="AO48" i="2"/>
  <c r="AP48" i="2"/>
  <c r="AQ48" i="2"/>
  <c r="AR48" i="2"/>
  <c r="O48" i="3"/>
  <c r="AS48" i="2"/>
  <c r="P48" i="3"/>
  <c r="Q48" i="3"/>
  <c r="R48" i="3"/>
  <c r="AV48" i="2"/>
  <c r="S48" i="3"/>
  <c r="AW48" i="2"/>
  <c r="AX48" i="2"/>
  <c r="T48" i="3"/>
  <c r="BB48" i="2"/>
  <c r="W48" i="3"/>
  <c r="BF48" i="2"/>
  <c r="BE48" i="2"/>
  <c r="BD48" i="2"/>
  <c r="BC48" i="2"/>
  <c r="BG48" i="2"/>
  <c r="BH48" i="2"/>
  <c r="X48" i="3"/>
  <c r="BU48" i="2"/>
  <c r="BT48" i="2"/>
  <c r="BS48" i="2"/>
  <c r="BR48" i="2"/>
  <c r="BQ48" i="2"/>
  <c r="BP48" i="2"/>
  <c r="BV48" i="2"/>
  <c r="BM48" i="2"/>
  <c r="BL48" i="2"/>
  <c r="BK48" i="2"/>
  <c r="BJ48" i="2"/>
  <c r="BI48" i="2"/>
  <c r="BN48" i="2"/>
  <c r="BX48" i="2"/>
  <c r="BY48" i="2"/>
  <c r="Y48" i="3"/>
  <c r="CH48" i="2"/>
  <c r="CG48" i="2"/>
  <c r="CF48" i="2"/>
  <c r="CE48" i="2"/>
  <c r="CD48" i="2"/>
  <c r="CC48" i="2"/>
  <c r="CB48" i="2"/>
  <c r="CA48" i="2"/>
  <c r="BZ48" i="2"/>
  <c r="CI48" i="2"/>
  <c r="CJ48" i="2"/>
  <c r="Z48" i="3"/>
  <c r="AA48" i="3"/>
  <c r="CQ48" i="2"/>
  <c r="CR48" i="2"/>
  <c r="CS48" i="2"/>
  <c r="CT48" i="2"/>
  <c r="CU48" i="2"/>
  <c r="AB48" i="3"/>
  <c r="CV48" i="2"/>
  <c r="CW48" i="2"/>
  <c r="CX48" i="2"/>
  <c r="CY48" i="2"/>
  <c r="CZ48" i="2"/>
  <c r="AC48" i="3"/>
  <c r="DA48" i="2"/>
  <c r="DB48" i="2"/>
  <c r="AD48" i="3"/>
  <c r="DC48" i="2"/>
  <c r="AE48" i="3"/>
  <c r="DD48" i="2"/>
  <c r="AF48" i="3"/>
  <c r="DE48" i="2"/>
  <c r="AG48" i="3"/>
  <c r="DF48" i="2"/>
  <c r="AH48" i="3"/>
  <c r="DG48" i="2"/>
  <c r="AI48" i="3"/>
  <c r="AJ48" i="3"/>
  <c r="DI48" i="2"/>
  <c r="DJ48" i="2"/>
  <c r="AK48" i="3"/>
  <c r="DW48" i="2"/>
  <c r="ED48" i="2"/>
  <c r="AM48" i="3"/>
  <c r="EF48" i="2"/>
  <c r="EM48" i="2"/>
  <c r="AO48" i="3"/>
  <c r="ET48" i="2"/>
  <c r="FQ48" i="2"/>
  <c r="AU48" i="3"/>
  <c r="J49" i="2"/>
  <c r="I49" i="2"/>
  <c r="H49" i="2"/>
  <c r="K49" i="2"/>
  <c r="L49" i="2"/>
  <c r="H49" i="3"/>
  <c r="N49" i="2"/>
  <c r="M49" i="2"/>
  <c r="O49" i="2"/>
  <c r="P49" i="2"/>
  <c r="I49" i="3"/>
  <c r="Q49" i="2"/>
  <c r="R49" i="2"/>
  <c r="S49" i="2"/>
  <c r="J49" i="3"/>
  <c r="V49" i="2"/>
  <c r="U49" i="2"/>
  <c r="T49" i="2"/>
  <c r="W49" i="2"/>
  <c r="K49" i="3"/>
  <c r="AA49" i="2"/>
  <c r="Z49" i="2"/>
  <c r="Y49" i="2"/>
  <c r="AB49" i="2"/>
  <c r="L49" i="3"/>
  <c r="AG49" i="2"/>
  <c r="AF49" i="2"/>
  <c r="AE49" i="2"/>
  <c r="AD49" i="2"/>
  <c r="AH49" i="2"/>
  <c r="AI49" i="2"/>
  <c r="M49" i="3"/>
  <c r="AL49" i="2"/>
  <c r="AK49" i="2"/>
  <c r="AJ49" i="2"/>
  <c r="AM49" i="2"/>
  <c r="AN49" i="2"/>
  <c r="N49" i="3"/>
  <c r="AO49" i="2"/>
  <c r="AP49" i="2"/>
  <c r="AQ49" i="2"/>
  <c r="AR49" i="2"/>
  <c r="O49" i="3"/>
  <c r="AS49" i="2"/>
  <c r="P49" i="3"/>
  <c r="Q49" i="3"/>
  <c r="R49" i="3"/>
  <c r="AV49" i="2"/>
  <c r="S49" i="3"/>
  <c r="AW49" i="2"/>
  <c r="AX49" i="2"/>
  <c r="T49" i="3"/>
  <c r="BB49" i="2"/>
  <c r="W49" i="3"/>
  <c r="BF49" i="2"/>
  <c r="BE49" i="2"/>
  <c r="BD49" i="2"/>
  <c r="BC49" i="2"/>
  <c r="BG49" i="2"/>
  <c r="BH49" i="2"/>
  <c r="X49" i="3"/>
  <c r="BU49" i="2"/>
  <c r="BT49" i="2"/>
  <c r="BS49" i="2"/>
  <c r="BR49" i="2"/>
  <c r="BQ49" i="2"/>
  <c r="BP49" i="2"/>
  <c r="BV49" i="2"/>
  <c r="BM49" i="2"/>
  <c r="BL49" i="2"/>
  <c r="BK49" i="2"/>
  <c r="BJ49" i="2"/>
  <c r="BI49" i="2"/>
  <c r="BN49" i="2"/>
  <c r="BX49" i="2"/>
  <c r="BY49" i="2"/>
  <c r="Y49" i="3"/>
  <c r="CH49" i="2"/>
  <c r="CG49" i="2"/>
  <c r="CF49" i="2"/>
  <c r="CE49" i="2"/>
  <c r="CD49" i="2"/>
  <c r="CC49" i="2"/>
  <c r="CB49" i="2"/>
  <c r="CA49" i="2"/>
  <c r="BZ49" i="2"/>
  <c r="CI49" i="2"/>
  <c r="CJ49" i="2"/>
  <c r="Z49" i="3"/>
  <c r="AA49" i="3"/>
  <c r="CQ49" i="2"/>
  <c r="CR49" i="2"/>
  <c r="CS49" i="2"/>
  <c r="CT49" i="2"/>
  <c r="CU49" i="2"/>
  <c r="AB49" i="3"/>
  <c r="CV49" i="2"/>
  <c r="CW49" i="2"/>
  <c r="CX49" i="2"/>
  <c r="CY49" i="2"/>
  <c r="CZ49" i="2"/>
  <c r="AC49" i="3"/>
  <c r="DA49" i="2"/>
  <c r="DB49" i="2"/>
  <c r="AD49" i="3"/>
  <c r="DC49" i="2"/>
  <c r="AE49" i="3"/>
  <c r="DD49" i="2"/>
  <c r="AF49" i="3"/>
  <c r="DE49" i="2"/>
  <c r="AG49" i="3"/>
  <c r="DF49" i="2"/>
  <c r="AH49" i="3"/>
  <c r="DG49" i="2"/>
  <c r="AI49" i="3"/>
  <c r="AJ49" i="3"/>
  <c r="DI49" i="2"/>
  <c r="DJ49" i="2"/>
  <c r="AK49" i="3"/>
  <c r="DW49" i="2"/>
  <c r="ED49" i="2"/>
  <c r="AM49" i="3"/>
  <c r="EF49" i="2"/>
  <c r="EM49" i="2"/>
  <c r="AO49" i="3"/>
  <c r="ET49" i="2"/>
  <c r="FQ49" i="2"/>
  <c r="AU49" i="3"/>
  <c r="J50" i="2"/>
  <c r="I50" i="2"/>
  <c r="H50" i="2"/>
  <c r="K50" i="2"/>
  <c r="L50" i="2"/>
  <c r="H50" i="3"/>
  <c r="N50" i="2"/>
  <c r="M50" i="2"/>
  <c r="O50" i="2"/>
  <c r="P50" i="2"/>
  <c r="I50" i="3"/>
  <c r="Q50" i="2"/>
  <c r="R50" i="2"/>
  <c r="S50" i="2"/>
  <c r="J50" i="3"/>
  <c r="V50" i="2"/>
  <c r="U50" i="2"/>
  <c r="T50" i="2"/>
  <c r="W50" i="2"/>
  <c r="K50" i="3"/>
  <c r="AA50" i="2"/>
  <c r="Z50" i="2"/>
  <c r="Y50" i="2"/>
  <c r="AB50" i="2"/>
  <c r="L50" i="3"/>
  <c r="AG50" i="2"/>
  <c r="AF50" i="2"/>
  <c r="AE50" i="2"/>
  <c r="AD50" i="2"/>
  <c r="AH50" i="2"/>
  <c r="AI50" i="2"/>
  <c r="M50" i="3"/>
  <c r="AL50" i="2"/>
  <c r="AK50" i="2"/>
  <c r="AJ50" i="2"/>
  <c r="AM50" i="2"/>
  <c r="AN50" i="2"/>
  <c r="N50" i="3"/>
  <c r="AO50" i="2"/>
  <c r="AP50" i="2"/>
  <c r="AQ50" i="2"/>
  <c r="AR50" i="2"/>
  <c r="O50" i="3"/>
  <c r="AS50" i="2"/>
  <c r="P50" i="3"/>
  <c r="Q50" i="3"/>
  <c r="R50" i="3"/>
  <c r="AV50" i="2"/>
  <c r="S50" i="3"/>
  <c r="AW50" i="2"/>
  <c r="AX50" i="2"/>
  <c r="T50" i="3"/>
  <c r="BB50" i="2"/>
  <c r="W50" i="3"/>
  <c r="BF50" i="2"/>
  <c r="BE50" i="2"/>
  <c r="BD50" i="2"/>
  <c r="BC50" i="2"/>
  <c r="BG50" i="2"/>
  <c r="BH50" i="2"/>
  <c r="X50" i="3"/>
  <c r="BU50" i="2"/>
  <c r="BT50" i="2"/>
  <c r="BS50" i="2"/>
  <c r="BR50" i="2"/>
  <c r="BQ50" i="2"/>
  <c r="BP50" i="2"/>
  <c r="BV50" i="2"/>
  <c r="BM50" i="2"/>
  <c r="BL50" i="2"/>
  <c r="BK50" i="2"/>
  <c r="BJ50" i="2"/>
  <c r="BI50" i="2"/>
  <c r="BN50" i="2"/>
  <c r="BX50" i="2"/>
  <c r="BY50" i="2"/>
  <c r="Y50" i="3"/>
  <c r="CH50" i="2"/>
  <c r="CG50" i="2"/>
  <c r="CF50" i="2"/>
  <c r="CE50" i="2"/>
  <c r="CD50" i="2"/>
  <c r="CC50" i="2"/>
  <c r="CB50" i="2"/>
  <c r="CA50" i="2"/>
  <c r="BZ50" i="2"/>
  <c r="CI50" i="2"/>
  <c r="CJ50" i="2"/>
  <c r="Z50" i="3"/>
  <c r="AA50" i="3"/>
  <c r="CQ50" i="2"/>
  <c r="CR50" i="2"/>
  <c r="CS50" i="2"/>
  <c r="CT50" i="2"/>
  <c r="CU50" i="2"/>
  <c r="AB50" i="3"/>
  <c r="CV50" i="2"/>
  <c r="CW50" i="2"/>
  <c r="CX50" i="2"/>
  <c r="CY50" i="2"/>
  <c r="CZ50" i="2"/>
  <c r="AC50" i="3"/>
  <c r="DA50" i="2"/>
  <c r="DB50" i="2"/>
  <c r="AD50" i="3"/>
  <c r="DC50" i="2"/>
  <c r="AE50" i="3"/>
  <c r="DD50" i="2"/>
  <c r="AF50" i="3"/>
  <c r="DE50" i="2"/>
  <c r="AG50" i="3"/>
  <c r="DF50" i="2"/>
  <c r="AH50" i="3"/>
  <c r="DG50" i="2"/>
  <c r="AI50" i="3"/>
  <c r="AJ50" i="3"/>
  <c r="DI50" i="2"/>
  <c r="DJ50" i="2"/>
  <c r="AK50" i="3"/>
  <c r="DW50" i="2"/>
  <c r="ED50" i="2"/>
  <c r="AM50" i="3"/>
  <c r="EF50" i="2"/>
  <c r="EM50" i="2"/>
  <c r="AO50" i="3"/>
  <c r="ET50" i="2"/>
  <c r="FQ50" i="2"/>
  <c r="AU50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M51" i="3"/>
  <c r="AO51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M52" i="3"/>
  <c r="AO52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M53" i="3"/>
  <c r="AO53" i="3"/>
  <c r="DG4" i="2"/>
  <c r="DD4" i="2"/>
  <c r="DI4" i="2"/>
  <c r="DJ4" i="2"/>
  <c r="AK4" i="3"/>
  <c r="AJ4" i="3"/>
  <c r="AI4" i="3"/>
  <c r="AH4" i="3"/>
  <c r="AG4" i="3"/>
  <c r="AF4" i="3"/>
  <c r="DC4" i="2"/>
  <c r="AE4" i="3"/>
  <c r="CV4" i="2"/>
  <c r="CW4" i="2"/>
  <c r="CX4" i="2"/>
  <c r="CY4" i="2"/>
  <c r="CQ4" i="2"/>
  <c r="CR4" i="2"/>
  <c r="CS4" i="2"/>
  <c r="CT4" i="2"/>
  <c r="CH4" i="2"/>
  <c r="CG4" i="2"/>
  <c r="CF4" i="2"/>
  <c r="CE4" i="2"/>
  <c r="CD4" i="2"/>
  <c r="CC4" i="2"/>
  <c r="CB4" i="2"/>
  <c r="CA4" i="2"/>
  <c r="BZ4" i="2"/>
  <c r="CI4" i="2"/>
  <c r="BU4" i="2"/>
  <c r="BT4" i="2"/>
  <c r="BS4" i="2"/>
  <c r="BR4" i="2"/>
  <c r="BQ4" i="2"/>
  <c r="BP4" i="2"/>
  <c r="BV4" i="2"/>
  <c r="BM4" i="2"/>
  <c r="BL4" i="2"/>
  <c r="BK4" i="2"/>
  <c r="BJ4" i="2"/>
  <c r="BI4" i="2"/>
  <c r="BN4" i="2"/>
  <c r="BX4" i="2"/>
  <c r="BF4" i="2"/>
  <c r="BE4" i="2"/>
  <c r="BD4" i="2"/>
  <c r="BC4" i="2"/>
  <c r="BG4" i="2"/>
  <c r="DA4" i="2"/>
  <c r="DB4" i="2"/>
  <c r="AD4" i="3"/>
  <c r="CZ4" i="2"/>
  <c r="AC4" i="3"/>
  <c r="CU4" i="2"/>
  <c r="AB4" i="3"/>
  <c r="AA4" i="3"/>
  <c r="CJ4" i="2"/>
  <c r="BY4" i="2"/>
  <c r="BH4" i="2"/>
  <c r="X4" i="3"/>
  <c r="BB4" i="2"/>
  <c r="W4" i="3"/>
  <c r="AX4" i="2"/>
  <c r="T4" i="3"/>
  <c r="AV4" i="2"/>
  <c r="S4" i="3"/>
  <c r="R4" i="3"/>
  <c r="Q4" i="3"/>
  <c r="AO4" i="2"/>
  <c r="AP4" i="2"/>
  <c r="AQ4" i="2"/>
  <c r="AR4" i="2"/>
  <c r="O4" i="3"/>
  <c r="AS4" i="2"/>
  <c r="P4" i="3"/>
  <c r="AL4" i="2"/>
  <c r="AK4" i="2"/>
  <c r="AJ4" i="2"/>
  <c r="AM4" i="2"/>
  <c r="AN4" i="2"/>
  <c r="N4" i="3"/>
  <c r="AG4" i="2"/>
  <c r="AF4" i="2"/>
  <c r="AE4" i="2"/>
  <c r="AD4" i="2"/>
  <c r="AH4" i="2"/>
  <c r="AI4" i="2"/>
  <c r="M4" i="3"/>
  <c r="Z4" i="2"/>
  <c r="Y4" i="2"/>
  <c r="AB4" i="2"/>
  <c r="U4" i="2"/>
  <c r="T4" i="2"/>
  <c r="W4" i="2"/>
  <c r="Q4" i="2"/>
  <c r="N4" i="2"/>
  <c r="M4" i="2"/>
  <c r="O4" i="2"/>
  <c r="J4" i="2"/>
  <c r="I4" i="2"/>
  <c r="H4" i="2"/>
  <c r="K4" i="2"/>
  <c r="R4" i="2"/>
  <c r="S4" i="2"/>
  <c r="J4" i="3"/>
  <c r="P4" i="2"/>
  <c r="I4" i="3"/>
  <c r="L4" i="2"/>
  <c r="H4" i="3"/>
  <c r="X5" i="2"/>
  <c r="AC5" i="2"/>
  <c r="BA5" i="2"/>
  <c r="BO5" i="2"/>
  <c r="BW5" i="2"/>
  <c r="X6" i="2"/>
  <c r="AC6" i="2"/>
  <c r="BA6" i="2"/>
  <c r="BO6" i="2"/>
  <c r="BW6" i="2"/>
  <c r="X7" i="2"/>
  <c r="AC7" i="2"/>
  <c r="BA7" i="2"/>
  <c r="BO7" i="2"/>
  <c r="BW7" i="2"/>
  <c r="X8" i="2"/>
  <c r="AC8" i="2"/>
  <c r="BA8" i="2"/>
  <c r="BO8" i="2"/>
  <c r="BW8" i="2"/>
  <c r="X9" i="2"/>
  <c r="AC9" i="2"/>
  <c r="BA9" i="2"/>
  <c r="BO9" i="2"/>
  <c r="BW9" i="2"/>
  <c r="X10" i="2"/>
  <c r="AC10" i="2"/>
  <c r="BA10" i="2"/>
  <c r="BO10" i="2"/>
  <c r="BW10" i="2"/>
  <c r="X11" i="2"/>
  <c r="AC11" i="2"/>
  <c r="BA11" i="2"/>
  <c r="BO11" i="2"/>
  <c r="BW11" i="2"/>
  <c r="X12" i="2"/>
  <c r="AC12" i="2"/>
  <c r="BA12" i="2"/>
  <c r="BO12" i="2"/>
  <c r="BW12" i="2"/>
  <c r="X13" i="2"/>
  <c r="AC13" i="2"/>
  <c r="BA13" i="2"/>
  <c r="BO13" i="2"/>
  <c r="BW13" i="2"/>
  <c r="X14" i="2"/>
  <c r="AC14" i="2"/>
  <c r="BA14" i="2"/>
  <c r="BO14" i="2"/>
  <c r="BW14" i="2"/>
  <c r="X15" i="2"/>
  <c r="AC15" i="2"/>
  <c r="BA15" i="2"/>
  <c r="BO15" i="2"/>
  <c r="BW15" i="2"/>
  <c r="X16" i="2"/>
  <c r="AC16" i="2"/>
  <c r="BA16" i="2"/>
  <c r="BO16" i="2"/>
  <c r="BW16" i="2"/>
  <c r="X17" i="2"/>
  <c r="AC17" i="2"/>
  <c r="BA17" i="2"/>
  <c r="BO17" i="2"/>
  <c r="BW17" i="2"/>
  <c r="X18" i="2"/>
  <c r="AC18" i="2"/>
  <c r="BA18" i="2"/>
  <c r="BO18" i="2"/>
  <c r="BW18" i="2"/>
  <c r="X19" i="2"/>
  <c r="AC19" i="2"/>
  <c r="BA19" i="2"/>
  <c r="BO19" i="2"/>
  <c r="BW19" i="2"/>
  <c r="X20" i="2"/>
  <c r="AC20" i="2"/>
  <c r="BA20" i="2"/>
  <c r="BO20" i="2"/>
  <c r="BW20" i="2"/>
  <c r="X21" i="2"/>
  <c r="AC21" i="2"/>
  <c r="BA21" i="2"/>
  <c r="BO21" i="2"/>
  <c r="BW21" i="2"/>
  <c r="X22" i="2"/>
  <c r="AC22" i="2"/>
  <c r="BA22" i="2"/>
  <c r="BO22" i="2"/>
  <c r="BW22" i="2"/>
  <c r="X23" i="2"/>
  <c r="AC23" i="2"/>
  <c r="BA23" i="2"/>
  <c r="BO23" i="2"/>
  <c r="BW23" i="2"/>
  <c r="X24" i="2"/>
  <c r="AC24" i="2"/>
  <c r="BA24" i="2"/>
  <c r="BO24" i="2"/>
  <c r="BW24" i="2"/>
  <c r="X25" i="2"/>
  <c r="AC25" i="2"/>
  <c r="BA25" i="2"/>
  <c r="BO25" i="2"/>
  <c r="BW25" i="2"/>
  <c r="X26" i="2"/>
  <c r="AC26" i="2"/>
  <c r="BA26" i="2"/>
  <c r="BO26" i="2"/>
  <c r="BW26" i="2"/>
  <c r="X27" i="2"/>
  <c r="AC27" i="2"/>
  <c r="BA27" i="2"/>
  <c r="BO27" i="2"/>
  <c r="BW27" i="2"/>
  <c r="X28" i="2"/>
  <c r="AC28" i="2"/>
  <c r="BA28" i="2"/>
  <c r="BO28" i="2"/>
  <c r="BW28" i="2"/>
  <c r="X29" i="2"/>
  <c r="AC29" i="2"/>
  <c r="BA29" i="2"/>
  <c r="BO29" i="2"/>
  <c r="BW29" i="2"/>
  <c r="X30" i="2"/>
  <c r="AC30" i="2"/>
  <c r="BA30" i="2"/>
  <c r="BO30" i="2"/>
  <c r="BW30" i="2"/>
  <c r="X31" i="2"/>
  <c r="AC31" i="2"/>
  <c r="BA31" i="2"/>
  <c r="BO31" i="2"/>
  <c r="BW31" i="2"/>
  <c r="X32" i="2"/>
  <c r="AC32" i="2"/>
  <c r="BA32" i="2"/>
  <c r="BO32" i="2"/>
  <c r="BW32" i="2"/>
  <c r="X33" i="2"/>
  <c r="AC33" i="2"/>
  <c r="BA33" i="2"/>
  <c r="BO33" i="2"/>
  <c r="BW33" i="2"/>
  <c r="X34" i="2"/>
  <c r="AC34" i="2"/>
  <c r="BA34" i="2"/>
  <c r="BO34" i="2"/>
  <c r="BW34" i="2"/>
  <c r="X35" i="2"/>
  <c r="AC35" i="2"/>
  <c r="BA35" i="2"/>
  <c r="BO35" i="2"/>
  <c r="BW35" i="2"/>
  <c r="X36" i="2"/>
  <c r="AC36" i="2"/>
  <c r="BA36" i="2"/>
  <c r="BO36" i="2"/>
  <c r="BW36" i="2"/>
  <c r="X37" i="2"/>
  <c r="AC37" i="2"/>
  <c r="BA37" i="2"/>
  <c r="BO37" i="2"/>
  <c r="BW37" i="2"/>
  <c r="X38" i="2"/>
  <c r="AC38" i="2"/>
  <c r="BA38" i="2"/>
  <c r="BO38" i="2"/>
  <c r="BW38" i="2"/>
  <c r="X39" i="2"/>
  <c r="AC39" i="2"/>
  <c r="BA39" i="2"/>
  <c r="BO39" i="2"/>
  <c r="BW39" i="2"/>
  <c r="X40" i="2"/>
  <c r="AC40" i="2"/>
  <c r="BA40" i="2"/>
  <c r="BO40" i="2"/>
  <c r="BW40" i="2"/>
  <c r="X41" i="2"/>
  <c r="AC41" i="2"/>
  <c r="BA41" i="2"/>
  <c r="BO41" i="2"/>
  <c r="BW41" i="2"/>
  <c r="X42" i="2"/>
  <c r="AC42" i="2"/>
  <c r="BA42" i="2"/>
  <c r="BO42" i="2"/>
  <c r="BW42" i="2"/>
  <c r="X43" i="2"/>
  <c r="AC43" i="2"/>
  <c r="BA43" i="2"/>
  <c r="BO43" i="2"/>
  <c r="BW43" i="2"/>
  <c r="X44" i="2"/>
  <c r="AC44" i="2"/>
  <c r="BA44" i="2"/>
  <c r="BO44" i="2"/>
  <c r="BW44" i="2"/>
  <c r="X45" i="2"/>
  <c r="AC45" i="2"/>
  <c r="BA45" i="2"/>
  <c r="BO45" i="2"/>
  <c r="BW45" i="2"/>
  <c r="X46" i="2"/>
  <c r="AC46" i="2"/>
  <c r="BA46" i="2"/>
  <c r="BO46" i="2"/>
  <c r="BW46" i="2"/>
  <c r="X47" i="2"/>
  <c r="AC47" i="2"/>
  <c r="BA47" i="2"/>
  <c r="BO47" i="2"/>
  <c r="BW47" i="2"/>
  <c r="X48" i="2"/>
  <c r="AC48" i="2"/>
  <c r="BA48" i="2"/>
  <c r="BO48" i="2"/>
  <c r="BW48" i="2"/>
  <c r="X49" i="2"/>
  <c r="AC49" i="2"/>
  <c r="BA49" i="2"/>
  <c r="BO49" i="2"/>
  <c r="BW49" i="2"/>
  <c r="X50" i="2"/>
  <c r="AC50" i="2"/>
  <c r="BA50" i="2"/>
  <c r="BO50" i="2"/>
  <c r="BW50" i="2"/>
  <c r="BW4" i="2"/>
  <c r="BO4" i="2"/>
  <c r="BA4" i="2"/>
  <c r="AC4" i="2"/>
  <c r="X4" i="2"/>
</calcChain>
</file>

<file path=xl/sharedStrings.xml><?xml version="1.0" encoding="utf-8"?>
<sst xmlns="http://schemas.openxmlformats.org/spreadsheetml/2006/main" count="881" uniqueCount="338">
  <si>
    <t xml:space="preserve">Informations sur le sujet </t>
  </si>
  <si>
    <t xml:space="preserve">Ecole </t>
  </si>
  <si>
    <t>Niveau</t>
  </si>
  <si>
    <t>Classe</t>
  </si>
  <si>
    <t>Prénom</t>
  </si>
  <si>
    <t xml:space="preserve">Nom </t>
  </si>
  <si>
    <t>N° du sujet</t>
  </si>
  <si>
    <t>Date de naissance</t>
  </si>
  <si>
    <t>Item 1.B</t>
  </si>
  <si>
    <t>Item 1.C</t>
  </si>
  <si>
    <t>Item 2.A</t>
  </si>
  <si>
    <t>Item 2.B</t>
  </si>
  <si>
    <t xml:space="preserve">Question 1 </t>
  </si>
  <si>
    <t xml:space="preserve">Question 2 </t>
  </si>
  <si>
    <t xml:space="preserve">Question 3 </t>
  </si>
  <si>
    <t>Question 4</t>
  </si>
  <si>
    <t>Item 1.A</t>
  </si>
  <si>
    <t>Item 3.A</t>
  </si>
  <si>
    <t>Item 3.B</t>
  </si>
  <si>
    <t>Item 3.C</t>
  </si>
  <si>
    <t>Item 3.D</t>
  </si>
  <si>
    <t>Item 3.E</t>
  </si>
  <si>
    <t>Item 4</t>
  </si>
  <si>
    <t>Item 4.1</t>
  </si>
  <si>
    <t>Question 6</t>
  </si>
  <si>
    <t>Item 6.A</t>
  </si>
  <si>
    <t>Item 6.B</t>
  </si>
  <si>
    <t>Item 6.C</t>
  </si>
  <si>
    <t>Question 7</t>
  </si>
  <si>
    <t>Item 7.A.1</t>
  </si>
  <si>
    <t>Item 7.A.1.1</t>
  </si>
  <si>
    <t>Item 7.A.2</t>
  </si>
  <si>
    <t>Item 7.B.1</t>
  </si>
  <si>
    <t>Item 7.B.2</t>
  </si>
  <si>
    <t>Item 7.B.3</t>
  </si>
  <si>
    <t>Item 7.B.4</t>
  </si>
  <si>
    <t>Item 7.A.3</t>
  </si>
  <si>
    <t>Item 7.A.4</t>
  </si>
  <si>
    <t>Item 7.A.5</t>
  </si>
  <si>
    <t>Item 7.A.6</t>
  </si>
  <si>
    <t>Item 7.A.7</t>
  </si>
  <si>
    <t>Item 7.A.8</t>
  </si>
  <si>
    <t>Item 7.A.9</t>
  </si>
  <si>
    <t>Item 7.C.1</t>
  </si>
  <si>
    <t>Item 7.C.2</t>
  </si>
  <si>
    <t>Item 8</t>
  </si>
  <si>
    <t>Item 9</t>
  </si>
  <si>
    <t>Question 8</t>
  </si>
  <si>
    <t>Question 9</t>
  </si>
  <si>
    <t>Question 10</t>
  </si>
  <si>
    <t>Item 10.1.1</t>
  </si>
  <si>
    <t>Item 10.1.2</t>
  </si>
  <si>
    <t>Item 10.1.3</t>
  </si>
  <si>
    <t>Item 10.1.4</t>
  </si>
  <si>
    <t>Item 10.1.5</t>
  </si>
  <si>
    <t>Item 10.2.1</t>
  </si>
  <si>
    <t>Item 10.2.2</t>
  </si>
  <si>
    <t>Item 10.2.3</t>
  </si>
  <si>
    <t>Item 10.2.4</t>
  </si>
  <si>
    <t>Item 10.2.5</t>
  </si>
  <si>
    <t>Item 10.3.1</t>
  </si>
  <si>
    <t>Item 10.3.2</t>
  </si>
  <si>
    <t>Item 10.3.3</t>
  </si>
  <si>
    <t>Item 10.3.4</t>
  </si>
  <si>
    <t>Item 10.3.5</t>
  </si>
  <si>
    <t>Item 10.4.1</t>
  </si>
  <si>
    <t>Item 10.4.2</t>
  </si>
  <si>
    <t>Item 10.4.3</t>
  </si>
  <si>
    <t>Item 10.4.4</t>
  </si>
  <si>
    <t>Item 10.4.5</t>
  </si>
  <si>
    <t>Item 10.5.1</t>
  </si>
  <si>
    <t>Item 10.5.2</t>
  </si>
  <si>
    <t>Item 10.5.3</t>
  </si>
  <si>
    <t>Item 10.5.4</t>
  </si>
  <si>
    <t>Item 10.5.5</t>
  </si>
  <si>
    <t>Item 10.6.1</t>
  </si>
  <si>
    <t>Item 10.6.2</t>
  </si>
  <si>
    <t>Item 10.6.3</t>
  </si>
  <si>
    <t>Item 10.6.4</t>
  </si>
  <si>
    <t>Item 10.6.5</t>
  </si>
  <si>
    <t>Item 10.7.1</t>
  </si>
  <si>
    <t>Item 10.7.2</t>
  </si>
  <si>
    <t>Item 10.7.3</t>
  </si>
  <si>
    <t>Item 10.7.4</t>
  </si>
  <si>
    <t>Item 10.7.5</t>
  </si>
  <si>
    <t>Item 10.8</t>
  </si>
  <si>
    <t>Item 11.A.1</t>
  </si>
  <si>
    <t>Item 11.A.1.1</t>
  </si>
  <si>
    <t>Item 11.A.2</t>
  </si>
  <si>
    <t>Item 11.A.2.1</t>
  </si>
  <si>
    <t>Item 11.A.3</t>
  </si>
  <si>
    <t>Item 11.A.3.1</t>
  </si>
  <si>
    <t>Item 11.A.4</t>
  </si>
  <si>
    <t>Item 11.A.4.1</t>
  </si>
  <si>
    <t>Item 11.A.5</t>
  </si>
  <si>
    <t>Item 11.A.5.1</t>
  </si>
  <si>
    <t>Item 11.A.6</t>
  </si>
  <si>
    <t>Item 11.A.6.1</t>
  </si>
  <si>
    <t>Item 11.A.7</t>
  </si>
  <si>
    <t>Item 11.A.7.1</t>
  </si>
  <si>
    <t>Item 11.A.8</t>
  </si>
  <si>
    <t>Item 11.A.8.1</t>
  </si>
  <si>
    <t>Item 11.A.9</t>
  </si>
  <si>
    <t>Item 11.A.9.1</t>
  </si>
  <si>
    <t>Item 11.A.10</t>
  </si>
  <si>
    <t>Item 11.B.1</t>
  </si>
  <si>
    <t>Item 11.B.2</t>
  </si>
  <si>
    <t>Item 13.A.1</t>
  </si>
  <si>
    <t>Item 13.A.2</t>
  </si>
  <si>
    <t>Item 13.A.2.1</t>
  </si>
  <si>
    <t>Item 13.A.3</t>
  </si>
  <si>
    <t>Item 13.B.1</t>
  </si>
  <si>
    <t>Item 13.B.2</t>
  </si>
  <si>
    <t>Item 13.B.2.1</t>
  </si>
  <si>
    <t>Item 13.B.3</t>
  </si>
  <si>
    <t>Item 13.C.1</t>
  </si>
  <si>
    <t>Item 13.C.2</t>
  </si>
  <si>
    <t>Item 13.C.3</t>
  </si>
  <si>
    <t>Item 14.A.1</t>
  </si>
  <si>
    <t>Item 14.A.2</t>
  </si>
  <si>
    <t>Item 14.A.2.1</t>
  </si>
  <si>
    <t>Item 14.A.3</t>
  </si>
  <si>
    <t>Item 14.B.1</t>
  </si>
  <si>
    <t>Item 14.B.2</t>
  </si>
  <si>
    <t>Item 14.B.2.1</t>
  </si>
  <si>
    <t>Item 14.B.3</t>
  </si>
  <si>
    <t>Item 14.C.1</t>
  </si>
  <si>
    <t>Item 14.C.2</t>
  </si>
  <si>
    <t>Item 14.C.2.1</t>
  </si>
  <si>
    <t>Item 14.C.3</t>
  </si>
  <si>
    <t>Item 15.A</t>
  </si>
  <si>
    <t>Item 15.A.1</t>
  </si>
  <si>
    <t>Item 15.B</t>
  </si>
  <si>
    <t>Item 15.B.1</t>
  </si>
  <si>
    <t>Item 15.C</t>
  </si>
  <si>
    <t>item 15.C.1</t>
  </si>
  <si>
    <t>Item 15.D</t>
  </si>
  <si>
    <t>Item 15.D.1</t>
  </si>
  <si>
    <t>Item 15.E</t>
  </si>
  <si>
    <t>Question 13</t>
  </si>
  <si>
    <t>Question 11</t>
  </si>
  <si>
    <t>Question 14</t>
  </si>
  <si>
    <t>Question 15</t>
  </si>
  <si>
    <t>Catégorie 1 : Distinction dans le vocabulaire de mise en ordre. Tri/Rangemen/Classement</t>
  </si>
  <si>
    <t>Erreurs liées à la catégorie 1</t>
  </si>
  <si>
    <t>Catégorie 2 : Emploi de la clé de détermination</t>
  </si>
  <si>
    <t>Catégorie 3 : Réaliser un tri, un classement et un trier classer</t>
  </si>
  <si>
    <t xml:space="preserve">Catégorie 4 : La classification phylogénétique </t>
  </si>
  <si>
    <t>Erreurs liées à la catégorie 4 : La classification phylogénétique</t>
  </si>
  <si>
    <t xml:space="preserve">Catégorie 5 : Observation d'êtres vivants et attributs </t>
  </si>
  <si>
    <r>
      <t xml:space="preserve">L'élève est capable d'identifier un tri à partir d'une collection de formes géométriques (9 éléments) </t>
    </r>
    <r>
      <rPr>
        <b/>
        <sz val="10"/>
        <color theme="1"/>
        <rFont val="Arial"/>
        <family val="2"/>
      </rPr>
      <t>(Sur 1)</t>
    </r>
  </si>
  <si>
    <r>
      <t xml:space="preserve">L'élève est capable d'identifier un rangement à partir d'une collection de formes géométriques (9 éléments) </t>
    </r>
    <r>
      <rPr>
        <b/>
        <sz val="10"/>
        <color theme="1"/>
        <rFont val="Arial"/>
        <family val="2"/>
      </rPr>
      <t>(Sur 1)</t>
    </r>
  </si>
  <si>
    <r>
      <t xml:space="preserve">L'élève est capable d'identifier un classement à partir d'une collection de formes géométriques (9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</si>
  <si>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est capable de faire la distinction entre un tri, un rangement et un classement dans une collection de formes géométriques </t>
    </r>
    <r>
      <rPr>
        <b/>
        <sz val="11"/>
        <color theme="1"/>
        <rFont val="Calibri"/>
        <family val="2"/>
        <scheme val="minor"/>
      </rPr>
      <t>(Sur 3)</t>
    </r>
  </si>
  <si>
    <t>L'élève est capable de faire la distinction entre un tri, un rangement et un classement dans une collection de formes géométriques (Sur 1)</t>
  </si>
  <si>
    <r>
      <t xml:space="preserve">L'élève est capable d'identifier un tri à partir d'une collection d'animaux (6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</si>
  <si>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est capable d'identifier un rangement à partir d'une collection d'animaux (6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</si>
  <si>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est capable de faire la distinction entre un tri et un rangement à partir d'une collection d'animaux </t>
    </r>
    <r>
      <rPr>
        <b/>
        <sz val="11"/>
        <color theme="1"/>
        <rFont val="Calibri"/>
        <family val="2"/>
        <scheme val="minor"/>
      </rPr>
      <t>(Sur 2)</t>
    </r>
  </si>
  <si>
    <t>L'élève est capable de faire la distinction entre un tri et un rangement à partir d'une collection d'animaux (Sur 1)</t>
  </si>
  <si>
    <r>
      <rPr>
        <sz val="11"/>
        <color theme="1"/>
        <rFont val="Calibri"/>
        <family val="2"/>
        <scheme val="minor"/>
      </rPr>
      <t xml:space="preserve">L'élève est conscient qu'il y a une différence entre trier et classer </t>
    </r>
    <r>
      <rPr>
        <b/>
        <sz val="11"/>
        <color theme="1"/>
        <rFont val="Calibri"/>
        <family val="2"/>
        <scheme val="minor"/>
      </rPr>
      <t>(Sur 1)</t>
    </r>
  </si>
  <si>
    <t>L'élève distingue les notions de tri-rangement et classement  (Sur 6)</t>
  </si>
  <si>
    <t>L'élève distingue les notions de tri-rangement et classement  (Sur 1)</t>
  </si>
  <si>
    <r>
      <t xml:space="preserve">L'élève à identifier un classement à la place d'un tri à partir d'une collection de formes géométriques (9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</si>
  <si>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à identifier un classement à la place d'un tri à partir d'une collection d'animaux (6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</si>
  <si>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à identifier un tri à la place d'un classement à partir d'une collection de formes géométriques (9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</si>
  <si>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Pour l'élève il y a confusion entre classement et tri </t>
    </r>
    <r>
      <rPr>
        <b/>
        <sz val="11"/>
        <color theme="1"/>
        <rFont val="Calibri"/>
        <family val="2"/>
        <scheme val="minor"/>
      </rPr>
      <t>(Sur 3)</t>
    </r>
  </si>
  <si>
    <t>Pour l'élève il y a confusion entre classement et tri (Sur 1)</t>
  </si>
  <si>
    <r>
      <t xml:space="preserve">L'élève à identifier un classement à la place d'un rangement à partir d'une collection de formes géométriques (9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</si>
  <si>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à identifier un classement à la place d'un rangement à partir d'une collection d'animaux (6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</si>
  <si>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à identifier un rangement à la place d'un classement à partir d'une collection de formes géométriques (9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</si>
  <si>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Pour l'élève il y a confusion entre classement et rangement  </t>
    </r>
    <r>
      <rPr>
        <b/>
        <sz val="11"/>
        <color theme="1"/>
        <rFont val="Calibri"/>
        <family val="2"/>
        <scheme val="minor"/>
      </rPr>
      <t>(Sur 3)</t>
    </r>
  </si>
  <si>
    <t>Pour l'élève il y a confusion entre classement et rangement  (Sur 1)</t>
  </si>
  <si>
    <r>
      <t xml:space="preserve">L'élève à identifier un rangement à la place d'un tri à partir d'une collection de formes géométriques (9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</si>
  <si>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à identifier un rangement à la place d'un tri à partir d'une collection d'animaux (6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</si>
  <si>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à identifier un tri à la place d'un rangement à partir d'une collection de formes géométriques  (9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</si>
  <si>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à identifier un tri à la place d'un rangement à partir d'une collection d'animaux (6 éléments) </t>
    </r>
    <r>
      <rPr>
        <b/>
        <sz val="11"/>
        <color theme="1"/>
        <rFont val="Calibri"/>
        <family val="2"/>
        <scheme val="minor"/>
      </rPr>
      <t>(Sur 1)</t>
    </r>
  </si>
  <si>
    <t>Pour l'élève il y a confusion entre rangement et tri (Sur 1)</t>
  </si>
  <si>
    <r>
      <t xml:space="preserve">L'élève est conscient que l'on utilise une clé de détermination pour trouver le nom d'une espèce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</si>
  <si>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utilise correctement une clé de détermination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</si>
  <si>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réalisé correctement un TRI </t>
    </r>
    <r>
      <rPr>
        <b/>
        <sz val="11"/>
        <color theme="1"/>
        <rFont val="Calibri"/>
        <family val="2"/>
        <scheme val="minor"/>
      </rPr>
      <t>( Sur 2)</t>
    </r>
  </si>
  <si>
    <t>L'élève réalisé correctement un TRI ( Sur 1)</t>
  </si>
  <si>
    <t>L'élève sait comment réaliser un classement (Sur 1)</t>
  </si>
  <si>
    <r>
      <t xml:space="preserve">L'élève n'entoure pas la phrase indiquant qu'en phylogénétique il faut faire j'ai ou je n'ai pas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</si>
  <si>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ne coche que les attributs physique pour effectuer une classification phylogénétique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</si>
  <si>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coche on classe les animaux par ce qu'ils ont </t>
    </r>
    <r>
      <rPr>
        <b/>
        <sz val="11"/>
        <color theme="1"/>
        <rFont val="Calibri"/>
        <family val="2"/>
        <scheme val="minor"/>
      </rPr>
      <t>(Sur 1)</t>
    </r>
  </si>
  <si>
    <t>L'élève est conscient que la classification phylogénétique se fait selon ce que les êtres vivants possèdent (Sur 1)</t>
  </si>
  <si>
    <t>L'Homme est considéré comme les animaux (Sur 1)</t>
  </si>
  <si>
    <t>L'élève est capable de lire des emboitements (Sur 3)</t>
  </si>
  <si>
    <t>L'élève maitrise la classification phylogénétique (sur 1)</t>
  </si>
  <si>
    <t>L'élève a coché les attributs et les "je suis" (Sur 1)</t>
  </si>
  <si>
    <t>l'élève a coché les attributs et les modes de déplacements (Sur 1)</t>
  </si>
  <si>
    <t>L'élève à coché tout les éléments (Sur 1)</t>
  </si>
  <si>
    <t>l'élève à coché : on classe les animaux par ce qu'ils sont (Sur 1)</t>
  </si>
  <si>
    <t>L'élève à coché : On classe les animaux par ce qu'ils font (Sur 1)</t>
  </si>
  <si>
    <t>L'élève ne retient pas que les attributs pour faire une classification phylogénétique (Sur 2)</t>
  </si>
  <si>
    <t>L'élève ne retient pas que les attributs pour faire une classification phylogénétique (Sur 1)</t>
  </si>
  <si>
    <t>L'élève fait une croix pour les yeux de l'hérisson (Sur 1)</t>
  </si>
  <si>
    <t>L'élève fait une croix pour les yeux de la tortue (Sur 1)</t>
  </si>
  <si>
    <t>L'élève fait une croix pour les yeux de l'abeille  (Sur 1)</t>
  </si>
  <si>
    <t>L’élève connait le vocabulaire de base des attributs : Yeux (Sur 5)</t>
  </si>
  <si>
    <t>L’élève connait le vocabulaire de base des attributs : Yeux (Sur 1)</t>
  </si>
  <si>
    <t>L’élève connait le vocabulaire de base des attributs : plumes (Sur 1)</t>
  </si>
  <si>
    <t>L'élève connait le vocabulaire de base des attributs (Sur 10)</t>
  </si>
  <si>
    <t>L'élève connait le vocabulaire de base des attributs (Sur 1)</t>
  </si>
  <si>
    <t>L’élève connait le vocabulaire plus compliqué des attributs : Squelette osseux (Sur 1)</t>
  </si>
  <si>
    <t>L’élève connait le vocabulaire plus compliqué des attributs : Squelette externe (Sur 1)</t>
  </si>
  <si>
    <t>L’élève connait le vocabulaire plus compliqué des attributs : quatre membres (Sur 1)</t>
  </si>
  <si>
    <t xml:space="preserve">L'élève ne fait pas une croix pour les 6 pattes articulées du hérisson (Sur 1) </t>
  </si>
  <si>
    <t xml:space="preserve">L'élève fait une croix pour les 6 pattes articulées de l'abeille (Sur 1) </t>
  </si>
  <si>
    <t>L’élève connait le vocabulaire plus compliqué des attributs : 6 pattes articulées (Sur 5)</t>
  </si>
  <si>
    <t>L’élève connait le vocabulaire plus compliqué des attributs : 6 pattes articulées(Sur 1)</t>
  </si>
  <si>
    <t>L'élève connait le vocabulaire complexe des attributs (Sur 25)</t>
  </si>
  <si>
    <t>L'élève connait le vocabulaire complexe des attributs (Sur 1)</t>
  </si>
  <si>
    <t>L'élève maitrise l'observation d'êtres vivants et de leurs attributs (simples ou complexes) (sur 35)</t>
  </si>
  <si>
    <t>L'élève maitrise l'observation d'êtres vivants et de leurs attributs (simples ou complexes) (sur 1)</t>
  </si>
  <si>
    <t>item 1A</t>
  </si>
  <si>
    <t>Item 2A</t>
  </si>
  <si>
    <t>Item 1B</t>
  </si>
  <si>
    <t>Item 2B</t>
  </si>
  <si>
    <t>Item 7.a.2</t>
  </si>
  <si>
    <t>item 9</t>
  </si>
  <si>
    <t>L’élève maitrise la clé de détermination
(Sur 3)</t>
  </si>
  <si>
    <r>
      <t>L'élève sait constuire une clé de détermination sur base d'un arbre de classement des animaux (</t>
    </r>
    <r>
      <rPr>
        <b/>
        <sz val="11"/>
        <color theme="1"/>
        <rFont val="Calibri"/>
        <family val="2"/>
        <scheme val="minor"/>
      </rPr>
      <t>Sur 1</t>
    </r>
    <r>
      <rPr>
        <sz val="11"/>
        <color theme="1"/>
        <rFont val="Calibri"/>
        <family val="2"/>
        <scheme val="minor"/>
      </rPr>
      <t>)</t>
    </r>
  </si>
  <si>
    <r>
      <t>L’élève sépare un groupe d’éléments en deux groupes (</t>
    </r>
    <r>
      <rPr>
        <b/>
        <sz val="11"/>
        <color theme="1"/>
        <rFont val="Calibri"/>
        <family val="2"/>
        <scheme val="minor"/>
      </rPr>
      <t>Sur 1</t>
    </r>
    <r>
      <rPr>
        <sz val="11"/>
        <color theme="1"/>
        <rFont val="Calibri"/>
        <family val="2"/>
        <scheme val="minor"/>
      </rPr>
      <t>)</t>
    </r>
  </si>
  <si>
    <r>
      <t>L’élève sait qu’un tri est réalisé sur base d’un critère binaire  (</t>
    </r>
    <r>
      <rPr>
        <b/>
        <sz val="11"/>
        <color theme="1"/>
        <rFont val="Calibri"/>
        <family val="2"/>
        <scheme val="minor"/>
      </rPr>
      <t>Sur 1</t>
    </r>
    <r>
      <rPr>
        <sz val="11"/>
        <color theme="1"/>
        <rFont val="Calibri"/>
        <family val="2"/>
        <scheme val="minor"/>
      </rPr>
      <t>)</t>
    </r>
  </si>
  <si>
    <r>
      <t>À la place de réaliser une classification phylogénétique. L’élève sait réaliser un classement d’animaux en fonction du mode de reproduction ou régime alimentaire (</t>
    </r>
    <r>
      <rPr>
        <b/>
        <sz val="11"/>
        <color theme="1"/>
        <rFont val="Calibri"/>
        <family val="2"/>
        <scheme val="minor"/>
      </rPr>
      <t>Sur 1</t>
    </r>
    <r>
      <rPr>
        <sz val="11"/>
        <color theme="1"/>
        <rFont val="Calibri"/>
        <family val="2"/>
        <scheme val="minor"/>
      </rPr>
      <t xml:space="preserve">) </t>
    </r>
  </si>
  <si>
    <r>
      <t>À la place de réaliser une classification phylogénétique. L’élève réalise un tri d’animaux sur base d’un critère binaire (</t>
    </r>
    <r>
      <rPr>
        <b/>
        <sz val="11"/>
        <color theme="1"/>
        <rFont val="Calibri"/>
        <family val="2"/>
        <scheme val="minor"/>
      </rPr>
      <t>Sur 1</t>
    </r>
    <r>
      <rPr>
        <sz val="11"/>
        <color theme="1"/>
        <rFont val="Calibri"/>
        <family val="2"/>
        <scheme val="minor"/>
      </rPr>
      <t>)</t>
    </r>
  </si>
  <si>
    <r>
      <t>L’élève ne maitrise pas la classification phylogénétique mais réalise correctement un tri ou un classement (</t>
    </r>
    <r>
      <rPr>
        <b/>
        <sz val="11"/>
        <color theme="1"/>
        <rFont val="Calibri"/>
        <family val="2"/>
        <scheme val="minor"/>
      </rPr>
      <t>Sur 1</t>
    </r>
    <r>
      <rPr>
        <sz val="11"/>
        <color theme="1"/>
        <rFont val="Calibri"/>
        <family val="2"/>
        <scheme val="minor"/>
      </rPr>
      <t>)</t>
    </r>
  </si>
  <si>
    <r>
      <t>L'élève utilise les attributs comme critère de classification (</t>
    </r>
    <r>
      <rPr>
        <b/>
        <sz val="11"/>
        <color theme="1"/>
        <rFont val="Calibri"/>
        <family val="2"/>
        <scheme val="minor"/>
      </rPr>
      <t>Sur 1</t>
    </r>
    <r>
      <rPr>
        <sz val="11"/>
        <color theme="1"/>
        <rFont val="Calibri"/>
        <family val="2"/>
        <scheme val="minor"/>
      </rPr>
      <t>)</t>
    </r>
  </si>
  <si>
    <r>
      <t xml:space="preserve">L'élève est conscient que la classification phylogénétique se fait selon ce que les êtres vivants possèdent </t>
    </r>
    <r>
      <rPr>
        <b/>
        <sz val="11"/>
        <color theme="1"/>
        <rFont val="Calibri"/>
        <family val="2"/>
        <scheme val="minor"/>
      </rPr>
      <t>(Sur 4)</t>
    </r>
  </si>
  <si>
    <t xml:space="preserve">Etiquettes complétées  (Sur1) </t>
  </si>
  <si>
    <t xml:space="preserve">Critère bien placé  (Sur1) </t>
  </si>
  <si>
    <t>Critère bien placé (Sur1)</t>
  </si>
  <si>
    <t>L’élève est capable de réaliser des emboitements par attributs sans la présence tableau d’attributs (sur 5)</t>
  </si>
  <si>
    <t>L’élève est capable de réaliser des emboitements par attributs sans la présence tableau d’attributs (sur 1)</t>
  </si>
  <si>
    <t>Placement d’êtres vivants  (Sur 1)</t>
  </si>
  <si>
    <t>Item7.A.3</t>
  </si>
  <si>
    <t>Item7.A.4</t>
  </si>
  <si>
    <t>Item7.A.5</t>
  </si>
  <si>
    <t>Item7.A.6</t>
  </si>
  <si>
    <t>Item7.A.7</t>
  </si>
  <si>
    <t>Item7.A.8</t>
  </si>
  <si>
    <t>Etre vivant bien placé (Sur 1)</t>
  </si>
  <si>
    <t xml:space="preserve">
L’élève est capable de replacer des êtres vivants dans des emboitements sans la présence d’un tableau d’attributs (sur 6) </t>
  </si>
  <si>
    <t xml:space="preserve">
L’élève est capable de replacer des êtres vivants dans des emboitements sans la présence d’un tableau d’attributs (sur 1) </t>
  </si>
  <si>
    <t>L’élève est capable de réaliser des emboitements (classification phylogénétique) sans tableau d’attributs (sur 11)</t>
  </si>
  <si>
    <t>L’élève est capable de réaliser des emboitements (classification phylogénétique) sans tableau d’attributs (sur 1)</t>
  </si>
  <si>
    <t>Attribut bien placé (Sur 1)</t>
  </si>
  <si>
    <t>L’élève est capable de réaliser des emboitements (classification phylogénétique) à partir d’un tableau d’attributs (sur 9)</t>
  </si>
  <si>
    <t>L’élève est capable de réaliser des emboitements (classification phylogénétique) à partir d’un tableau d’attributs (sur 1)</t>
  </si>
  <si>
    <t>L'Homme est correctement placé dans le classement des Etres vivants (sur 1)</t>
  </si>
  <si>
    <t>L'Homme est considéré comme les animaux (Sur 4)</t>
  </si>
  <si>
    <t>Lecture correcte d'un arbre de classement (sur 1)</t>
  </si>
  <si>
    <t>L’élève lit correctement un arbre de classement des êtres vivants (animaux) (sur 3)</t>
  </si>
  <si>
    <t>L’élève lit correctement un arbre de classement des êtres vivants (animaux) (sur 1)</t>
  </si>
  <si>
    <t>Lecture correcte d'emboitements (sur 1)</t>
  </si>
  <si>
    <t>L'élève est capable de lire des emboitements végétaux (Sur 1)</t>
  </si>
  <si>
    <t>L'élève à associer différents éléments (Sur 1)</t>
  </si>
  <si>
    <t>L'élève maitrise la classification phylogénétique (sur 30)</t>
  </si>
  <si>
    <t>0A</t>
  </si>
  <si>
    <t>Item 15 E</t>
  </si>
  <si>
    <t>L'élève réalise un trier classer (sur 1)</t>
  </si>
  <si>
    <t>L'élève réalise une division de l'ensemble de départ en plus que deux groupes (Sur 1)</t>
  </si>
  <si>
    <t>L'élève ne maitrise pas le caractère binaire du tri (sur 1)</t>
  </si>
  <si>
    <t>L'élève confond tri simple et trier classer (sur 1)</t>
  </si>
  <si>
    <t>L'élève confond trier et classer (sur 1)</t>
  </si>
  <si>
    <t>TEST</t>
  </si>
  <si>
    <t>0B</t>
  </si>
  <si>
    <t>L’élève connait le vocabulaire plus compliqué des attributs : crane et vertebres (Sur 1)</t>
  </si>
  <si>
    <t>L'élève utilise correctement une clé de détermination (Sur 1)</t>
  </si>
  <si>
    <t xml:space="preserve">À la place de réaliser une classification phylogénétique. L’élève sait réaliser un classement d’animaux en fonction du mode de reproduction ou régime alimentaire (Sur 1) </t>
  </si>
  <si>
    <t>À la place de réaliser une classification phylogénétique. L’élève réalise un tri d’animaux sur base d’un critère binaire (Sur 1)</t>
  </si>
  <si>
    <t>L’élève ne maitrise pas la classification phylogénétique mais réalise correctement un tri ou un classement (Sur 1)</t>
  </si>
  <si>
    <t>L'élève réalise correctement un TRI ( Sur 1)</t>
  </si>
  <si>
    <t>Item 7.A.3.1</t>
  </si>
  <si>
    <t xml:space="preserve">exemple </t>
  </si>
  <si>
    <t>Item 7.A.9.1</t>
  </si>
  <si>
    <t>Item 13.C.2.1</t>
  </si>
  <si>
    <t xml:space="preserve">Exemple </t>
  </si>
  <si>
    <t>l'élève ne considère par l'Homme comme un animal (Sur 1)</t>
  </si>
  <si>
    <t>L'élève ne considère pas l'Homme comme un animal (Sur 1)</t>
  </si>
  <si>
    <t>exemple</t>
  </si>
  <si>
    <r>
      <t xml:space="preserve">L’élève sait utiliser une clé de détermination dans le cadre des </t>
    </r>
    <r>
      <rPr>
        <b/>
        <sz val="12"/>
        <color theme="1"/>
        <rFont val="Arial"/>
        <family val="2"/>
      </rPr>
      <t>végétaux</t>
    </r>
    <r>
      <rPr>
        <sz val="12"/>
        <color theme="1"/>
        <rFont val="Arial"/>
        <family val="2"/>
      </rPr>
      <t xml:space="preserve"> à partir de la lecture d’un texte informatif et de l’observation d’une feuille</t>
    </r>
    <r>
      <rPr>
        <b/>
        <sz val="12"/>
        <color theme="1"/>
        <rFont val="Arial"/>
        <family val="2"/>
      </rPr>
      <t xml:space="preserve"> (Sur 1)</t>
    </r>
  </si>
  <si>
    <t xml:space="preserve">L'élève ne considère pas l'Homme comme un animal (Sur 4) </t>
  </si>
  <si>
    <t xml:space="preserve">L'élève ne considère pas l'Homme comme un animal (Sur 1) </t>
  </si>
  <si>
    <t>L'élève ne place pas l'Homme dans le classement (Sur 1)</t>
  </si>
  <si>
    <t>L'élève considère que l'Homme ne peut pas etre placé dans le classement  (Sur 1)</t>
  </si>
  <si>
    <t>L'élève fait une croix pour les yeux de la grenouille rieuse (Sur 1)</t>
  </si>
  <si>
    <t>L'élève fait une croix pour les yeux de la mouette  (Sur 1)</t>
  </si>
  <si>
    <t>L'élève fait une croix de 4 membres de la grenouille rieuse  (Sur 1)</t>
  </si>
  <si>
    <t>L'élève fait une croix pour le crâne et les vertèbres de la tortue (Sur 1)</t>
  </si>
  <si>
    <t>L'élève fait une croix pour le crâne et les vertèbres de la grenouille rieuse (sur 1)</t>
  </si>
  <si>
    <t>L'élève fait une croix pour le crâne et les vertèbres de la mouette (sur 1)</t>
  </si>
  <si>
    <t xml:space="preserve">L'élève ne fait pas une croix pour les 6 pattes articulées de la tortue   (Sur 1) </t>
  </si>
  <si>
    <t xml:space="preserve">L'élève ne fait pas une croix pour les 6 pattes articulées de la grenouille rieuse (Sur 1) </t>
  </si>
  <si>
    <t xml:space="preserve">L'élève ne fait pas une croix pour les 6 pattes articulées de la mouette (Sur 1) </t>
  </si>
  <si>
    <t>L'élève fait une croix pour squelette osseux de hérisson (Sur 1)</t>
  </si>
  <si>
    <t>L'élève fait une croix pour squelette osseux  de la tortue (Sur 1)</t>
  </si>
  <si>
    <t>L'élève fait une croix pour squelette osseux de la grenouille rieuse(Sur 1)</t>
  </si>
  <si>
    <t>L'élève fait une croix pour squelette de osseux de la mouette (Sur 1)</t>
  </si>
  <si>
    <t>L'élève ne fait pas une croix pour squelette osseux de  l'abeille (Sur 1)</t>
  </si>
  <si>
    <t>L'élève fait une croix pour les 4 membres du hérisson (Sur 1)</t>
  </si>
  <si>
    <t>L'élève fait une croix pour les 4 membres de la tortue(Sur 1)</t>
  </si>
  <si>
    <t>L'élève fait une croix pour les 4 membres de la mouette (Sur 1)</t>
  </si>
  <si>
    <t>L'élève ne fait pas une croix pour les 4 membres de l'abeille (Sur 1)</t>
  </si>
  <si>
    <t>L'élève fait une croix pour le crâne et les vertèbres du hérisson (Sur 1)</t>
  </si>
  <si>
    <t>L'élève ne fait pas une croix pour le crâne et les vertèbres de l'abeille (sur 1)</t>
  </si>
  <si>
    <t>1A</t>
  </si>
  <si>
    <t>1C</t>
  </si>
  <si>
    <t>L'élève réalise un rangement (Sur 1)</t>
  </si>
  <si>
    <t>0D</t>
  </si>
  <si>
    <t>L’élève connait le vocabulaire de base des attributs : Squelette osseux (Sur 5)</t>
  </si>
  <si>
    <t>L’élève connait le vocabulaire plus compliqué des attributs : 4 membres (Sur 5)</t>
  </si>
  <si>
    <t>L’élève connait le vocabulaire plus compliqué des attributs : 4 membres (Sur 1)</t>
  </si>
  <si>
    <t>L’élève connait le vocabulaire plus compliqué des attributs : Crâne et vertèbres  (Sur 5)</t>
  </si>
  <si>
    <t>L’élève connait le vocabulaire plus compliqué des attributs : Crâne et vertèbres (Sur 1)</t>
  </si>
  <si>
    <t>L'élèvene fait pas une croix pour les plumes du hérisson (Sur 1)</t>
  </si>
  <si>
    <t>L'élèvene fait pas une croix pour les plumes de la tortue (Sur 1)</t>
  </si>
  <si>
    <t>L'élève ne fait pas une croix pour les plumes de la grenouille rieuse (sur 1)</t>
  </si>
  <si>
    <t>L'élève fait une croix pour les plumes de la mouette (sur 1)</t>
  </si>
  <si>
    <t>L'élève ne fait pas une croix pour les plumes de l'abeille (sur 1)</t>
  </si>
  <si>
    <t>L’élève connait le vocabulaire de base des attributs : les plumes (Sur 5)</t>
  </si>
  <si>
    <t>L’élève connait  le vocabulaire de base des attributs : les plumes  (Sur 1)</t>
  </si>
  <si>
    <t>L'élève ne fait pas de croix pour le squelette externe du hérisson (sur 1)</t>
  </si>
  <si>
    <t>L'élève ne fait pas de croix pour le squelette externe de la tortue (sur 1)</t>
  </si>
  <si>
    <t>L'élève ne fait pas de croix pour le squelette externe de la grenouille rieuse sur 1)</t>
  </si>
  <si>
    <t>L'élève ne fait pas de croix pour le squelette externe de la mouette sur 1)</t>
  </si>
  <si>
    <t>L'élève faot une ccroix pour le squelette externe de l'abeille (sur 1)</t>
  </si>
  <si>
    <t>L’élève connait le vocabulaire plus compliqué des attributs : squelette externe (Sur 5)</t>
  </si>
  <si>
    <t>L’élève connait le vocabulaire plus compliqué des attributs : squelette externe (Sur 1)</t>
  </si>
  <si>
    <r>
      <t xml:space="preserve">Pour l'élève il y a confusion entre tri et rangement  </t>
    </r>
    <r>
      <rPr>
        <b/>
        <sz val="11"/>
        <color theme="1"/>
        <rFont val="Calibri"/>
        <family val="2"/>
        <scheme val="minor"/>
      </rPr>
      <t>(Sur 4)</t>
    </r>
  </si>
  <si>
    <t>L'élève confond trier et classer (Sur 1)</t>
  </si>
  <si>
    <t>L'élève confond trier et rangement ( sur 1)</t>
  </si>
  <si>
    <t>L’élève connait le vocabulaire complexe des attributs : squelette osseux (Sur 1)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</si>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</sst>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6"/>
        <bgColor rgb="FFB6D7A8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rgb="FFB6D7A8"/>
      </patternFill>
    </fill>
    <fill>
      <patternFill patternType="solid">
        <fgColor theme="7"/>
        <bgColor rgb="FFB6D7A8"/>
      </patternFill>
    </fill>
    <fill>
      <patternFill patternType="solid">
        <fgColor theme="5"/>
        <bgColor rgb="FFB6D7A8"/>
      </patternFill>
    </fill>
    <fill>
      <patternFill patternType="solid">
        <fgColor theme="4"/>
        <bgColor rgb="FFB6D7A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B6D7A8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rgb="FFB6D7A8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6D7A8"/>
      </patternFill>
    </fill>
    <fill>
      <patternFill patternType="solid">
        <fgColor rgb="FF99FF66"/>
        <bgColor indexed="64"/>
      </patternFill>
    </fill>
    <fill>
      <patternFill patternType="solid">
        <fgColor rgb="FF99FF66"/>
        <bgColor rgb="FFB6D7A8"/>
      </patternFill>
    </fill>
    <fill>
      <patternFill patternType="solid">
        <fgColor rgb="FFFF99FF"/>
        <bgColor indexed="64"/>
      </patternFill>
    </fill>
    <fill>
      <patternFill patternType="solid">
        <fgColor rgb="FFFF99FF"/>
        <bgColor rgb="FFB6D7A8"/>
      </patternFill>
    </fill>
    <fill>
      <patternFill patternType="solid">
        <fgColor rgb="FF3366FF"/>
        <bgColor indexed="64"/>
      </patternFill>
    </fill>
    <fill>
      <patternFill patternType="solid">
        <fgColor rgb="FF3366FF"/>
        <bgColor rgb="FFB6D7A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B6D7A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B6D7A8"/>
      </patternFill>
    </fill>
    <fill>
      <patternFill patternType="solid">
        <fgColor rgb="FF33CCCC"/>
        <bgColor indexed="64"/>
      </patternFill>
    </fill>
    <fill>
      <patternFill patternType="solid">
        <fgColor rgb="FF33CCCC"/>
        <bgColor rgb="FFB6D7A8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rgb="FFB6D7A8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4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2" fillId="27" borderId="1" xfId="0" applyFont="1" applyFill="1" applyBorder="1" applyAlignment="1">
      <alignment horizontal="center"/>
    </xf>
    <xf numFmtId="0" fontId="2" fillId="29" borderId="1" xfId="0" applyFont="1" applyFill="1" applyBorder="1" applyAlignment="1">
      <alignment horizontal="center"/>
    </xf>
    <xf numFmtId="0" fontId="0" fillId="0" borderId="1" xfId="0" applyBorder="1"/>
    <xf numFmtId="0" fontId="1" fillId="3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16" borderId="1" xfId="0" applyFont="1" applyFill="1" applyBorder="1"/>
    <xf numFmtId="0" fontId="4" fillId="18" borderId="1" xfId="0" applyFont="1" applyFill="1" applyBorder="1"/>
    <xf numFmtId="0" fontId="4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0" fillId="0" borderId="0" xfId="0" applyAlignment="1">
      <alignment vertical="center"/>
    </xf>
    <xf numFmtId="0" fontId="0" fillId="24" borderId="1" xfId="0" applyFill="1" applyBorder="1" applyAlignment="1">
      <alignment horizontal="center" vertical="center" wrapText="1"/>
    </xf>
    <xf numFmtId="0" fontId="0" fillId="32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0" fontId="0" fillId="3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35" borderId="1" xfId="0" applyFont="1" applyFill="1" applyBorder="1" applyAlignment="1">
      <alignment vertical="center" wrapText="1"/>
    </xf>
    <xf numFmtId="0" fontId="1" fillId="36" borderId="1" xfId="0" applyFont="1" applyFill="1" applyBorder="1" applyAlignment="1">
      <alignment vertical="center" wrapText="1"/>
    </xf>
    <xf numFmtId="0" fontId="1" fillId="37" borderId="1" xfId="0" applyFont="1" applyFill="1" applyBorder="1" applyAlignment="1">
      <alignment vertical="center" wrapText="1"/>
    </xf>
    <xf numFmtId="0" fontId="1" fillId="38" borderId="1" xfId="0" applyFont="1" applyFill="1" applyBorder="1" applyAlignment="1">
      <alignment vertical="center" wrapText="1"/>
    </xf>
    <xf numFmtId="0" fontId="1" fillId="30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26" borderId="1" xfId="0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 wrapText="1"/>
    </xf>
    <xf numFmtId="0" fontId="1" fillId="32" borderId="1" xfId="0" applyFont="1" applyFill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 wrapText="1"/>
    </xf>
    <xf numFmtId="0" fontId="0" fillId="33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32" borderId="1" xfId="0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8" fillId="39" borderId="1" xfId="0" applyFont="1" applyFill="1" applyBorder="1" applyAlignment="1">
      <alignment horizontal="center" vertical="center" wrapText="1"/>
    </xf>
    <xf numFmtId="0" fontId="8" fillId="26" borderId="1" xfId="0" applyFont="1" applyFill="1" applyBorder="1" applyAlignment="1">
      <alignment horizontal="center" vertical="center" wrapText="1"/>
    </xf>
    <xf numFmtId="0" fontId="8" fillId="26" borderId="1" xfId="0" applyFont="1" applyFill="1" applyBorder="1" applyAlignment="1">
      <alignment horizontal="center" vertical="center" wrapText="1"/>
    </xf>
    <xf numFmtId="0" fontId="1" fillId="24" borderId="2" xfId="0" applyFont="1" applyFill="1" applyBorder="1" applyAlignment="1">
      <alignment horizontal="center" vertical="center" wrapText="1"/>
    </xf>
    <xf numFmtId="0" fontId="1" fillId="24" borderId="4" xfId="0" applyFont="1" applyFill="1" applyBorder="1" applyAlignment="1">
      <alignment horizontal="center" vertical="center" wrapText="1"/>
    </xf>
    <xf numFmtId="0" fontId="1" fillId="24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3" fillId="34" borderId="1" xfId="0" applyFont="1" applyFill="1" applyBorder="1" applyAlignment="1">
      <alignment horizontal="center" vertical="center" wrapText="1"/>
    </xf>
    <xf numFmtId="0" fontId="0" fillId="30" borderId="1" xfId="0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30" borderId="1" xfId="0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4" borderId="1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3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3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7" borderId="1" xfId="0" applyFont="1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 wrapText="1"/>
    </xf>
    <xf numFmtId="0" fontId="8" fillId="40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0" fillId="39" borderId="1" xfId="0" applyFill="1" applyBorder="1" applyAlignment="1">
      <alignment vertical="center" wrapText="1"/>
    </xf>
    <xf numFmtId="0" fontId="0" fillId="40" borderId="1" xfId="0" applyFill="1" applyBorder="1" applyAlignment="1">
      <alignment vertical="center" wrapText="1"/>
    </xf>
    <xf numFmtId="0" fontId="11" fillId="2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  <color rgb="FF3366FF"/>
      <color rgb="FFFF99FF"/>
      <color rgb="FF99FF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'Graphiques classe A'!$D$4:$E$4</c:f>
              <c:strCache>
                <c:ptCount val="2"/>
                <c:pt idx="0">
                  <c:v>A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'Graphiques classe A'!$H$1:$AP$3</c:f>
              <c:strCache>
                <c:ptCount val="5"/>
                <c:pt idx="0">
                  <c:v>L'élève distingue les notions de tri-rangement et classement  (Sur 1)</c:v>
                </c:pt>
                <c:pt idx="1">
                  <c:v>L'élève utilise correctement une clé de détermination (Sur 1)</c:v>
                </c:pt>
                <c:pt idx="2">
                  <c:v>L'élève maitrise la classification phylogénétique (sur 1)</c:v>
                </c:pt>
                <c:pt idx="3">
                  <c:v>L'élève connait le vocabulaire de base des attributs (Sur 1)</c:v>
                </c:pt>
                <c:pt idx="4">
                  <c:v>L'élève connait le vocabulaire complexe des attributs (Sur 1)</c:v>
                </c:pt>
              </c:strCache>
            </c:strRef>
          </c:cat>
          <c:val>
            <c:numRef>
              <c:f>'Graphiques classe A'!$F$4:$AP$4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F-4FF8-98AC-20CA6903FD6D}"/>
            </c:ext>
          </c:extLst>
        </c:ser>
        <c:ser>
          <c:idx val="1"/>
          <c:order val="1"/>
          <c:tx>
            <c:strRef>
              <c:f>'Graphiques classe A'!$D$5:$E$5</c:f>
              <c:strCache>
                <c:ptCount val="2"/>
                <c:pt idx="0">
                  <c:v>B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'Graphiques classe A'!$H$1:$AP$3</c:f>
              <c:strCache>
                <c:ptCount val="5"/>
                <c:pt idx="0">
                  <c:v>L'élève distingue les notions de tri-rangement et classement  (Sur 1)</c:v>
                </c:pt>
                <c:pt idx="1">
                  <c:v>L'élève utilise correctement une clé de détermination (Sur 1)</c:v>
                </c:pt>
                <c:pt idx="2">
                  <c:v>L'élève maitrise la classification phylogénétique (sur 1)</c:v>
                </c:pt>
                <c:pt idx="3">
                  <c:v>L'élève connait le vocabulaire de base des attributs (Sur 1)</c:v>
                </c:pt>
                <c:pt idx="4">
                  <c:v>L'élève connait le vocabulaire complexe des attributs (Sur 1)</c:v>
                </c:pt>
              </c:strCache>
            </c:strRef>
          </c:cat>
          <c:val>
            <c:numRef>
              <c:f>'Graphiques classe A'!$F$5:$AP$5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F-4FF8-98AC-20CA6903FD6D}"/>
            </c:ext>
          </c:extLst>
        </c:ser>
        <c:ser>
          <c:idx val="2"/>
          <c:order val="2"/>
          <c:tx>
            <c:strRef>
              <c:f>'Graphiques classe A'!$D$6:$E$6</c:f>
              <c:strCache>
                <c:ptCount val="2"/>
                <c:pt idx="0">
                  <c:v>C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'Graphiques classe A'!$H$1:$AP$3</c:f>
              <c:strCache>
                <c:ptCount val="5"/>
                <c:pt idx="0">
                  <c:v>L'élève distingue les notions de tri-rangement et classement  (Sur 1)</c:v>
                </c:pt>
                <c:pt idx="1">
                  <c:v>L'élève utilise correctement une clé de détermination (Sur 1)</c:v>
                </c:pt>
                <c:pt idx="2">
                  <c:v>L'élève maitrise la classification phylogénétique (sur 1)</c:v>
                </c:pt>
                <c:pt idx="3">
                  <c:v>L'élève connait le vocabulaire de base des attributs (Sur 1)</c:v>
                </c:pt>
                <c:pt idx="4">
                  <c:v>L'élève connait le vocabulaire complexe des attributs (Sur 1)</c:v>
                </c:pt>
              </c:strCache>
            </c:strRef>
          </c:cat>
          <c:val>
            <c:numRef>
              <c:f>'Graphiques classe A'!$F$6:$AP$6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6F-4FF8-98AC-20CA6903F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341088"/>
        <c:axId val="1833943088"/>
      </c:radarChart>
      <c:catAx>
        <c:axId val="18453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3943088"/>
        <c:crosses val="autoZero"/>
        <c:auto val="1"/>
        <c:lblAlgn val="ctr"/>
        <c:lblOffset val="100"/>
        <c:noMultiLvlLbl val="0"/>
      </c:catAx>
      <c:valAx>
        <c:axId val="1833943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453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Capacités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'Graphiques classe A'!$D$7:$E$7</c:f>
              <c:strCache>
                <c:ptCount val="2"/>
                <c:pt idx="0">
                  <c:v>D</c:v>
                </c:pt>
                <c:pt idx="1">
                  <c:v>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'Graphiques classe A'!$H$1:$AP$3</c:f>
              <c:strCache>
                <c:ptCount val="5"/>
                <c:pt idx="0">
                  <c:v>L'élève distingue les notions de tri-rangement et classement  (Sur 1)</c:v>
                </c:pt>
                <c:pt idx="1">
                  <c:v>L'élève utilise correctement une clé de détermination (Sur 1)</c:v>
                </c:pt>
                <c:pt idx="2">
                  <c:v>L'élève maitrise la classification phylogénétique (sur 1)</c:v>
                </c:pt>
                <c:pt idx="3">
                  <c:v>L'élève connait le vocabulaire de base des attributs (Sur 1)</c:v>
                </c:pt>
                <c:pt idx="4">
                  <c:v>L'élève connait le vocabulaire complexe des attributs (Sur 1)</c:v>
                </c:pt>
              </c:strCache>
            </c:strRef>
          </c:cat>
          <c:val>
            <c:numRef>
              <c:f>'Graphiques classe A'!$F$7:$AP$7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3-4F8C-90D2-9BCFB9612F9F}"/>
            </c:ext>
          </c:extLst>
        </c:ser>
        <c:ser>
          <c:idx val="1"/>
          <c:order val="1"/>
          <c:tx>
            <c:strRef>
              <c:f>'Graphiques classe A'!$D$8:$E$8</c:f>
              <c:strCache>
                <c:ptCount val="2"/>
                <c:pt idx="0">
                  <c:v>D</c:v>
                </c:pt>
                <c:pt idx="1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'Graphiques classe A'!$H$1:$AP$3</c:f>
              <c:strCache>
                <c:ptCount val="5"/>
                <c:pt idx="0">
                  <c:v>L'élève distingue les notions de tri-rangement et classement  (Sur 1)</c:v>
                </c:pt>
                <c:pt idx="1">
                  <c:v>L'élève utilise correctement une clé de détermination (Sur 1)</c:v>
                </c:pt>
                <c:pt idx="2">
                  <c:v>L'élève maitrise la classification phylogénétique (sur 1)</c:v>
                </c:pt>
                <c:pt idx="3">
                  <c:v>L'élève connait le vocabulaire de base des attributs (Sur 1)</c:v>
                </c:pt>
                <c:pt idx="4">
                  <c:v>L'élève connait le vocabulaire complexe des attributs (Sur 1)</c:v>
                </c:pt>
              </c:strCache>
            </c:strRef>
          </c:cat>
          <c:val>
            <c:numRef>
              <c:f>'Graphiques classe A'!$F$8:$AP$8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3-4F8C-90D2-9BCFB9612F9F}"/>
            </c:ext>
          </c:extLst>
        </c:ser>
        <c:ser>
          <c:idx val="2"/>
          <c:order val="2"/>
          <c:tx>
            <c:strRef>
              <c:f>'Graphiques classe A'!$D$9:$E$9</c:f>
              <c:strCache>
                <c:ptCount val="2"/>
                <c:pt idx="0">
                  <c:v>D</c:v>
                </c:pt>
                <c:pt idx="1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'Graphiques classe A'!$H$1:$AP$3</c:f>
              <c:strCache>
                <c:ptCount val="5"/>
                <c:pt idx="0">
                  <c:v>L'élève distingue les notions de tri-rangement et classement  (Sur 1)</c:v>
                </c:pt>
                <c:pt idx="1">
                  <c:v>L'élève utilise correctement une clé de détermination (Sur 1)</c:v>
                </c:pt>
                <c:pt idx="2">
                  <c:v>L'élève maitrise la classification phylogénétique (sur 1)</c:v>
                </c:pt>
                <c:pt idx="3">
                  <c:v>L'élève connait le vocabulaire de base des attributs (Sur 1)</c:v>
                </c:pt>
                <c:pt idx="4">
                  <c:v>L'élève connait le vocabulaire complexe des attributs (Sur 1)</c:v>
                </c:pt>
              </c:strCache>
            </c:strRef>
          </c:cat>
          <c:val>
            <c:numRef>
              <c:f>'Graphiques classe A'!$F$9:$AP$9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3-4F8C-90D2-9BCFB9612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6448"/>
        <c:axId val="1353395072"/>
      </c:radarChart>
      <c:catAx>
        <c:axId val="2072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3395072"/>
        <c:crosses val="autoZero"/>
        <c:auto val="1"/>
        <c:lblAlgn val="ctr"/>
        <c:lblOffset val="100"/>
        <c:noMultiLvlLbl val="0"/>
      </c:catAx>
      <c:valAx>
        <c:axId val="135339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72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Blocages</a:t>
            </a:r>
          </a:p>
        </c:rich>
      </c:tx>
      <c:layout>
        <c:manualLayout>
          <c:xMode val="edge"/>
          <c:yMode val="edge"/>
          <c:x val="0.3459512248468941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'Graphiques classe A'!$D$4:$E$4</c:f>
              <c:strCache>
                <c:ptCount val="2"/>
                <c:pt idx="0">
                  <c:v>A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'Graphiques classe A'!$AR$1:$AV$1</c:f>
              <c:strCache>
                <c:ptCount val="5"/>
                <c:pt idx="0">
                  <c:v>Pour l'élève il y a confusion entre classement et tri (Sur 1)</c:v>
                </c:pt>
                <c:pt idx="1">
                  <c:v>Pour l'élève il y a confusion entre classement et rangement  (Sur 1)</c:v>
                </c:pt>
                <c:pt idx="2">
                  <c:v>Pour l'élève il y a confusion entre rangement et tri (Sur 1)</c:v>
                </c:pt>
                <c:pt idx="3">
                  <c:v>L'élève ne retient pas que les attributs pour faire une classification phylogénétique (Sur 1)</c:v>
                </c:pt>
                <c:pt idx="4">
                  <c:v>l'élève ne considère par l'Homme comme un animal (Sur 1)</c:v>
                </c:pt>
              </c:strCache>
            </c:strRef>
          </c:cat>
          <c:val>
            <c:numRef>
              <c:f>'Graphiques classe A'!$AR$4:$AV$4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C-4F93-ABC9-89DF811514B7}"/>
            </c:ext>
          </c:extLst>
        </c:ser>
        <c:ser>
          <c:idx val="1"/>
          <c:order val="1"/>
          <c:tx>
            <c:strRef>
              <c:f>'Graphiques classe A'!$D$5:$E$5</c:f>
              <c:strCache>
                <c:ptCount val="2"/>
                <c:pt idx="0">
                  <c:v>B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'Graphiques classe A'!$AR$1:$AV$1</c:f>
              <c:strCache>
                <c:ptCount val="5"/>
                <c:pt idx="0">
                  <c:v>Pour l'élève il y a confusion entre classement et tri (Sur 1)</c:v>
                </c:pt>
                <c:pt idx="1">
                  <c:v>Pour l'élève il y a confusion entre classement et rangement  (Sur 1)</c:v>
                </c:pt>
                <c:pt idx="2">
                  <c:v>Pour l'élève il y a confusion entre rangement et tri (Sur 1)</c:v>
                </c:pt>
                <c:pt idx="3">
                  <c:v>L'élève ne retient pas que les attributs pour faire une classification phylogénétique (Sur 1)</c:v>
                </c:pt>
                <c:pt idx="4">
                  <c:v>l'élève ne considère par l'Homme comme un animal (Sur 1)</c:v>
                </c:pt>
              </c:strCache>
            </c:strRef>
          </c:cat>
          <c:val>
            <c:numRef>
              <c:f>'Graphiques classe A'!$AR$5:$AV$5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C-4F93-ABC9-89DF81151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113456"/>
        <c:axId val="2123113872"/>
      </c:radarChart>
      <c:catAx>
        <c:axId val="21231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13872"/>
        <c:crosses val="autoZero"/>
        <c:auto val="1"/>
        <c:lblAlgn val="ctr"/>
        <c:lblOffset val="100"/>
        <c:noMultiLvlLbl val="0"/>
      </c:catAx>
      <c:valAx>
        <c:axId val="21231138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231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76200</xdr:colOff>
      <xdr:row>0</xdr:row>
      <xdr:rowOff>345142</xdr:rowOff>
    </xdr:from>
    <xdr:to>
      <xdr:col>53</xdr:col>
      <xdr:colOff>703729</xdr:colOff>
      <xdr:row>10</xdr:row>
      <xdr:rowOff>112060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58F370E-DE3E-47A1-8D22-63DA7F943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76200</xdr:colOff>
      <xdr:row>11</xdr:row>
      <xdr:rowOff>103095</xdr:rowOff>
    </xdr:from>
    <xdr:to>
      <xdr:col>53</xdr:col>
      <xdr:colOff>703729</xdr:colOff>
      <xdr:row>26</xdr:row>
      <xdr:rowOff>156883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2A5670F-CAA8-41E6-A925-F8C048B20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103094</xdr:colOff>
      <xdr:row>0</xdr:row>
      <xdr:rowOff>372035</xdr:rowOff>
    </xdr:from>
    <xdr:to>
      <xdr:col>62</xdr:col>
      <xdr:colOff>268941</xdr:colOff>
      <xdr:row>11</xdr:row>
      <xdr:rowOff>116542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30C29EF-A276-43A9-87D2-C7E6740A6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4819\OneDrive%20-%20UMONS\Documents\Codage-classement-don-bosco-ann&#233;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 brutes "/>
      <sheetName val="Analyse détaillée"/>
      <sheetName val="Analyse générale"/>
      <sheetName val="Graphiques classe B"/>
      <sheetName val="Groupes RCD classe B"/>
    </sheetNames>
    <sheetDataSet>
      <sheetData sheetId="0"/>
      <sheetData sheetId="1"/>
      <sheetData sheetId="2"/>
      <sheetData sheetId="3">
        <row r="2">
          <cell r="AR2" t="str">
            <v>Pour l'élève il y a confusion entre classement et tri (Sur 1)</v>
          </cell>
          <cell r="AS2" t="str">
            <v>Pour l'élève il y a confusion entre classement et rangement  (Sur 1)</v>
          </cell>
          <cell r="AT2" t="str">
            <v>Pour l'élève il y a confusion entre rangement et tri (Sur 1)</v>
          </cell>
          <cell r="AU2" t="str">
            <v>L'élève ne retient pas que les attributs pour faire une classification phylogénétique (Sur 1)</v>
          </cell>
          <cell r="AV2" t="str">
            <v>l'élève ne considère par l'Homme comme un animal (Sur 1)</v>
          </cell>
        </row>
        <row r="5">
          <cell r="D5" t="str">
            <v>Matias Haidara</v>
          </cell>
          <cell r="E5" t="str">
            <v>Cherif</v>
          </cell>
          <cell r="AR5">
            <v>0.33333333333333331</v>
          </cell>
          <cell r="AS5">
            <v>0</v>
          </cell>
          <cell r="AT5">
            <v>0</v>
          </cell>
          <cell r="AU5">
            <v>1</v>
          </cell>
          <cell r="AV5">
            <v>0</v>
          </cell>
        </row>
        <row r="6">
          <cell r="D6" t="str">
            <v xml:space="preserve">Omer </v>
          </cell>
          <cell r="E6" t="str">
            <v>Kilicaslan</v>
          </cell>
          <cell r="AR6">
            <v>0.33333333333333331</v>
          </cell>
          <cell r="AS6">
            <v>0.66666666666666663</v>
          </cell>
          <cell r="AT6">
            <v>0.25</v>
          </cell>
          <cell r="AU6">
            <v>0.5</v>
          </cell>
          <cell r="AV6">
            <v>0.25</v>
          </cell>
        </row>
        <row r="7">
          <cell r="D7" t="str">
            <v>Abdo</v>
          </cell>
          <cell r="E7" t="str">
            <v>Allaith</v>
          </cell>
          <cell r="AR7">
            <v>0</v>
          </cell>
          <cell r="AS7">
            <v>0.66666666666666663</v>
          </cell>
          <cell r="AT7">
            <v>0.25</v>
          </cell>
          <cell r="AU7">
            <v>0.5</v>
          </cell>
          <cell r="AV7">
            <v>0.5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578A-C547-4B65-8652-76D48558AC50}">
  <dimension ref="A1:EB50"/>
  <sheetViews>
    <sheetView topLeftCell="AF1" zoomScale="70" zoomScaleNormal="70" workbookViewId="0">
      <selection activeCell="AO11" sqref="AO11"/>
    </sheetView>
  </sheetViews>
  <sheetFormatPr baseColWidth="10" defaultRowHeight="13.8" x14ac:dyDescent="0.25"/>
  <cols>
    <col min="1" max="1" width="7.21875" style="25" bestFit="1" customWidth="1"/>
    <col min="2" max="2" width="8" style="25" bestFit="1" customWidth="1"/>
    <col min="3" max="3" width="7.5546875" style="25" bestFit="1" customWidth="1"/>
    <col min="4" max="4" width="9" style="25" bestFit="1" customWidth="1"/>
    <col min="5" max="5" width="6.33203125" style="25" bestFit="1" customWidth="1"/>
    <col min="6" max="6" width="11.88671875" style="25" bestFit="1" customWidth="1"/>
    <col min="7" max="7" width="19.6640625" style="25" bestFit="1" customWidth="1"/>
    <col min="8" max="16" width="8.33203125" style="25" bestFit="1" customWidth="1"/>
    <col min="17" max="17" width="8.21875" style="25" bestFit="1" customWidth="1"/>
    <col min="18" max="18" width="6.6640625" style="25" bestFit="1" customWidth="1"/>
    <col min="19" max="19" width="8.21875" style="25" bestFit="1" customWidth="1"/>
    <col min="20" max="22" width="8.33203125" style="25" bestFit="1" customWidth="1"/>
    <col min="23" max="23" width="10" style="25" bestFit="1" customWidth="1"/>
    <col min="24" max="24" width="11.5546875" style="25"/>
    <col min="25" max="30" width="10" style="25" bestFit="1" customWidth="1"/>
    <col min="31" max="31" width="11.5546875" style="25" bestFit="1" customWidth="1"/>
    <col min="32" max="37" width="10" style="25" bestFit="1" customWidth="1"/>
    <col min="38" max="38" width="11.5546875" style="25" bestFit="1" customWidth="1"/>
    <col min="39" max="40" width="10" style="25" bestFit="1" customWidth="1"/>
    <col min="41" max="42" width="11.6640625" style="25" bestFit="1" customWidth="1"/>
    <col min="43" max="77" width="10.88671875" style="25" bestFit="1" customWidth="1"/>
    <col min="78" max="78" width="9.33203125" style="25" bestFit="1" customWidth="1"/>
    <col min="79" max="79" width="11.109375" style="25" bestFit="1" customWidth="1"/>
    <col min="80" max="80" width="12.6640625" style="25" bestFit="1" customWidth="1"/>
    <col min="81" max="81" width="11.109375" style="25" bestFit="1" customWidth="1"/>
    <col min="82" max="82" width="12.6640625" style="25" bestFit="1" customWidth="1"/>
    <col min="83" max="83" width="11.109375" style="25" bestFit="1" customWidth="1"/>
    <col min="84" max="84" width="12.6640625" style="25" bestFit="1" customWidth="1"/>
    <col min="85" max="85" width="11.109375" style="25" bestFit="1" customWidth="1"/>
    <col min="86" max="86" width="12.6640625" style="25" bestFit="1" customWidth="1"/>
    <col min="87" max="87" width="11.109375" style="25" bestFit="1" customWidth="1"/>
    <col min="88" max="88" width="12.6640625" style="25" bestFit="1" customWidth="1"/>
    <col min="89" max="89" width="11.109375" style="25" bestFit="1" customWidth="1"/>
    <col min="90" max="90" width="12.6640625" style="25" bestFit="1" customWidth="1"/>
    <col min="91" max="91" width="11.109375" style="25" bestFit="1" customWidth="1"/>
    <col min="92" max="92" width="12.6640625" style="25" bestFit="1" customWidth="1"/>
    <col min="93" max="93" width="11.109375" style="25" bestFit="1" customWidth="1"/>
    <col min="94" max="94" width="12.6640625" style="25" bestFit="1" customWidth="1"/>
    <col min="95" max="95" width="11.109375" style="25" bestFit="1" customWidth="1"/>
    <col min="96" max="96" width="12.6640625" style="25" bestFit="1" customWidth="1"/>
    <col min="97" max="97" width="12.21875" style="25" bestFit="1" customWidth="1"/>
    <col min="98" max="101" width="11.109375" style="25" bestFit="1" customWidth="1"/>
    <col min="102" max="102" width="12.6640625" style="25" bestFit="1" customWidth="1"/>
    <col min="103" max="105" width="11.109375" style="25" bestFit="1" customWidth="1"/>
    <col min="106" max="106" width="12.6640625" style="25" bestFit="1" customWidth="1"/>
    <col min="107" max="109" width="11.109375" style="25" bestFit="1" customWidth="1"/>
    <col min="110" max="110" width="12.6640625" style="25" bestFit="1" customWidth="1"/>
    <col min="111" max="113" width="11.109375" style="25" bestFit="1" customWidth="1"/>
    <col min="114" max="114" width="12.6640625" style="25" bestFit="1" customWidth="1"/>
    <col min="115" max="117" width="11.109375" style="25" bestFit="1" customWidth="1"/>
    <col min="118" max="118" width="12.6640625" style="25" bestFit="1" customWidth="1"/>
    <col min="119" max="121" width="11.109375" style="25" bestFit="1" customWidth="1"/>
    <col min="122" max="122" width="12.6640625" style="25" bestFit="1" customWidth="1"/>
    <col min="123" max="123" width="11.109375" style="25" bestFit="1" customWidth="1"/>
    <col min="124" max="124" width="9.44140625" style="25" bestFit="1" customWidth="1"/>
    <col min="125" max="125" width="11.109375" style="25" bestFit="1" customWidth="1"/>
    <col min="126" max="126" width="9.44140625" style="25" bestFit="1" customWidth="1"/>
    <col min="127" max="127" width="11.109375" style="25" bestFit="1" customWidth="1"/>
    <col min="128" max="128" width="9.44140625" style="25" bestFit="1" customWidth="1"/>
    <col min="129" max="129" width="11.109375" style="25" bestFit="1" customWidth="1"/>
    <col min="130" max="130" width="9.44140625" style="25" bestFit="1" customWidth="1"/>
    <col min="131" max="131" width="11.109375" style="25" bestFit="1" customWidth="1"/>
    <col min="132" max="132" width="9.33203125" style="25" bestFit="1" customWidth="1"/>
    <col min="133" max="16384" width="11.5546875" style="25"/>
  </cols>
  <sheetData>
    <row r="1" spans="1:132" s="21" customFormat="1" x14ac:dyDescent="0.25">
      <c r="A1" s="44" t="s">
        <v>0</v>
      </c>
      <c r="B1" s="45"/>
      <c r="C1" s="45"/>
      <c r="D1" s="45"/>
      <c r="E1" s="45"/>
      <c r="F1" s="45"/>
      <c r="G1" s="45"/>
      <c r="H1" s="46" t="s">
        <v>12</v>
      </c>
      <c r="I1" s="46"/>
      <c r="J1" s="46"/>
      <c r="K1" s="47" t="s">
        <v>13</v>
      </c>
      <c r="L1" s="47"/>
      <c r="M1" s="48" t="s">
        <v>14</v>
      </c>
      <c r="N1" s="48"/>
      <c r="O1" s="48"/>
      <c r="P1" s="48"/>
      <c r="Q1" s="48"/>
      <c r="R1" s="51" t="s">
        <v>15</v>
      </c>
      <c r="S1" s="51"/>
      <c r="T1" s="52" t="s">
        <v>24</v>
      </c>
      <c r="U1" s="52"/>
      <c r="V1" s="52"/>
      <c r="W1" s="53" t="s">
        <v>28</v>
      </c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19" t="s">
        <v>47</v>
      </c>
      <c r="AP1" s="20" t="s">
        <v>48</v>
      </c>
      <c r="AQ1" s="54" t="s">
        <v>49</v>
      </c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5" t="s">
        <v>140</v>
      </c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6" t="s">
        <v>139</v>
      </c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49" t="s">
        <v>141</v>
      </c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50" t="s">
        <v>142</v>
      </c>
      <c r="DU1" s="50"/>
      <c r="DV1" s="50"/>
      <c r="DW1" s="50"/>
      <c r="DX1" s="50"/>
      <c r="DY1" s="50"/>
      <c r="DZ1" s="50"/>
      <c r="EA1" s="50"/>
      <c r="EB1" s="50"/>
    </row>
    <row r="2" spans="1:132" s="21" customForma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 t="s">
        <v>16</v>
      </c>
      <c r="I2" s="2" t="s">
        <v>8</v>
      </c>
      <c r="J2" s="2" t="s">
        <v>9</v>
      </c>
      <c r="K2" s="3" t="s">
        <v>10</v>
      </c>
      <c r="L2" s="3" t="s">
        <v>11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5" t="s">
        <v>22</v>
      </c>
      <c r="S2" s="5" t="s">
        <v>23</v>
      </c>
      <c r="T2" s="6" t="s">
        <v>25</v>
      </c>
      <c r="U2" s="6" t="s">
        <v>26</v>
      </c>
      <c r="V2" s="6" t="s">
        <v>27</v>
      </c>
      <c r="W2" s="7" t="s">
        <v>29</v>
      </c>
      <c r="X2" s="7" t="s">
        <v>30</v>
      </c>
      <c r="Y2" s="7" t="s">
        <v>31</v>
      </c>
      <c r="Z2" s="7" t="s">
        <v>32</v>
      </c>
      <c r="AA2" s="7" t="s">
        <v>33</v>
      </c>
      <c r="AB2" s="7" t="s">
        <v>34</v>
      </c>
      <c r="AC2" s="7" t="s">
        <v>35</v>
      </c>
      <c r="AD2" s="7" t="s">
        <v>36</v>
      </c>
      <c r="AE2" s="7" t="s">
        <v>274</v>
      </c>
      <c r="AF2" s="7" t="s">
        <v>37</v>
      </c>
      <c r="AG2" s="7" t="s">
        <v>38</v>
      </c>
      <c r="AH2" s="7" t="s">
        <v>39</v>
      </c>
      <c r="AI2" s="7" t="s">
        <v>40</v>
      </c>
      <c r="AJ2" s="7" t="s">
        <v>41</v>
      </c>
      <c r="AK2" s="7" t="s">
        <v>42</v>
      </c>
      <c r="AL2" s="7" t="s">
        <v>276</v>
      </c>
      <c r="AM2" s="7" t="s">
        <v>43</v>
      </c>
      <c r="AN2" s="7" t="s">
        <v>44</v>
      </c>
      <c r="AO2" s="8" t="s">
        <v>45</v>
      </c>
      <c r="AP2" s="9" t="s">
        <v>46</v>
      </c>
      <c r="AQ2" s="10" t="s">
        <v>50</v>
      </c>
      <c r="AR2" s="10" t="s">
        <v>51</v>
      </c>
      <c r="AS2" s="10" t="s">
        <v>52</v>
      </c>
      <c r="AT2" s="10" t="s">
        <v>53</v>
      </c>
      <c r="AU2" s="10" t="s">
        <v>54</v>
      </c>
      <c r="AV2" s="10" t="s">
        <v>55</v>
      </c>
      <c r="AW2" s="10" t="s">
        <v>56</v>
      </c>
      <c r="AX2" s="10" t="s">
        <v>57</v>
      </c>
      <c r="AY2" s="10" t="s">
        <v>58</v>
      </c>
      <c r="AZ2" s="10" t="s">
        <v>59</v>
      </c>
      <c r="BA2" s="10" t="s">
        <v>60</v>
      </c>
      <c r="BB2" s="10" t="s">
        <v>61</v>
      </c>
      <c r="BC2" s="10" t="s">
        <v>62</v>
      </c>
      <c r="BD2" s="10" t="s">
        <v>63</v>
      </c>
      <c r="BE2" s="10" t="s">
        <v>64</v>
      </c>
      <c r="BF2" s="10" t="s">
        <v>65</v>
      </c>
      <c r="BG2" s="10" t="s">
        <v>66</v>
      </c>
      <c r="BH2" s="10" t="s">
        <v>67</v>
      </c>
      <c r="BI2" s="10" t="s">
        <v>68</v>
      </c>
      <c r="BJ2" s="10" t="s">
        <v>69</v>
      </c>
      <c r="BK2" s="10" t="s">
        <v>70</v>
      </c>
      <c r="BL2" s="10" t="s">
        <v>71</v>
      </c>
      <c r="BM2" s="10" t="s">
        <v>72</v>
      </c>
      <c r="BN2" s="10" t="s">
        <v>73</v>
      </c>
      <c r="BO2" s="10" t="s">
        <v>74</v>
      </c>
      <c r="BP2" s="10" t="s">
        <v>75</v>
      </c>
      <c r="BQ2" s="10" t="s">
        <v>76</v>
      </c>
      <c r="BR2" s="10" t="s">
        <v>77</v>
      </c>
      <c r="BS2" s="10" t="s">
        <v>78</v>
      </c>
      <c r="BT2" s="10" t="s">
        <v>79</v>
      </c>
      <c r="BU2" s="10" t="s">
        <v>80</v>
      </c>
      <c r="BV2" s="10" t="s">
        <v>81</v>
      </c>
      <c r="BW2" s="10" t="s">
        <v>82</v>
      </c>
      <c r="BX2" s="10" t="s">
        <v>83</v>
      </c>
      <c r="BY2" s="10" t="s">
        <v>84</v>
      </c>
      <c r="BZ2" s="10" t="s">
        <v>85</v>
      </c>
      <c r="CA2" s="11" t="s">
        <v>86</v>
      </c>
      <c r="CB2" s="11" t="s">
        <v>87</v>
      </c>
      <c r="CC2" s="11" t="s">
        <v>88</v>
      </c>
      <c r="CD2" s="11" t="s">
        <v>89</v>
      </c>
      <c r="CE2" s="11" t="s">
        <v>90</v>
      </c>
      <c r="CF2" s="11" t="s">
        <v>91</v>
      </c>
      <c r="CG2" s="11" t="s">
        <v>92</v>
      </c>
      <c r="CH2" s="11" t="s">
        <v>93</v>
      </c>
      <c r="CI2" s="11" t="s">
        <v>94</v>
      </c>
      <c r="CJ2" s="11" t="s">
        <v>95</v>
      </c>
      <c r="CK2" s="11" t="s">
        <v>96</v>
      </c>
      <c r="CL2" s="11" t="s">
        <v>97</v>
      </c>
      <c r="CM2" s="11" t="s">
        <v>98</v>
      </c>
      <c r="CN2" s="11" t="s">
        <v>99</v>
      </c>
      <c r="CO2" s="11" t="s">
        <v>100</v>
      </c>
      <c r="CP2" s="11" t="s">
        <v>101</v>
      </c>
      <c r="CQ2" s="11" t="s">
        <v>102</v>
      </c>
      <c r="CR2" s="11" t="s">
        <v>103</v>
      </c>
      <c r="CS2" s="11" t="s">
        <v>104</v>
      </c>
      <c r="CT2" s="11" t="s">
        <v>105</v>
      </c>
      <c r="CU2" s="11" t="s">
        <v>106</v>
      </c>
      <c r="CV2" s="12" t="s">
        <v>107</v>
      </c>
      <c r="CW2" s="12" t="s">
        <v>108</v>
      </c>
      <c r="CX2" s="12" t="s">
        <v>109</v>
      </c>
      <c r="CY2" s="12" t="s">
        <v>110</v>
      </c>
      <c r="CZ2" s="12" t="s">
        <v>111</v>
      </c>
      <c r="DA2" s="12" t="s">
        <v>112</v>
      </c>
      <c r="DB2" s="12" t="s">
        <v>113</v>
      </c>
      <c r="DC2" s="12" t="s">
        <v>114</v>
      </c>
      <c r="DD2" s="12" t="s">
        <v>115</v>
      </c>
      <c r="DE2" s="12" t="s">
        <v>116</v>
      </c>
      <c r="DF2" s="12" t="s">
        <v>277</v>
      </c>
      <c r="DG2" s="12" t="s">
        <v>117</v>
      </c>
      <c r="DH2" s="13" t="s">
        <v>118</v>
      </c>
      <c r="DI2" s="13" t="s">
        <v>119</v>
      </c>
      <c r="DJ2" s="13" t="s">
        <v>120</v>
      </c>
      <c r="DK2" s="13" t="s">
        <v>121</v>
      </c>
      <c r="DL2" s="13" t="s">
        <v>122</v>
      </c>
      <c r="DM2" s="13" t="s">
        <v>123</v>
      </c>
      <c r="DN2" s="13" t="s">
        <v>124</v>
      </c>
      <c r="DO2" s="13" t="s">
        <v>125</v>
      </c>
      <c r="DP2" s="13" t="s">
        <v>126</v>
      </c>
      <c r="DQ2" s="13" t="s">
        <v>127</v>
      </c>
      <c r="DR2" s="13" t="s">
        <v>128</v>
      </c>
      <c r="DS2" s="13" t="s">
        <v>129</v>
      </c>
      <c r="DT2" s="14" t="s">
        <v>130</v>
      </c>
      <c r="DU2" s="14" t="s">
        <v>131</v>
      </c>
      <c r="DV2" s="14" t="s">
        <v>132</v>
      </c>
      <c r="DW2" s="14" t="s">
        <v>133</v>
      </c>
      <c r="DX2" s="14" t="s">
        <v>134</v>
      </c>
      <c r="DY2" s="14" t="s">
        <v>135</v>
      </c>
      <c r="DZ2" s="14" t="s">
        <v>136</v>
      </c>
      <c r="EA2" s="14" t="s">
        <v>137</v>
      </c>
      <c r="EB2" s="14" t="s">
        <v>138</v>
      </c>
    </row>
    <row r="3" spans="1:132" s="23" customFormat="1" x14ac:dyDescent="0.25">
      <c r="A3" s="22" t="s">
        <v>266</v>
      </c>
      <c r="B3" s="22" t="s">
        <v>266</v>
      </c>
      <c r="C3" s="22" t="s">
        <v>266</v>
      </c>
      <c r="D3" s="22" t="s">
        <v>266</v>
      </c>
      <c r="E3" s="22" t="s">
        <v>266</v>
      </c>
      <c r="F3" s="22" t="s">
        <v>266</v>
      </c>
      <c r="G3" s="22" t="s">
        <v>266</v>
      </c>
      <c r="H3" s="22">
        <v>1</v>
      </c>
      <c r="I3" s="22">
        <v>1</v>
      </c>
      <c r="J3" s="22">
        <v>1</v>
      </c>
      <c r="K3" s="22">
        <v>1</v>
      </c>
      <c r="L3" s="22">
        <v>1</v>
      </c>
      <c r="M3" s="22">
        <v>1</v>
      </c>
      <c r="N3" s="22">
        <v>1</v>
      </c>
      <c r="O3" s="22">
        <v>1</v>
      </c>
      <c r="P3" s="22">
        <v>1</v>
      </c>
      <c r="Q3" s="22">
        <v>1</v>
      </c>
      <c r="R3" s="22" t="s">
        <v>310</v>
      </c>
      <c r="S3" s="22" t="s">
        <v>281</v>
      </c>
      <c r="T3" s="22">
        <v>1</v>
      </c>
      <c r="U3" s="22">
        <v>1</v>
      </c>
      <c r="V3" s="22">
        <v>1</v>
      </c>
      <c r="W3" s="22">
        <v>1</v>
      </c>
      <c r="X3" s="22" t="s">
        <v>281</v>
      </c>
      <c r="Y3" s="22">
        <v>1</v>
      </c>
      <c r="Z3" s="22">
        <v>1</v>
      </c>
      <c r="AA3" s="22">
        <v>1</v>
      </c>
      <c r="AB3" s="22">
        <v>1</v>
      </c>
      <c r="AC3" s="22">
        <v>1</v>
      </c>
      <c r="AD3" s="22">
        <v>1</v>
      </c>
      <c r="AE3" s="22" t="s">
        <v>275</v>
      </c>
      <c r="AF3" s="22">
        <v>1</v>
      </c>
      <c r="AG3" s="22">
        <v>1</v>
      </c>
      <c r="AH3" s="22">
        <v>1</v>
      </c>
      <c r="AI3" s="22">
        <v>1</v>
      </c>
      <c r="AJ3" s="22">
        <v>1</v>
      </c>
      <c r="AK3" s="22" t="s">
        <v>307</v>
      </c>
      <c r="AL3" s="22"/>
      <c r="AM3" s="22">
        <v>0</v>
      </c>
      <c r="AN3" s="22">
        <v>9</v>
      </c>
      <c r="AO3" s="22" t="s">
        <v>267</v>
      </c>
      <c r="AP3" s="22">
        <v>1</v>
      </c>
      <c r="AQ3" s="22">
        <v>1</v>
      </c>
      <c r="AR3" s="22">
        <v>1</v>
      </c>
      <c r="AS3" s="22">
        <v>1</v>
      </c>
      <c r="AT3" s="22">
        <v>1</v>
      </c>
      <c r="AU3" s="22">
        <v>1</v>
      </c>
      <c r="AV3" s="22">
        <v>1</v>
      </c>
      <c r="AW3" s="22">
        <v>1</v>
      </c>
      <c r="AX3" s="22">
        <v>1</v>
      </c>
      <c r="AY3" s="22">
        <v>1</v>
      </c>
      <c r="AZ3" s="22">
        <v>1</v>
      </c>
      <c r="BA3" s="22">
        <v>1</v>
      </c>
      <c r="BB3" s="22">
        <v>1</v>
      </c>
      <c r="BC3" s="22">
        <v>1</v>
      </c>
      <c r="BD3" s="22">
        <v>1</v>
      </c>
      <c r="BE3" s="22">
        <v>1</v>
      </c>
      <c r="BF3" s="22">
        <v>1</v>
      </c>
      <c r="BG3" s="22">
        <v>1</v>
      </c>
      <c r="BH3" s="22">
        <v>1</v>
      </c>
      <c r="BI3" s="22">
        <v>1</v>
      </c>
      <c r="BJ3" s="22">
        <v>1</v>
      </c>
      <c r="BK3" s="22">
        <v>1</v>
      </c>
      <c r="BL3" s="22">
        <v>1</v>
      </c>
      <c r="BM3" s="22">
        <v>1</v>
      </c>
      <c r="BN3" s="22">
        <v>1</v>
      </c>
      <c r="BO3" s="22">
        <v>1</v>
      </c>
      <c r="BP3" s="22">
        <v>1</v>
      </c>
      <c r="BQ3" s="22">
        <v>1</v>
      </c>
      <c r="BR3" s="22">
        <v>1</v>
      </c>
      <c r="BS3" s="22">
        <v>1</v>
      </c>
      <c r="BT3" s="22">
        <v>1</v>
      </c>
      <c r="BU3" s="22">
        <v>1</v>
      </c>
      <c r="BV3" s="22">
        <v>1</v>
      </c>
      <c r="BW3" s="22">
        <v>1</v>
      </c>
      <c r="BX3" s="22">
        <v>1</v>
      </c>
      <c r="BY3" s="22">
        <v>1</v>
      </c>
      <c r="BZ3" s="22">
        <v>1</v>
      </c>
      <c r="CA3" s="22">
        <v>1</v>
      </c>
      <c r="CB3" s="22" t="s">
        <v>281</v>
      </c>
      <c r="CC3" s="22">
        <v>1</v>
      </c>
      <c r="CD3" s="22" t="s">
        <v>281</v>
      </c>
      <c r="CE3" s="22">
        <v>1</v>
      </c>
      <c r="CF3" s="22" t="s">
        <v>281</v>
      </c>
      <c r="CG3" s="22">
        <v>1</v>
      </c>
      <c r="CH3" s="22" t="s">
        <v>281</v>
      </c>
      <c r="CI3" s="22">
        <v>1</v>
      </c>
      <c r="CJ3" s="22" t="s">
        <v>281</v>
      </c>
      <c r="CK3" s="22">
        <v>1</v>
      </c>
      <c r="CL3" s="22" t="s">
        <v>281</v>
      </c>
      <c r="CM3" s="22">
        <v>1</v>
      </c>
      <c r="CN3" s="22" t="s">
        <v>281</v>
      </c>
      <c r="CO3" s="22">
        <v>1</v>
      </c>
      <c r="CP3" s="22" t="s">
        <v>281</v>
      </c>
      <c r="CQ3" s="22">
        <v>1</v>
      </c>
      <c r="CR3" s="22" t="s">
        <v>281</v>
      </c>
      <c r="CS3" s="22">
        <v>1</v>
      </c>
      <c r="CT3" s="22">
        <v>0</v>
      </c>
      <c r="CU3" s="22">
        <v>9</v>
      </c>
      <c r="CV3" s="22">
        <v>1</v>
      </c>
      <c r="CW3" s="22">
        <v>1</v>
      </c>
      <c r="CX3" s="22" t="s">
        <v>281</v>
      </c>
      <c r="CY3" s="22">
        <v>1</v>
      </c>
      <c r="CZ3" s="22">
        <v>1</v>
      </c>
      <c r="DA3" s="22">
        <v>1</v>
      </c>
      <c r="DB3" s="22" t="s">
        <v>281</v>
      </c>
      <c r="DC3" s="22">
        <v>1</v>
      </c>
      <c r="DD3" s="22">
        <v>1</v>
      </c>
      <c r="DE3" s="22">
        <v>1</v>
      </c>
      <c r="DF3" s="22" t="s">
        <v>278</v>
      </c>
      <c r="DG3" s="22">
        <v>1</v>
      </c>
      <c r="DH3" s="22">
        <v>1</v>
      </c>
      <c r="DI3" s="22">
        <v>1</v>
      </c>
      <c r="DJ3" s="22" t="s">
        <v>281</v>
      </c>
      <c r="DK3" s="22">
        <v>1</v>
      </c>
      <c r="DL3" s="22">
        <v>1</v>
      </c>
      <c r="DM3" s="22">
        <v>1</v>
      </c>
      <c r="DN3" s="22" t="s">
        <v>281</v>
      </c>
      <c r="DO3" s="22">
        <v>1</v>
      </c>
      <c r="DP3" s="22">
        <v>1</v>
      </c>
      <c r="DQ3" s="22">
        <v>1</v>
      </c>
      <c r="DR3" s="22" t="s">
        <v>281</v>
      </c>
      <c r="DS3" s="22">
        <v>1</v>
      </c>
      <c r="DT3" s="22">
        <v>1</v>
      </c>
      <c r="DU3" s="22" t="s">
        <v>281</v>
      </c>
      <c r="DV3" s="22">
        <v>1</v>
      </c>
      <c r="DW3" s="22" t="s">
        <v>281</v>
      </c>
      <c r="DX3" s="22">
        <v>1</v>
      </c>
      <c r="DY3" s="22" t="s">
        <v>281</v>
      </c>
      <c r="DZ3" s="22">
        <v>1</v>
      </c>
      <c r="EA3" s="22" t="s">
        <v>281</v>
      </c>
      <c r="EB3" s="22">
        <v>1</v>
      </c>
    </row>
    <row r="4" spans="1:132" s="23" customFormat="1" x14ac:dyDescent="0.25">
      <c r="A4" s="22" t="s">
        <v>266</v>
      </c>
      <c r="B4" s="22" t="s">
        <v>266</v>
      </c>
      <c r="C4" s="22" t="s">
        <v>266</v>
      </c>
      <c r="D4" s="22" t="s">
        <v>266</v>
      </c>
      <c r="E4" s="22" t="s">
        <v>266</v>
      </c>
      <c r="F4" s="22" t="s">
        <v>266</v>
      </c>
      <c r="G4" s="22" t="s">
        <v>266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 t="s">
        <v>281</v>
      </c>
      <c r="T4" s="22">
        <v>0</v>
      </c>
      <c r="U4" s="22">
        <v>0</v>
      </c>
      <c r="V4" s="22">
        <v>0</v>
      </c>
      <c r="W4" s="22">
        <v>0</v>
      </c>
      <c r="X4" s="22" t="s">
        <v>281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 t="s">
        <v>275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 t="s">
        <v>308</v>
      </c>
      <c r="AL4" s="22"/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2">
        <v>0</v>
      </c>
      <c r="BC4" s="22">
        <v>0</v>
      </c>
      <c r="BD4" s="22">
        <v>0</v>
      </c>
      <c r="BE4" s="22">
        <v>0</v>
      </c>
      <c r="BF4" s="22">
        <v>0</v>
      </c>
      <c r="BG4" s="22">
        <v>0</v>
      </c>
      <c r="BH4" s="22">
        <v>0</v>
      </c>
      <c r="BI4" s="22">
        <v>0</v>
      </c>
      <c r="BJ4" s="22">
        <v>0</v>
      </c>
      <c r="BK4" s="22">
        <v>0</v>
      </c>
      <c r="BL4" s="22">
        <v>0</v>
      </c>
      <c r="BM4" s="22">
        <v>0</v>
      </c>
      <c r="BN4" s="22">
        <v>0</v>
      </c>
      <c r="BO4" s="22">
        <v>0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 t="s">
        <v>281</v>
      </c>
      <c r="CC4" s="22">
        <v>0</v>
      </c>
      <c r="CD4" s="22" t="s">
        <v>281</v>
      </c>
      <c r="CE4" s="22">
        <v>0</v>
      </c>
      <c r="CF4" s="22" t="s">
        <v>281</v>
      </c>
      <c r="CG4" s="22">
        <v>0</v>
      </c>
      <c r="CH4" s="22" t="s">
        <v>281</v>
      </c>
      <c r="CI4" s="22">
        <v>0</v>
      </c>
      <c r="CJ4" s="22" t="s">
        <v>281</v>
      </c>
      <c r="CK4" s="22">
        <v>0</v>
      </c>
      <c r="CL4" s="22" t="s">
        <v>281</v>
      </c>
      <c r="CM4" s="22">
        <v>0</v>
      </c>
      <c r="CN4" s="22" t="s">
        <v>281</v>
      </c>
      <c r="CO4" s="22">
        <v>0</v>
      </c>
      <c r="CP4" s="22" t="s">
        <v>281</v>
      </c>
      <c r="CQ4" s="22">
        <v>0</v>
      </c>
      <c r="CR4" s="22" t="s">
        <v>281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 t="s">
        <v>281</v>
      </c>
      <c r="CY4" s="22">
        <v>0</v>
      </c>
      <c r="CZ4" s="22">
        <v>0</v>
      </c>
      <c r="DA4" s="22">
        <v>0</v>
      </c>
      <c r="DB4" s="22" t="s">
        <v>281</v>
      </c>
      <c r="DC4" s="22">
        <v>0</v>
      </c>
      <c r="DD4" s="22">
        <v>0</v>
      </c>
      <c r="DE4" s="22">
        <v>0</v>
      </c>
      <c r="DF4" s="22" t="s">
        <v>278</v>
      </c>
      <c r="DG4" s="22">
        <v>0</v>
      </c>
      <c r="DH4" s="22">
        <v>0</v>
      </c>
      <c r="DI4" s="22">
        <v>0</v>
      </c>
      <c r="DJ4" s="22" t="s">
        <v>281</v>
      </c>
      <c r="DK4" s="22">
        <v>0</v>
      </c>
      <c r="DL4" s="22">
        <v>0</v>
      </c>
      <c r="DM4" s="22">
        <v>0</v>
      </c>
      <c r="DN4" s="22" t="s">
        <v>281</v>
      </c>
      <c r="DO4" s="22">
        <v>0</v>
      </c>
      <c r="DP4" s="22">
        <v>0</v>
      </c>
      <c r="DQ4" s="22">
        <v>0</v>
      </c>
      <c r="DR4" s="22" t="s">
        <v>281</v>
      </c>
      <c r="DS4" s="22">
        <v>0</v>
      </c>
      <c r="DT4" s="22">
        <v>0</v>
      </c>
      <c r="DU4" s="22" t="s">
        <v>281</v>
      </c>
      <c r="DV4" s="22">
        <v>0</v>
      </c>
      <c r="DW4" s="22" t="s">
        <v>281</v>
      </c>
      <c r="DX4" s="22">
        <v>0</v>
      </c>
      <c r="DY4" s="22" t="s">
        <v>281</v>
      </c>
      <c r="DZ4" s="22">
        <v>0</v>
      </c>
      <c r="EA4" s="22" t="s">
        <v>281</v>
      </c>
      <c r="EB4" s="22">
        <v>0</v>
      </c>
    </row>
    <row r="5" spans="1:132" s="23" customFormat="1" x14ac:dyDescent="0.25">
      <c r="A5" s="22" t="s">
        <v>266</v>
      </c>
      <c r="B5" s="22" t="s">
        <v>266</v>
      </c>
      <c r="C5" s="22" t="s">
        <v>266</v>
      </c>
      <c r="D5" s="22" t="s">
        <v>266</v>
      </c>
      <c r="E5" s="22" t="s">
        <v>266</v>
      </c>
      <c r="F5" s="22" t="s">
        <v>266</v>
      </c>
      <c r="G5" s="22" t="s">
        <v>266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 t="s">
        <v>259</v>
      </c>
      <c r="N5" s="22" t="s">
        <v>259</v>
      </c>
      <c r="O5" s="22" t="s">
        <v>259</v>
      </c>
      <c r="P5" s="22" t="s">
        <v>259</v>
      </c>
      <c r="Q5" s="22" t="s">
        <v>259</v>
      </c>
      <c r="R5" s="22" t="s">
        <v>259</v>
      </c>
      <c r="S5" s="22" t="s">
        <v>281</v>
      </c>
      <c r="T5" s="22" t="s">
        <v>259</v>
      </c>
      <c r="U5" s="22" t="s">
        <v>259</v>
      </c>
      <c r="V5" s="22" t="s">
        <v>259</v>
      </c>
      <c r="W5" s="22">
        <v>0</v>
      </c>
      <c r="X5" s="22" t="s">
        <v>281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 t="s">
        <v>275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/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 t="s">
        <v>259</v>
      </c>
      <c r="AU5" s="22">
        <v>1</v>
      </c>
      <c r="AV5" s="22">
        <v>1</v>
      </c>
      <c r="AW5" s="22">
        <v>1</v>
      </c>
      <c r="AX5" s="22">
        <v>1</v>
      </c>
      <c r="AY5" s="22">
        <v>1</v>
      </c>
      <c r="AZ5" s="22">
        <v>1</v>
      </c>
      <c r="BA5" s="22">
        <v>1</v>
      </c>
      <c r="BB5" s="22">
        <v>1</v>
      </c>
      <c r="BC5" s="22">
        <v>1</v>
      </c>
      <c r="BD5" s="22">
        <v>1</v>
      </c>
      <c r="BE5" s="22">
        <v>1</v>
      </c>
      <c r="BF5" s="22">
        <v>1</v>
      </c>
      <c r="BG5" s="22">
        <v>1</v>
      </c>
      <c r="BH5" s="22">
        <v>1</v>
      </c>
      <c r="BI5" s="22">
        <v>1</v>
      </c>
      <c r="BJ5" s="22">
        <v>1</v>
      </c>
      <c r="BK5" s="22">
        <v>1</v>
      </c>
      <c r="BL5" s="22">
        <v>1</v>
      </c>
      <c r="BM5" s="22">
        <v>1</v>
      </c>
      <c r="BN5" s="22">
        <v>1</v>
      </c>
      <c r="BO5" s="22">
        <v>1</v>
      </c>
      <c r="BP5" s="22">
        <v>1</v>
      </c>
      <c r="BQ5" s="22">
        <v>1</v>
      </c>
      <c r="BR5" s="22">
        <v>1</v>
      </c>
      <c r="BS5" s="22">
        <v>1</v>
      </c>
      <c r="BT5" s="22">
        <v>1</v>
      </c>
      <c r="BU5" s="22">
        <v>1</v>
      </c>
      <c r="BV5" s="22">
        <v>1</v>
      </c>
      <c r="BW5" s="22" t="s">
        <v>259</v>
      </c>
      <c r="BX5" s="22" t="s">
        <v>259</v>
      </c>
      <c r="BY5" s="22" t="s">
        <v>259</v>
      </c>
      <c r="BZ5" s="22" t="s">
        <v>259</v>
      </c>
      <c r="CA5" s="22" t="s">
        <v>259</v>
      </c>
      <c r="CB5" s="22" t="s">
        <v>281</v>
      </c>
      <c r="CC5" s="22" t="s">
        <v>259</v>
      </c>
      <c r="CD5" s="22" t="s">
        <v>281</v>
      </c>
      <c r="CE5" s="22" t="s">
        <v>259</v>
      </c>
      <c r="CF5" s="22" t="s">
        <v>281</v>
      </c>
      <c r="CG5" s="22" t="s">
        <v>259</v>
      </c>
      <c r="CH5" s="22" t="s">
        <v>281</v>
      </c>
      <c r="CI5" s="22" t="s">
        <v>259</v>
      </c>
      <c r="CJ5" s="22" t="s">
        <v>281</v>
      </c>
      <c r="CK5" s="22" t="s">
        <v>259</v>
      </c>
      <c r="CL5" s="22" t="s">
        <v>281</v>
      </c>
      <c r="CM5" s="22" t="s">
        <v>259</v>
      </c>
      <c r="CN5" s="22" t="s">
        <v>281</v>
      </c>
      <c r="CO5" s="22" t="s">
        <v>259</v>
      </c>
      <c r="CP5" s="22" t="s">
        <v>281</v>
      </c>
      <c r="CQ5" s="22" t="s">
        <v>259</v>
      </c>
      <c r="CR5" s="22" t="s">
        <v>281</v>
      </c>
      <c r="CS5" s="22" t="s">
        <v>259</v>
      </c>
      <c r="CT5" s="22" t="s">
        <v>259</v>
      </c>
      <c r="CU5" s="22" t="s">
        <v>259</v>
      </c>
      <c r="CV5" s="22" t="s">
        <v>259</v>
      </c>
      <c r="CW5" s="22" t="s">
        <v>259</v>
      </c>
      <c r="CX5" s="22" t="s">
        <v>281</v>
      </c>
      <c r="CY5" s="22" t="s">
        <v>259</v>
      </c>
      <c r="CZ5" s="22" t="s">
        <v>259</v>
      </c>
      <c r="DA5" s="22" t="s">
        <v>259</v>
      </c>
      <c r="DB5" s="22" t="s">
        <v>281</v>
      </c>
      <c r="DC5" s="22" t="s">
        <v>259</v>
      </c>
      <c r="DD5" s="22" t="s">
        <v>259</v>
      </c>
      <c r="DE5" s="22" t="s">
        <v>259</v>
      </c>
      <c r="DF5" s="22" t="s">
        <v>278</v>
      </c>
      <c r="DG5" s="22" t="s">
        <v>259</v>
      </c>
      <c r="DH5" s="22" t="s">
        <v>259</v>
      </c>
      <c r="DI5" s="22" t="s">
        <v>259</v>
      </c>
      <c r="DJ5" s="22" t="s">
        <v>281</v>
      </c>
      <c r="DK5" s="22" t="s">
        <v>259</v>
      </c>
      <c r="DL5" s="22" t="s">
        <v>259</v>
      </c>
      <c r="DM5" s="22" t="s">
        <v>259</v>
      </c>
      <c r="DN5" s="22" t="s">
        <v>281</v>
      </c>
      <c r="DO5" s="22" t="s">
        <v>259</v>
      </c>
      <c r="DP5" s="22" t="s">
        <v>259</v>
      </c>
      <c r="DQ5" s="22" t="s">
        <v>259</v>
      </c>
      <c r="DR5" s="22" t="s">
        <v>281</v>
      </c>
      <c r="DS5" s="22" t="s">
        <v>259</v>
      </c>
      <c r="DT5" s="22" t="s">
        <v>259</v>
      </c>
      <c r="DU5" s="22" t="s">
        <v>281</v>
      </c>
      <c r="DV5" s="22" t="s">
        <v>259</v>
      </c>
      <c r="DW5" s="22" t="s">
        <v>281</v>
      </c>
      <c r="DX5" s="22" t="s">
        <v>259</v>
      </c>
      <c r="DY5" s="22" t="s">
        <v>281</v>
      </c>
      <c r="DZ5" s="22" t="s">
        <v>259</v>
      </c>
      <c r="EA5" s="22" t="s">
        <v>281</v>
      </c>
      <c r="EB5" s="22" t="s">
        <v>259</v>
      </c>
    </row>
    <row r="6" spans="1:132" s="23" customFormat="1" x14ac:dyDescent="0.25">
      <c r="A6" s="22" t="s">
        <v>266</v>
      </c>
      <c r="B6" s="22" t="s">
        <v>266</v>
      </c>
      <c r="C6" s="22" t="s">
        <v>266</v>
      </c>
      <c r="D6" s="22" t="s">
        <v>266</v>
      </c>
      <c r="E6" s="22" t="s">
        <v>266</v>
      </c>
      <c r="F6" s="22" t="s">
        <v>266</v>
      </c>
      <c r="G6" s="22" t="s">
        <v>266</v>
      </c>
      <c r="H6" s="22" t="s">
        <v>267</v>
      </c>
      <c r="I6" s="22" t="s">
        <v>267</v>
      </c>
      <c r="J6" s="22" t="s">
        <v>267</v>
      </c>
      <c r="K6" s="22" t="s">
        <v>267</v>
      </c>
      <c r="L6" s="22" t="s">
        <v>267</v>
      </c>
      <c r="M6" s="22" t="s">
        <v>267</v>
      </c>
      <c r="N6" s="22" t="s">
        <v>267</v>
      </c>
      <c r="O6" s="22" t="s">
        <v>267</v>
      </c>
      <c r="P6" s="22" t="s">
        <v>267</v>
      </c>
      <c r="Q6" s="22" t="s">
        <v>267</v>
      </c>
      <c r="R6" s="22" t="s">
        <v>267</v>
      </c>
      <c r="S6" s="22" t="s">
        <v>281</v>
      </c>
      <c r="T6" s="22" t="s">
        <v>267</v>
      </c>
      <c r="U6" s="22" t="s">
        <v>267</v>
      </c>
      <c r="V6" s="22" t="s">
        <v>267</v>
      </c>
      <c r="W6" s="22" t="s">
        <v>267</v>
      </c>
      <c r="X6" s="22" t="s">
        <v>281</v>
      </c>
      <c r="Y6" s="22" t="s">
        <v>267</v>
      </c>
      <c r="Z6" s="22" t="s">
        <v>267</v>
      </c>
      <c r="AA6" s="22" t="s">
        <v>267</v>
      </c>
      <c r="AB6" s="22" t="s">
        <v>267</v>
      </c>
      <c r="AC6" s="22" t="s">
        <v>267</v>
      </c>
      <c r="AD6" s="22" t="s">
        <v>267</v>
      </c>
      <c r="AE6" s="22" t="s">
        <v>275</v>
      </c>
      <c r="AF6" s="22" t="s">
        <v>267</v>
      </c>
      <c r="AG6" s="22" t="s">
        <v>267</v>
      </c>
      <c r="AH6" s="22" t="s">
        <v>267</v>
      </c>
      <c r="AI6" s="22" t="s">
        <v>267</v>
      </c>
      <c r="AJ6" s="22" t="s">
        <v>267</v>
      </c>
      <c r="AK6" s="22" t="s">
        <v>267</v>
      </c>
      <c r="AL6" s="22"/>
      <c r="AM6" s="22" t="s">
        <v>267</v>
      </c>
      <c r="AN6" s="22" t="s">
        <v>267</v>
      </c>
      <c r="AO6" s="22" t="s">
        <v>267</v>
      </c>
      <c r="AP6" s="22" t="s">
        <v>267</v>
      </c>
      <c r="AQ6" s="22" t="s">
        <v>267</v>
      </c>
      <c r="AR6" s="22" t="s">
        <v>267</v>
      </c>
      <c r="AS6" s="22" t="s">
        <v>267</v>
      </c>
      <c r="AT6" s="22" t="s">
        <v>267</v>
      </c>
      <c r="AU6" s="22" t="s">
        <v>267</v>
      </c>
      <c r="AV6" s="22" t="s">
        <v>267</v>
      </c>
      <c r="AW6" s="22" t="s">
        <v>267</v>
      </c>
      <c r="AX6" s="22" t="s">
        <v>267</v>
      </c>
      <c r="AY6" s="22" t="s">
        <v>267</v>
      </c>
      <c r="AZ6" s="22" t="s">
        <v>267</v>
      </c>
      <c r="BA6" s="22" t="s">
        <v>267</v>
      </c>
      <c r="BB6" s="22" t="s">
        <v>267</v>
      </c>
      <c r="BC6" s="22" t="s">
        <v>267</v>
      </c>
      <c r="BD6" s="22" t="s">
        <v>267</v>
      </c>
      <c r="BE6" s="22" t="s">
        <v>267</v>
      </c>
      <c r="BF6" s="22" t="s">
        <v>267</v>
      </c>
      <c r="BG6" s="22" t="s">
        <v>267</v>
      </c>
      <c r="BH6" s="22" t="s">
        <v>267</v>
      </c>
      <c r="BI6" s="22" t="s">
        <v>267</v>
      </c>
      <c r="BJ6" s="22" t="s">
        <v>267</v>
      </c>
      <c r="BK6" s="22" t="s">
        <v>267</v>
      </c>
      <c r="BL6" s="22" t="s">
        <v>267</v>
      </c>
      <c r="BM6" s="22" t="s">
        <v>267</v>
      </c>
      <c r="BN6" s="22" t="s">
        <v>267</v>
      </c>
      <c r="BO6" s="22" t="s">
        <v>267</v>
      </c>
      <c r="BP6" s="22" t="s">
        <v>267</v>
      </c>
      <c r="BQ6" s="22" t="s">
        <v>267</v>
      </c>
      <c r="BR6" s="22" t="s">
        <v>267</v>
      </c>
      <c r="BS6" s="22" t="s">
        <v>267</v>
      </c>
      <c r="BT6" s="22" t="s">
        <v>267</v>
      </c>
      <c r="BU6" s="22" t="s">
        <v>267</v>
      </c>
      <c r="BV6" s="22" t="s">
        <v>267</v>
      </c>
      <c r="BW6" s="22" t="s">
        <v>267</v>
      </c>
      <c r="BX6" s="22" t="s">
        <v>267</v>
      </c>
      <c r="BY6" s="22" t="s">
        <v>267</v>
      </c>
      <c r="BZ6" s="22" t="s">
        <v>267</v>
      </c>
      <c r="CA6" s="22" t="s">
        <v>267</v>
      </c>
      <c r="CB6" s="22" t="s">
        <v>281</v>
      </c>
      <c r="CC6" s="22" t="s">
        <v>267</v>
      </c>
      <c r="CD6" s="22" t="s">
        <v>281</v>
      </c>
      <c r="CE6" s="22" t="s">
        <v>267</v>
      </c>
      <c r="CF6" s="22" t="s">
        <v>281</v>
      </c>
      <c r="CG6" s="22" t="s">
        <v>267</v>
      </c>
      <c r="CH6" s="22" t="s">
        <v>281</v>
      </c>
      <c r="CI6" s="22" t="s">
        <v>267</v>
      </c>
      <c r="CJ6" s="22" t="s">
        <v>281</v>
      </c>
      <c r="CK6" s="22" t="s">
        <v>267</v>
      </c>
      <c r="CL6" s="22" t="s">
        <v>281</v>
      </c>
      <c r="CM6" s="22" t="s">
        <v>267</v>
      </c>
      <c r="CN6" s="22" t="s">
        <v>281</v>
      </c>
      <c r="CO6" s="22" t="s">
        <v>267</v>
      </c>
      <c r="CP6" s="22" t="s">
        <v>281</v>
      </c>
      <c r="CQ6" s="22" t="s">
        <v>267</v>
      </c>
      <c r="CR6" s="22" t="s">
        <v>281</v>
      </c>
      <c r="CS6" s="22" t="s">
        <v>267</v>
      </c>
      <c r="CT6" s="22" t="s">
        <v>267</v>
      </c>
      <c r="CU6" s="22" t="s">
        <v>267</v>
      </c>
      <c r="CV6" s="22" t="s">
        <v>267</v>
      </c>
      <c r="CW6" s="22" t="s">
        <v>267</v>
      </c>
      <c r="CX6" s="22" t="s">
        <v>281</v>
      </c>
      <c r="CY6" s="22" t="s">
        <v>267</v>
      </c>
      <c r="CZ6" s="22" t="s">
        <v>267</v>
      </c>
      <c r="DA6" s="22" t="s">
        <v>267</v>
      </c>
      <c r="DB6" s="22" t="s">
        <v>281</v>
      </c>
      <c r="DC6" s="22" t="s">
        <v>267</v>
      </c>
      <c r="DD6" s="22" t="s">
        <v>267</v>
      </c>
      <c r="DE6" s="22" t="s">
        <v>267</v>
      </c>
      <c r="DF6" s="22" t="s">
        <v>278</v>
      </c>
      <c r="DG6" s="22" t="s">
        <v>267</v>
      </c>
      <c r="DH6" s="22" t="s">
        <v>267</v>
      </c>
      <c r="DI6" s="22" t="s">
        <v>267</v>
      </c>
      <c r="DJ6" s="22" t="s">
        <v>281</v>
      </c>
      <c r="DK6" s="22" t="s">
        <v>267</v>
      </c>
      <c r="DL6" s="22" t="s">
        <v>267</v>
      </c>
      <c r="DM6" s="22" t="s">
        <v>267</v>
      </c>
      <c r="DN6" s="22" t="s">
        <v>281</v>
      </c>
      <c r="DO6" s="22" t="s">
        <v>267</v>
      </c>
      <c r="DP6" s="22" t="s">
        <v>267</v>
      </c>
      <c r="DQ6" s="22" t="s">
        <v>267</v>
      </c>
      <c r="DR6" s="22" t="s">
        <v>281</v>
      </c>
      <c r="DS6" s="22" t="s">
        <v>267</v>
      </c>
      <c r="DT6" s="22" t="s">
        <v>267</v>
      </c>
      <c r="DU6" s="22" t="s">
        <v>281</v>
      </c>
      <c r="DV6" s="22" t="s">
        <v>267</v>
      </c>
      <c r="DW6" s="22" t="s">
        <v>281</v>
      </c>
      <c r="DX6" s="22" t="s">
        <v>267</v>
      </c>
      <c r="DY6" s="22" t="s">
        <v>281</v>
      </c>
      <c r="DZ6" s="22" t="s">
        <v>267</v>
      </c>
      <c r="EA6" s="22" t="s">
        <v>281</v>
      </c>
      <c r="EB6" s="22" t="s">
        <v>267</v>
      </c>
    </row>
    <row r="7" spans="1:132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</row>
    <row r="8" spans="1:132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</row>
    <row r="9" spans="1:132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</row>
    <row r="10" spans="1:132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</row>
    <row r="11" spans="1:132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</row>
    <row r="12" spans="1:132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</row>
    <row r="13" spans="1:132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</row>
    <row r="14" spans="1:132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</row>
    <row r="15" spans="1:132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</row>
    <row r="16" spans="1:132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</row>
    <row r="17" spans="1:132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</row>
    <row r="18" spans="1:132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</row>
    <row r="19" spans="1:132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</row>
    <row r="20" spans="1:132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</row>
    <row r="21" spans="1:132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</row>
    <row r="22" spans="1:132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</row>
    <row r="23" spans="1:132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</row>
    <row r="24" spans="1:132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</row>
    <row r="25" spans="1:132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</row>
    <row r="26" spans="1:132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</row>
    <row r="27" spans="1:132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</row>
    <row r="28" spans="1:132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</row>
    <row r="29" spans="1:132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</row>
    <row r="30" spans="1:132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</row>
    <row r="31" spans="1:132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</row>
    <row r="32" spans="1:132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</row>
    <row r="33" spans="1:132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</row>
    <row r="34" spans="1:132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</row>
    <row r="35" spans="1:132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</row>
    <row r="36" spans="1:132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</row>
    <row r="37" spans="1:132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</row>
    <row r="38" spans="1:132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</row>
    <row r="39" spans="1:132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</row>
    <row r="40" spans="1:132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</row>
    <row r="41" spans="1:132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</row>
    <row r="42" spans="1:132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</row>
    <row r="43" spans="1:132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</row>
    <row r="44" spans="1:132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</row>
    <row r="45" spans="1:132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</row>
    <row r="46" spans="1:132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</row>
    <row r="47" spans="1:132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</row>
    <row r="48" spans="1:132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</row>
    <row r="49" spans="1:132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</row>
    <row r="50" spans="1:132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</row>
  </sheetData>
  <mergeCells count="12">
    <mergeCell ref="DT1:EB1"/>
    <mergeCell ref="R1:S1"/>
    <mergeCell ref="T1:V1"/>
    <mergeCell ref="W1:AN1"/>
    <mergeCell ref="AQ1:BZ1"/>
    <mergeCell ref="CA1:CU1"/>
    <mergeCell ref="CV1:DG1"/>
    <mergeCell ref="A1:G1"/>
    <mergeCell ref="H1:J1"/>
    <mergeCell ref="K1:L1"/>
    <mergeCell ref="M1:Q1"/>
    <mergeCell ref="DH1:DS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9163-82AC-4299-A6CE-885379554D72}">
  <dimension ref="A1:FS50"/>
  <sheetViews>
    <sheetView topLeftCell="FQ1" zoomScale="81" zoomScaleNormal="81" workbookViewId="0">
      <selection activeCell="FQ4" sqref="FQ4"/>
    </sheetView>
  </sheetViews>
  <sheetFormatPr baseColWidth="10" defaultRowHeight="14.4" x14ac:dyDescent="0.3"/>
  <cols>
    <col min="1" max="1" width="7" bestFit="1" customWidth="1"/>
    <col min="2" max="2" width="7.77734375" bestFit="1" customWidth="1"/>
    <col min="3" max="3" width="7.5546875" bestFit="1" customWidth="1"/>
    <col min="4" max="4" width="8.5546875" bestFit="1" customWidth="1"/>
    <col min="5" max="5" width="6.109375" bestFit="1" customWidth="1"/>
    <col min="7" max="7" width="18.88671875" bestFit="1" customWidth="1"/>
    <col min="8" max="8" width="49.5546875" bestFit="1" customWidth="1"/>
    <col min="9" max="9" width="52.88671875" bestFit="1" customWidth="1"/>
    <col min="10" max="10" width="98.5546875" bestFit="1" customWidth="1"/>
    <col min="11" max="12" width="117.5546875" bestFit="1" customWidth="1"/>
    <col min="13" max="13" width="78.88671875" bestFit="1" customWidth="1"/>
    <col min="14" max="14" width="86.44140625" bestFit="1" customWidth="1"/>
    <col min="15" max="16" width="96" bestFit="1" customWidth="1"/>
    <col min="17" max="17" width="60.33203125" bestFit="1" customWidth="1"/>
    <col min="18" max="18" width="56.21875" bestFit="1" customWidth="1"/>
    <col min="19" max="19" width="58.33203125" bestFit="1" customWidth="1"/>
    <col min="20" max="20" width="103.33203125" bestFit="1" customWidth="1"/>
    <col min="21" max="21" width="91.33203125" bestFit="1" customWidth="1"/>
    <col min="22" max="22" width="103.33203125" bestFit="1" customWidth="1"/>
    <col min="23" max="24" width="49.5546875" bestFit="1" customWidth="1"/>
    <col min="25" max="25" width="110.88671875" bestFit="1" customWidth="1"/>
    <col min="26" max="26" width="99" bestFit="1" customWidth="1"/>
    <col min="27" max="27" width="110.88671875" bestFit="1" customWidth="1"/>
    <col min="28" max="29" width="57.6640625" bestFit="1" customWidth="1"/>
    <col min="30" max="30" width="103.21875" bestFit="1" customWidth="1"/>
    <col min="31" max="31" width="91.21875" bestFit="1" customWidth="1"/>
    <col min="32" max="32" width="103.6640625" bestFit="1" customWidth="1"/>
    <col min="33" max="33" width="91.21875" bestFit="1" customWidth="1"/>
    <col min="34" max="34" width="57.6640625" bestFit="1" customWidth="1"/>
    <col min="35" max="35" width="49.44140625" bestFit="1" customWidth="1"/>
    <col min="36" max="36" width="88.5546875" bestFit="1" customWidth="1"/>
    <col min="37" max="37" width="67.6640625" bestFit="1" customWidth="1"/>
    <col min="38" max="38" width="67.6640625" customWidth="1"/>
    <col min="39" max="39" width="51.6640625" bestFit="1" customWidth="1"/>
    <col min="40" max="40" width="52.21875" bestFit="1" customWidth="1"/>
    <col min="41" max="41" width="42.21875" bestFit="1" customWidth="1"/>
    <col min="42" max="42" width="52.77734375" bestFit="1" customWidth="1"/>
    <col min="43" max="44" width="37.109375" bestFit="1" customWidth="1"/>
    <col min="45" max="45" width="44.21875" bestFit="1" customWidth="1"/>
    <col min="46" max="46" width="68.88671875" bestFit="1" customWidth="1"/>
    <col min="47" max="47" width="87.88671875" bestFit="1" customWidth="1"/>
    <col min="48" max="48" width="78.21875" bestFit="1" customWidth="1"/>
    <col min="49" max="54" width="78.21875" customWidth="1"/>
    <col min="55" max="55" width="85.5546875" bestFit="1" customWidth="1"/>
    <col min="56" max="56" width="85.33203125" bestFit="1" customWidth="1"/>
    <col min="57" max="57" width="85.33203125" customWidth="1"/>
    <col min="58" max="58" width="51" bestFit="1" customWidth="1"/>
    <col min="59" max="60" width="95.33203125" bestFit="1" customWidth="1"/>
    <col min="61" max="61" width="22.44140625" bestFit="1" customWidth="1"/>
    <col min="62" max="62" width="22" bestFit="1" customWidth="1"/>
    <col min="63" max="63" width="22.44140625" bestFit="1" customWidth="1"/>
    <col min="64" max="64" width="22" bestFit="1" customWidth="1"/>
    <col min="65" max="65" width="22" customWidth="1"/>
    <col min="66" max="66" width="52" bestFit="1" customWidth="1"/>
    <col min="67" max="75" width="52" customWidth="1"/>
    <col min="76" max="76" width="54.33203125" bestFit="1" customWidth="1"/>
    <col min="77" max="77" width="54.33203125" customWidth="1"/>
    <col min="78" max="78" width="62.44140625" bestFit="1" customWidth="1"/>
    <col min="79" max="79" width="43.109375" bestFit="1" customWidth="1"/>
    <col min="80" max="89" width="43.109375" customWidth="1"/>
    <col min="90" max="90" width="42.77734375" bestFit="1" customWidth="1"/>
    <col min="91" max="93" width="42.77734375" customWidth="1"/>
    <col min="94" max="94" width="44.21875" bestFit="1" customWidth="1"/>
    <col min="95" max="97" width="18.6640625" bestFit="1" customWidth="1"/>
    <col min="98" max="102" width="29.21875" customWidth="1"/>
    <col min="103" max="103" width="43.44140625" bestFit="1" customWidth="1"/>
    <col min="104" max="104" width="44.88671875" bestFit="1" customWidth="1"/>
    <col min="105" max="106" width="44.88671875" customWidth="1"/>
    <col min="107" max="107" width="41.21875" bestFit="1" customWidth="1"/>
    <col min="108" max="108" width="54.33203125" bestFit="1" customWidth="1"/>
    <col min="109" max="109" width="33.88671875" bestFit="1" customWidth="1"/>
    <col min="110" max="110" width="33.88671875" customWidth="1"/>
    <col min="111" max="111" width="52.33203125" bestFit="1" customWidth="1"/>
    <col min="112" max="112" width="52.88671875" bestFit="1" customWidth="1"/>
    <col min="113" max="113" width="74.33203125" bestFit="1" customWidth="1"/>
    <col min="114" max="114" width="77" bestFit="1" customWidth="1"/>
    <col min="115" max="115" width="28.21875" bestFit="1" customWidth="1"/>
    <col min="116" max="116" width="18.109375" bestFit="1" customWidth="1"/>
    <col min="117" max="117" width="28.21875" bestFit="1" customWidth="1"/>
    <col min="118" max="118" width="18.109375" bestFit="1" customWidth="1"/>
    <col min="119" max="120" width="77" customWidth="1"/>
    <col min="121" max="121" width="45.6640625" bestFit="1" customWidth="1"/>
    <col min="122" max="122" width="47" bestFit="1" customWidth="1"/>
    <col min="123" max="123" width="45" bestFit="1" customWidth="1"/>
    <col min="124" max="124" width="48.44140625" bestFit="1" customWidth="1"/>
    <col min="125" max="125" width="44.6640625" bestFit="1" customWidth="1"/>
    <col min="126" max="126" width="54" bestFit="1" customWidth="1"/>
    <col min="127" max="127" width="55.88671875" bestFit="1" customWidth="1"/>
    <col min="128" max="128" width="49.88671875" bestFit="1" customWidth="1"/>
    <col min="129" max="129" width="46.77734375" bestFit="1" customWidth="1"/>
    <col min="130" max="130" width="50.109375" bestFit="1" customWidth="1"/>
    <col min="131" max="131" width="53.5546875" bestFit="1" customWidth="1"/>
    <col min="132" max="132" width="49.88671875" bestFit="1" customWidth="1"/>
    <col min="133" max="133" width="55.88671875" bestFit="1" customWidth="1"/>
    <col min="134" max="134" width="58.109375" bestFit="1" customWidth="1"/>
    <col min="135" max="135" width="49.5546875" bestFit="1" customWidth="1"/>
    <col min="136" max="136" width="50.21875" bestFit="1" customWidth="1"/>
    <col min="137" max="137" width="45.88671875" bestFit="1" customWidth="1"/>
    <col min="138" max="138" width="46.109375" bestFit="1" customWidth="1"/>
    <col min="139" max="139" width="44.21875" bestFit="1" customWidth="1"/>
    <col min="140" max="140" width="47.21875" bestFit="1" customWidth="1"/>
    <col min="141" max="141" width="49.21875" bestFit="1" customWidth="1"/>
    <col min="142" max="142" width="70" bestFit="1" customWidth="1"/>
    <col min="143" max="143" width="72.77734375" bestFit="1" customWidth="1"/>
    <col min="144" max="144" width="56" bestFit="1" customWidth="1"/>
    <col min="145" max="145" width="56.21875" bestFit="1" customWidth="1"/>
    <col min="146" max="146" width="54.33203125" bestFit="1" customWidth="1"/>
    <col min="147" max="147" width="57.33203125" bestFit="1" customWidth="1"/>
    <col min="148" max="148" width="48.77734375" bestFit="1" customWidth="1"/>
    <col min="149" max="149" width="70.6640625" bestFit="1" customWidth="1"/>
    <col min="150" max="150" width="73.44140625" bestFit="1" customWidth="1"/>
    <col min="151" max="151" width="45.5546875" bestFit="1" customWidth="1"/>
    <col min="152" max="152" width="47.33203125" bestFit="1" customWidth="1"/>
    <col min="153" max="153" width="46.21875" bestFit="1" customWidth="1"/>
    <col min="154" max="154" width="48.33203125" bestFit="1" customWidth="1"/>
    <col min="155" max="155" width="50.77734375" bestFit="1" customWidth="1"/>
    <col min="156" max="156" width="69.6640625" bestFit="1" customWidth="1"/>
    <col min="157" max="157" width="72.5546875" bestFit="1" customWidth="1"/>
    <col min="158" max="158" width="52.33203125" bestFit="1" customWidth="1"/>
    <col min="159" max="159" width="54.44140625" bestFit="1" customWidth="1"/>
    <col min="160" max="160" width="52.5546875" bestFit="1" customWidth="1"/>
    <col min="161" max="161" width="55.44140625" bestFit="1" customWidth="1"/>
    <col min="162" max="162" width="54.21875" bestFit="1" customWidth="1"/>
    <col min="163" max="163" width="71.109375" bestFit="1" customWidth="1"/>
    <col min="164" max="164" width="73.33203125" bestFit="1" customWidth="1"/>
    <col min="165" max="165" width="61.88671875" bestFit="1" customWidth="1"/>
    <col min="166" max="166" width="65" bestFit="1" customWidth="1"/>
    <col min="167" max="167" width="62.21875" bestFit="1" customWidth="1"/>
    <col min="168" max="168" width="65.5546875" bestFit="1" customWidth="1"/>
    <col min="169" max="169" width="55.5546875" bestFit="1" customWidth="1"/>
    <col min="170" max="170" width="71.21875" bestFit="1" customWidth="1"/>
    <col min="171" max="171" width="73.33203125" bestFit="1" customWidth="1"/>
    <col min="172" max="172" width="51.21875" bestFit="1" customWidth="1"/>
    <col min="173" max="173" width="52" bestFit="1" customWidth="1"/>
    <col min="174" max="174" width="82.77734375" bestFit="1" customWidth="1"/>
    <col min="175" max="175" width="104.33203125" bestFit="1" customWidth="1"/>
  </cols>
  <sheetData>
    <row r="1" spans="1:175" s="35" customFormat="1" x14ac:dyDescent="0.3">
      <c r="A1" s="78" t="s">
        <v>0</v>
      </c>
      <c r="B1" s="79"/>
      <c r="C1" s="79"/>
      <c r="D1" s="79"/>
      <c r="E1" s="79"/>
      <c r="F1" s="79"/>
      <c r="G1" s="79"/>
      <c r="H1" s="57" t="s">
        <v>143</v>
      </c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8" t="s">
        <v>144</v>
      </c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9" t="s">
        <v>145</v>
      </c>
      <c r="AK1" s="59"/>
      <c r="AL1" s="59"/>
      <c r="AM1" s="59"/>
      <c r="AN1" s="59"/>
      <c r="AO1" s="66" t="s">
        <v>146</v>
      </c>
      <c r="AP1" s="66"/>
      <c r="AQ1" s="66"/>
      <c r="AR1" s="66"/>
      <c r="AS1" s="66"/>
      <c r="AT1" s="66"/>
      <c r="AU1" s="66"/>
      <c r="AV1" s="66"/>
      <c r="AW1" s="29"/>
      <c r="AX1" s="29"/>
      <c r="AY1" s="29"/>
      <c r="AZ1" s="29"/>
      <c r="BA1" s="29"/>
      <c r="BB1" s="29"/>
      <c r="BC1" s="63" t="s">
        <v>147</v>
      </c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31"/>
      <c r="DB1" s="31"/>
      <c r="DC1" s="62" t="s">
        <v>148</v>
      </c>
      <c r="DD1" s="62"/>
      <c r="DE1" s="62"/>
      <c r="DF1" s="62"/>
      <c r="DG1" s="62"/>
      <c r="DH1" s="62"/>
      <c r="DI1" s="62"/>
      <c r="DJ1" s="62"/>
      <c r="DK1" s="27"/>
      <c r="DL1" s="27"/>
      <c r="DM1" s="27"/>
      <c r="DN1" s="27"/>
      <c r="DO1" s="27"/>
      <c r="DP1" s="27"/>
      <c r="DQ1" s="61" t="s">
        <v>149</v>
      </c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61"/>
      <c r="FO1" s="61"/>
      <c r="FP1" s="61"/>
      <c r="FQ1" s="61"/>
      <c r="FR1" s="61"/>
      <c r="FS1" s="61"/>
    </row>
    <row r="2" spans="1:175" s="35" customFormat="1" ht="49.2" customHeight="1" x14ac:dyDescent="0.3">
      <c r="A2" s="78" t="s">
        <v>1</v>
      </c>
      <c r="B2" s="78" t="s">
        <v>2</v>
      </c>
      <c r="C2" s="78" t="s">
        <v>3</v>
      </c>
      <c r="D2" s="78" t="s">
        <v>4</v>
      </c>
      <c r="E2" s="78" t="s">
        <v>5</v>
      </c>
      <c r="F2" s="78" t="s">
        <v>6</v>
      </c>
      <c r="G2" s="78" t="s">
        <v>7</v>
      </c>
      <c r="H2" s="80" t="s">
        <v>150</v>
      </c>
      <c r="I2" s="80" t="s">
        <v>151</v>
      </c>
      <c r="J2" s="81" t="s">
        <v>152</v>
      </c>
      <c r="K2" s="87" t="s">
        <v>153</v>
      </c>
      <c r="L2" s="57" t="s">
        <v>154</v>
      </c>
      <c r="M2" s="81" t="s">
        <v>155</v>
      </c>
      <c r="N2" s="81" t="s">
        <v>156</v>
      </c>
      <c r="O2" s="87" t="s">
        <v>157</v>
      </c>
      <c r="P2" s="57" t="s">
        <v>158</v>
      </c>
      <c r="Q2" s="16" t="s">
        <v>159</v>
      </c>
      <c r="R2" s="87" t="s">
        <v>160</v>
      </c>
      <c r="S2" s="57" t="s">
        <v>161</v>
      </c>
      <c r="T2" s="82" t="s">
        <v>162</v>
      </c>
      <c r="U2" s="82" t="s">
        <v>163</v>
      </c>
      <c r="V2" s="82" t="s">
        <v>164</v>
      </c>
      <c r="W2" s="88" t="s">
        <v>165</v>
      </c>
      <c r="X2" s="58" t="s">
        <v>166</v>
      </c>
      <c r="Y2" s="82" t="s">
        <v>167</v>
      </c>
      <c r="Z2" s="82" t="s">
        <v>168</v>
      </c>
      <c r="AA2" s="82" t="s">
        <v>169</v>
      </c>
      <c r="AB2" s="88" t="s">
        <v>170</v>
      </c>
      <c r="AC2" s="58" t="s">
        <v>171</v>
      </c>
      <c r="AD2" s="82" t="s">
        <v>172</v>
      </c>
      <c r="AE2" s="82" t="s">
        <v>173</v>
      </c>
      <c r="AF2" s="82" t="s">
        <v>174</v>
      </c>
      <c r="AG2" s="82" t="s">
        <v>175</v>
      </c>
      <c r="AH2" s="88" t="s">
        <v>330</v>
      </c>
      <c r="AI2" s="58" t="s">
        <v>176</v>
      </c>
      <c r="AJ2" s="28" t="s">
        <v>177</v>
      </c>
      <c r="AK2" s="28" t="s">
        <v>282</v>
      </c>
      <c r="AL2" s="28" t="s">
        <v>222</v>
      </c>
      <c r="AM2" s="67" t="s">
        <v>221</v>
      </c>
      <c r="AN2" s="67" t="s">
        <v>178</v>
      </c>
      <c r="AO2" s="30" t="s">
        <v>223</v>
      </c>
      <c r="AP2" s="30" t="s">
        <v>224</v>
      </c>
      <c r="AQ2" s="65" t="s">
        <v>179</v>
      </c>
      <c r="AR2" s="66" t="s">
        <v>180</v>
      </c>
      <c r="AS2" s="29" t="s">
        <v>181</v>
      </c>
      <c r="AT2" s="30" t="s">
        <v>225</v>
      </c>
      <c r="AU2" s="30" t="s">
        <v>226</v>
      </c>
      <c r="AV2" s="65" t="s">
        <v>227</v>
      </c>
      <c r="AW2" s="30" t="s">
        <v>261</v>
      </c>
      <c r="AX2" s="30" t="s">
        <v>264</v>
      </c>
      <c r="AY2" s="30" t="s">
        <v>262</v>
      </c>
      <c r="AZ2" s="30" t="s">
        <v>309</v>
      </c>
      <c r="BA2" s="30" t="s">
        <v>265</v>
      </c>
      <c r="BB2" s="30" t="s">
        <v>263</v>
      </c>
      <c r="BC2" s="32" t="s">
        <v>182</v>
      </c>
      <c r="BD2" s="32" t="s">
        <v>183</v>
      </c>
      <c r="BE2" s="32" t="s">
        <v>228</v>
      </c>
      <c r="BF2" s="32" t="s">
        <v>184</v>
      </c>
      <c r="BG2" s="89" t="s">
        <v>229</v>
      </c>
      <c r="BH2" s="63" t="s">
        <v>185</v>
      </c>
      <c r="BI2" s="32" t="s">
        <v>230</v>
      </c>
      <c r="BJ2" s="32" t="s">
        <v>231</v>
      </c>
      <c r="BK2" s="32" t="s">
        <v>231</v>
      </c>
      <c r="BL2" s="32" t="s">
        <v>232</v>
      </c>
      <c r="BM2" s="32" t="s">
        <v>232</v>
      </c>
      <c r="BN2" s="64" t="s">
        <v>233</v>
      </c>
      <c r="BO2" s="64" t="s">
        <v>234</v>
      </c>
      <c r="BP2" s="32" t="s">
        <v>235</v>
      </c>
      <c r="BQ2" s="32" t="s">
        <v>242</v>
      </c>
      <c r="BR2" s="32" t="s">
        <v>242</v>
      </c>
      <c r="BS2" s="32" t="s">
        <v>242</v>
      </c>
      <c r="BT2" s="32" t="s">
        <v>242</v>
      </c>
      <c r="BU2" s="32" t="s">
        <v>242</v>
      </c>
      <c r="BV2" s="64" t="s">
        <v>243</v>
      </c>
      <c r="BW2" s="64" t="s">
        <v>244</v>
      </c>
      <c r="BX2" s="63" t="s">
        <v>245</v>
      </c>
      <c r="BY2" s="63" t="s">
        <v>246</v>
      </c>
      <c r="BZ2" s="32" t="s">
        <v>247</v>
      </c>
      <c r="CA2" s="32" t="s">
        <v>247</v>
      </c>
      <c r="CB2" s="32" t="s">
        <v>247</v>
      </c>
      <c r="CC2" s="32" t="s">
        <v>247</v>
      </c>
      <c r="CD2" s="32" t="s">
        <v>247</v>
      </c>
      <c r="CE2" s="32" t="s">
        <v>247</v>
      </c>
      <c r="CF2" s="32" t="s">
        <v>247</v>
      </c>
      <c r="CG2" s="32" t="s">
        <v>247</v>
      </c>
      <c r="CH2" s="32" t="s">
        <v>247</v>
      </c>
      <c r="CI2" s="64" t="s">
        <v>248</v>
      </c>
      <c r="CJ2" s="63" t="s">
        <v>249</v>
      </c>
      <c r="CK2" s="32" t="s">
        <v>186</v>
      </c>
      <c r="CL2" s="32" t="s">
        <v>250</v>
      </c>
      <c r="CM2" s="32" t="s">
        <v>186</v>
      </c>
      <c r="CN2" s="32" t="s">
        <v>250</v>
      </c>
      <c r="CO2" s="64" t="s">
        <v>251</v>
      </c>
      <c r="CP2" s="63" t="s">
        <v>186</v>
      </c>
      <c r="CQ2" s="32" t="s">
        <v>252</v>
      </c>
      <c r="CR2" s="32" t="s">
        <v>252</v>
      </c>
      <c r="CS2" s="32" t="s">
        <v>252</v>
      </c>
      <c r="CT2" s="64" t="s">
        <v>253</v>
      </c>
      <c r="CU2" s="63" t="s">
        <v>254</v>
      </c>
      <c r="CV2" s="32" t="s">
        <v>255</v>
      </c>
      <c r="CW2" s="32" t="s">
        <v>255</v>
      </c>
      <c r="CX2" s="32" t="s">
        <v>255</v>
      </c>
      <c r="CY2" s="64" t="s">
        <v>187</v>
      </c>
      <c r="CZ2" s="63" t="s">
        <v>256</v>
      </c>
      <c r="DA2" s="63" t="s">
        <v>258</v>
      </c>
      <c r="DB2" s="63" t="s">
        <v>188</v>
      </c>
      <c r="DC2" s="27" t="s">
        <v>189</v>
      </c>
      <c r="DD2" s="27" t="s">
        <v>190</v>
      </c>
      <c r="DE2" s="27" t="s">
        <v>191</v>
      </c>
      <c r="DF2" s="27" t="s">
        <v>257</v>
      </c>
      <c r="DG2" s="27" t="s">
        <v>192</v>
      </c>
      <c r="DH2" s="27" t="s">
        <v>193</v>
      </c>
      <c r="DI2" s="62" t="s">
        <v>194</v>
      </c>
      <c r="DJ2" s="68" t="s">
        <v>195</v>
      </c>
      <c r="DK2" s="33" t="s">
        <v>286</v>
      </c>
      <c r="DL2" s="33" t="s">
        <v>285</v>
      </c>
      <c r="DM2" s="33" t="s">
        <v>286</v>
      </c>
      <c r="DN2" s="33" t="s">
        <v>285</v>
      </c>
      <c r="DO2" s="90" t="s">
        <v>283</v>
      </c>
      <c r="DP2" s="68" t="s">
        <v>284</v>
      </c>
      <c r="DQ2" s="34" t="s">
        <v>196</v>
      </c>
      <c r="DR2" s="34" t="s">
        <v>197</v>
      </c>
      <c r="DS2" s="34" t="s">
        <v>287</v>
      </c>
      <c r="DT2" s="34" t="s">
        <v>288</v>
      </c>
      <c r="DU2" s="34" t="s">
        <v>198</v>
      </c>
      <c r="DV2" s="61" t="s">
        <v>199</v>
      </c>
      <c r="DW2" s="60" t="s">
        <v>200</v>
      </c>
      <c r="DX2" s="34" t="s">
        <v>296</v>
      </c>
      <c r="DY2" s="34" t="s">
        <v>297</v>
      </c>
      <c r="DZ2" s="34" t="s">
        <v>298</v>
      </c>
      <c r="EA2" s="34" t="s">
        <v>299</v>
      </c>
      <c r="EB2" s="34" t="s">
        <v>300</v>
      </c>
      <c r="EC2" s="61" t="s">
        <v>311</v>
      </c>
      <c r="ED2" s="60" t="s">
        <v>333</v>
      </c>
      <c r="EE2" s="61" t="s">
        <v>202</v>
      </c>
      <c r="EF2" s="60" t="s">
        <v>203</v>
      </c>
      <c r="EG2" s="34" t="s">
        <v>301</v>
      </c>
      <c r="EH2" s="34" t="s">
        <v>302</v>
      </c>
      <c r="EI2" s="34" t="s">
        <v>289</v>
      </c>
      <c r="EJ2" s="34" t="s">
        <v>303</v>
      </c>
      <c r="EK2" s="34" t="s">
        <v>304</v>
      </c>
      <c r="EL2" s="61" t="s">
        <v>312</v>
      </c>
      <c r="EM2" s="60" t="s">
        <v>313</v>
      </c>
      <c r="EN2" s="34" t="s">
        <v>305</v>
      </c>
      <c r="EO2" s="34" t="s">
        <v>290</v>
      </c>
      <c r="EP2" s="34" t="s">
        <v>291</v>
      </c>
      <c r="EQ2" s="34" t="s">
        <v>292</v>
      </c>
      <c r="ER2" s="34" t="s">
        <v>306</v>
      </c>
      <c r="ES2" s="61" t="s">
        <v>314</v>
      </c>
      <c r="ET2" s="60" t="s">
        <v>315</v>
      </c>
      <c r="EU2" s="34" t="s">
        <v>316</v>
      </c>
      <c r="EV2" s="34" t="s">
        <v>317</v>
      </c>
      <c r="EW2" s="34" t="s">
        <v>318</v>
      </c>
      <c r="EX2" s="34" t="s">
        <v>319</v>
      </c>
      <c r="EY2" s="34" t="s">
        <v>320</v>
      </c>
      <c r="EZ2" s="61" t="s">
        <v>321</v>
      </c>
      <c r="FA2" s="60" t="s">
        <v>322</v>
      </c>
      <c r="FB2" s="34" t="s">
        <v>323</v>
      </c>
      <c r="FC2" s="34" t="s">
        <v>324</v>
      </c>
      <c r="FD2" s="34" t="s">
        <v>325</v>
      </c>
      <c r="FE2" s="34" t="s">
        <v>326</v>
      </c>
      <c r="FF2" s="34" t="s">
        <v>327</v>
      </c>
      <c r="FG2" s="61" t="s">
        <v>328</v>
      </c>
      <c r="FH2" s="60" t="s">
        <v>329</v>
      </c>
      <c r="FI2" s="34" t="s">
        <v>207</v>
      </c>
      <c r="FJ2" s="34" t="s">
        <v>293</v>
      </c>
      <c r="FK2" s="34" t="s">
        <v>294</v>
      </c>
      <c r="FL2" s="34" t="s">
        <v>295</v>
      </c>
      <c r="FM2" s="34" t="s">
        <v>208</v>
      </c>
      <c r="FN2" s="61" t="s">
        <v>209</v>
      </c>
      <c r="FO2" s="60" t="s">
        <v>210</v>
      </c>
      <c r="FP2" s="61" t="s">
        <v>211</v>
      </c>
      <c r="FQ2" s="60" t="s">
        <v>212</v>
      </c>
      <c r="FR2" s="60" t="s">
        <v>213</v>
      </c>
      <c r="FS2" s="60" t="s">
        <v>214</v>
      </c>
    </row>
    <row r="3" spans="1:175" s="35" customFormat="1" ht="33.6" customHeight="1" x14ac:dyDescent="0.3">
      <c r="A3" s="78"/>
      <c r="B3" s="78"/>
      <c r="C3" s="78"/>
      <c r="D3" s="78"/>
      <c r="E3" s="78"/>
      <c r="F3" s="78"/>
      <c r="G3" s="78"/>
      <c r="H3" s="81" t="s">
        <v>16</v>
      </c>
      <c r="I3" s="81" t="s">
        <v>8</v>
      </c>
      <c r="J3" s="81" t="s">
        <v>9</v>
      </c>
      <c r="K3" s="87"/>
      <c r="L3" s="57"/>
      <c r="M3" s="81" t="s">
        <v>10</v>
      </c>
      <c r="N3" s="81" t="s">
        <v>11</v>
      </c>
      <c r="O3" s="87"/>
      <c r="P3" s="57"/>
      <c r="Q3" s="81" t="s">
        <v>17</v>
      </c>
      <c r="R3" s="87"/>
      <c r="S3" s="57"/>
      <c r="T3" s="82" t="s">
        <v>16</v>
      </c>
      <c r="U3" s="82" t="s">
        <v>10</v>
      </c>
      <c r="V3" s="82" t="s">
        <v>9</v>
      </c>
      <c r="W3" s="88"/>
      <c r="X3" s="58"/>
      <c r="Y3" s="82" t="s">
        <v>8</v>
      </c>
      <c r="Z3" s="82" t="s">
        <v>11</v>
      </c>
      <c r="AA3" s="82" t="s">
        <v>9</v>
      </c>
      <c r="AB3" s="88"/>
      <c r="AC3" s="58"/>
      <c r="AD3" s="82" t="s">
        <v>215</v>
      </c>
      <c r="AE3" s="82" t="s">
        <v>216</v>
      </c>
      <c r="AF3" s="82" t="s">
        <v>217</v>
      </c>
      <c r="AG3" s="82" t="s">
        <v>218</v>
      </c>
      <c r="AH3" s="88"/>
      <c r="AI3" s="58"/>
      <c r="AJ3" s="28" t="s">
        <v>18</v>
      </c>
      <c r="AK3" s="28" t="s">
        <v>220</v>
      </c>
      <c r="AL3" s="28" t="s">
        <v>260</v>
      </c>
      <c r="AM3" s="67"/>
      <c r="AN3" s="67"/>
      <c r="AO3" s="30" t="s">
        <v>26</v>
      </c>
      <c r="AP3" s="30" t="s">
        <v>27</v>
      </c>
      <c r="AQ3" s="65"/>
      <c r="AR3" s="66"/>
      <c r="AS3" s="30" t="s">
        <v>20</v>
      </c>
      <c r="AT3" s="30" t="s">
        <v>42</v>
      </c>
      <c r="AU3" s="30" t="s">
        <v>29</v>
      </c>
      <c r="AV3" s="65"/>
      <c r="AW3" s="30" t="s">
        <v>26</v>
      </c>
      <c r="AX3" s="30"/>
      <c r="AY3" s="30" t="s">
        <v>26</v>
      </c>
      <c r="AZ3" s="30" t="s">
        <v>26</v>
      </c>
      <c r="BA3" s="30"/>
      <c r="BB3" s="30" t="s">
        <v>27</v>
      </c>
      <c r="BC3" s="32" t="s">
        <v>21</v>
      </c>
      <c r="BD3" s="32" t="s">
        <v>22</v>
      </c>
      <c r="BE3" s="32" t="s">
        <v>29</v>
      </c>
      <c r="BF3" s="32" t="s">
        <v>45</v>
      </c>
      <c r="BG3" s="89"/>
      <c r="BH3" s="63"/>
      <c r="BI3" s="32" t="s">
        <v>219</v>
      </c>
      <c r="BJ3" s="32" t="s">
        <v>32</v>
      </c>
      <c r="BK3" s="32" t="s">
        <v>33</v>
      </c>
      <c r="BL3" s="32" t="s">
        <v>34</v>
      </c>
      <c r="BM3" s="32" t="s">
        <v>35</v>
      </c>
      <c r="BN3" s="64"/>
      <c r="BO3" s="64"/>
      <c r="BP3" s="32" t="s">
        <v>236</v>
      </c>
      <c r="BQ3" s="32" t="s">
        <v>237</v>
      </c>
      <c r="BR3" s="32" t="s">
        <v>238</v>
      </c>
      <c r="BS3" s="32" t="s">
        <v>239</v>
      </c>
      <c r="BT3" s="32" t="s">
        <v>240</v>
      </c>
      <c r="BU3" s="32" t="s">
        <v>241</v>
      </c>
      <c r="BV3" s="64"/>
      <c r="BW3" s="64"/>
      <c r="BX3" s="63"/>
      <c r="BY3" s="63"/>
      <c r="BZ3" s="32" t="s">
        <v>86</v>
      </c>
      <c r="CA3" s="32" t="s">
        <v>88</v>
      </c>
      <c r="CB3" s="32" t="s">
        <v>90</v>
      </c>
      <c r="CC3" s="32" t="s">
        <v>92</v>
      </c>
      <c r="CD3" s="32" t="s">
        <v>94</v>
      </c>
      <c r="CE3" s="32" t="s">
        <v>96</v>
      </c>
      <c r="CF3" s="32" t="s">
        <v>98</v>
      </c>
      <c r="CG3" s="32" t="s">
        <v>100</v>
      </c>
      <c r="CH3" s="32" t="s">
        <v>102</v>
      </c>
      <c r="CI3" s="64"/>
      <c r="CJ3" s="63"/>
      <c r="CK3" s="32" t="s">
        <v>43</v>
      </c>
      <c r="CL3" s="32" t="s">
        <v>44</v>
      </c>
      <c r="CM3" s="32" t="s">
        <v>105</v>
      </c>
      <c r="CN3" s="32" t="s">
        <v>106</v>
      </c>
      <c r="CO3" s="64"/>
      <c r="CP3" s="63"/>
      <c r="CQ3" s="32" t="s">
        <v>110</v>
      </c>
      <c r="CR3" s="32" t="s">
        <v>114</v>
      </c>
      <c r="CS3" s="32" t="s">
        <v>117</v>
      </c>
      <c r="CT3" s="64"/>
      <c r="CU3" s="63"/>
      <c r="CV3" s="32" t="s">
        <v>121</v>
      </c>
      <c r="CW3" s="32" t="s">
        <v>125</v>
      </c>
      <c r="CX3" s="32" t="s">
        <v>129</v>
      </c>
      <c r="CY3" s="64"/>
      <c r="CZ3" s="63"/>
      <c r="DA3" s="63"/>
      <c r="DB3" s="63"/>
      <c r="DC3" s="27" t="s">
        <v>22</v>
      </c>
      <c r="DD3" s="27" t="s">
        <v>22</v>
      </c>
      <c r="DE3" s="27" t="s">
        <v>22</v>
      </c>
      <c r="DF3" s="27" t="s">
        <v>22</v>
      </c>
      <c r="DG3" s="27" t="s">
        <v>45</v>
      </c>
      <c r="DH3" s="27" t="s">
        <v>45</v>
      </c>
      <c r="DI3" s="62"/>
      <c r="DJ3" s="68"/>
      <c r="DK3" s="33" t="s">
        <v>43</v>
      </c>
      <c r="DL3" s="33" t="s">
        <v>44</v>
      </c>
      <c r="DM3" s="33" t="s">
        <v>105</v>
      </c>
      <c r="DN3" s="33" t="s">
        <v>106</v>
      </c>
      <c r="DO3" s="90"/>
      <c r="DP3" s="68"/>
      <c r="DQ3" s="34" t="s">
        <v>50</v>
      </c>
      <c r="DR3" s="34" t="s">
        <v>51</v>
      </c>
      <c r="DS3" s="34" t="s">
        <v>52</v>
      </c>
      <c r="DT3" s="34" t="s">
        <v>53</v>
      </c>
      <c r="DU3" s="34" t="s">
        <v>54</v>
      </c>
      <c r="DV3" s="61"/>
      <c r="DW3" s="60"/>
      <c r="DX3" s="34" t="s">
        <v>55</v>
      </c>
      <c r="DY3" s="34" t="s">
        <v>56</v>
      </c>
      <c r="DZ3" s="34" t="s">
        <v>57</v>
      </c>
      <c r="EA3" s="34" t="s">
        <v>58</v>
      </c>
      <c r="EB3" s="34" t="s">
        <v>59</v>
      </c>
      <c r="EC3" s="61"/>
      <c r="ED3" s="60"/>
      <c r="EE3" s="61"/>
      <c r="EF3" s="60"/>
      <c r="EG3" s="34" t="s">
        <v>60</v>
      </c>
      <c r="EH3" s="34" t="s">
        <v>61</v>
      </c>
      <c r="EI3" s="34" t="s">
        <v>62</v>
      </c>
      <c r="EJ3" s="34" t="s">
        <v>63</v>
      </c>
      <c r="EK3" s="34" t="s">
        <v>64</v>
      </c>
      <c r="EL3" s="61"/>
      <c r="EM3" s="60"/>
      <c r="EN3" s="34" t="s">
        <v>65</v>
      </c>
      <c r="EO3" s="34" t="s">
        <v>66</v>
      </c>
      <c r="EP3" s="34" t="s">
        <v>67</v>
      </c>
      <c r="EQ3" s="34" t="s">
        <v>68</v>
      </c>
      <c r="ER3" s="34" t="s">
        <v>69</v>
      </c>
      <c r="ES3" s="61"/>
      <c r="ET3" s="60"/>
      <c r="EU3" s="34" t="s">
        <v>70</v>
      </c>
      <c r="EV3" s="34" t="s">
        <v>71</v>
      </c>
      <c r="EW3" s="34" t="s">
        <v>72</v>
      </c>
      <c r="EX3" s="34" t="s">
        <v>73</v>
      </c>
      <c r="EY3" s="34" t="s">
        <v>74</v>
      </c>
      <c r="EZ3" s="61"/>
      <c r="FA3" s="60"/>
      <c r="FB3" s="34" t="s">
        <v>75</v>
      </c>
      <c r="FC3" s="34" t="s">
        <v>76</v>
      </c>
      <c r="FD3" s="34" t="s">
        <v>77</v>
      </c>
      <c r="FE3" s="34" t="s">
        <v>78</v>
      </c>
      <c r="FF3" s="34" t="s">
        <v>79</v>
      </c>
      <c r="FG3" s="61"/>
      <c r="FH3" s="60"/>
      <c r="FI3" s="34" t="s">
        <v>80</v>
      </c>
      <c r="FJ3" s="34" t="s">
        <v>81</v>
      </c>
      <c r="FK3" s="34" t="s">
        <v>82</v>
      </c>
      <c r="FL3" s="34" t="s">
        <v>83</v>
      </c>
      <c r="FM3" s="34" t="s">
        <v>84</v>
      </c>
      <c r="FN3" s="61"/>
      <c r="FO3" s="60"/>
      <c r="FP3" s="61"/>
      <c r="FQ3" s="60"/>
      <c r="FR3" s="60"/>
      <c r="FS3" s="60"/>
    </row>
    <row r="4" spans="1:175" x14ac:dyDescent="0.3">
      <c r="A4" s="85" t="s">
        <v>266</v>
      </c>
      <c r="B4" s="85" t="s">
        <v>266</v>
      </c>
      <c r="C4" s="85" t="s">
        <v>266</v>
      </c>
      <c r="D4" s="85" t="s">
        <v>266</v>
      </c>
      <c r="E4" s="85" t="s">
        <v>266</v>
      </c>
      <c r="F4" s="85" t="s">
        <v>266</v>
      </c>
      <c r="G4" s="85" t="s">
        <v>266</v>
      </c>
      <c r="H4" s="86">
        <f>COUNTIF('Données brutes '!H3,1)</f>
        <v>1</v>
      </c>
      <c r="I4" s="86">
        <f>COUNTIF('Données brutes '!I3,1)</f>
        <v>1</v>
      </c>
      <c r="J4" s="86">
        <f>COUNTIF('Données brutes '!J3,1)</f>
        <v>1</v>
      </c>
      <c r="K4" s="86">
        <f>J4+I4+H4</f>
        <v>3</v>
      </c>
      <c r="L4" s="86">
        <f>K4/3</f>
        <v>1</v>
      </c>
      <c r="M4" s="86">
        <f>COUNTIF('Données brutes '!K3,1)</f>
        <v>1</v>
      </c>
      <c r="N4" s="86">
        <f>COUNTIF('Données brutes '!L3,1)</f>
        <v>1</v>
      </c>
      <c r="O4" s="86">
        <f>N4+M4</f>
        <v>2</v>
      </c>
      <c r="P4" s="86">
        <f>O4/2</f>
        <v>1</v>
      </c>
      <c r="Q4" s="86">
        <f>COUNTIF('Données brutes '!M3,1)</f>
        <v>1</v>
      </c>
      <c r="R4" s="86">
        <f>Q4+O4+K4</f>
        <v>6</v>
      </c>
      <c r="S4" s="86">
        <f>R4/6</f>
        <v>1</v>
      </c>
      <c r="T4" s="86">
        <f>COUNTIF('Données brutes '!H3,"0A")</f>
        <v>0</v>
      </c>
      <c r="U4" s="86">
        <f>COUNTIF('Données brutes '!K3,"0A")</f>
        <v>0</v>
      </c>
      <c r="V4" s="86">
        <f>COUNTIF('Données brutes '!J3,"0A")</f>
        <v>0</v>
      </c>
      <c r="W4" s="86">
        <f>V4+U4+T4</f>
        <v>0</v>
      </c>
      <c r="X4" s="86">
        <f>W4/3</f>
        <v>0</v>
      </c>
      <c r="Y4" s="86">
        <f>COUNTIF('Données brutes '!I3,"0A")</f>
        <v>0</v>
      </c>
      <c r="Z4" s="86">
        <f>COUNTIF('Données brutes '!L3,"0A")</f>
        <v>0</v>
      </c>
      <c r="AA4" s="86">
        <f>COUNTIF('Données brutes '!J3,"0B")</f>
        <v>0</v>
      </c>
      <c r="AB4" s="86">
        <f>AA4+Z4+Y4</f>
        <v>0</v>
      </c>
      <c r="AC4" s="86">
        <f>AB4/3</f>
        <v>0</v>
      </c>
      <c r="AD4" s="86">
        <f>COUNTIF('Données brutes '!H3,"0B")</f>
        <v>0</v>
      </c>
      <c r="AE4" s="86">
        <f>COUNTIF('Données brutes '!K3,"0B")</f>
        <v>0</v>
      </c>
      <c r="AF4" s="86">
        <f>COUNTIF('Données brutes '!I3,"0B")</f>
        <v>0</v>
      </c>
      <c r="AG4" s="86">
        <f>COUNTIF('Données brutes '!L3,"0B")</f>
        <v>0</v>
      </c>
      <c r="AH4" s="86">
        <f>AG4+AF4+AE4+AD4</f>
        <v>0</v>
      </c>
      <c r="AI4" s="86">
        <f>AH4/4</f>
        <v>0</v>
      </c>
      <c r="AJ4" s="86">
        <f>COUNTIF('Données brutes '!N3,1)</f>
        <v>1</v>
      </c>
      <c r="AK4" s="86">
        <f>COUNTIF('Données brutes '!AP3,1)</f>
        <v>1</v>
      </c>
      <c r="AL4" s="86">
        <f>COUNTIF('Données brutes '!EB3,1)</f>
        <v>1</v>
      </c>
      <c r="AM4" s="86">
        <f>AL4+AK4+AJ4</f>
        <v>3</v>
      </c>
      <c r="AN4" s="86">
        <f>AM4/3</f>
        <v>1</v>
      </c>
      <c r="AO4" s="86">
        <f>COUNTIF('Données brutes '!U3,1)</f>
        <v>1</v>
      </c>
      <c r="AP4" s="86">
        <f>COUNTIF('Données brutes '!V3,1)</f>
        <v>1</v>
      </c>
      <c r="AQ4" s="86">
        <f>AO4+AP4</f>
        <v>2</v>
      </c>
      <c r="AR4" s="86">
        <f>AQ4/2</f>
        <v>1</v>
      </c>
      <c r="AS4" s="86">
        <f>COUNTIF('Données brutes '!P3,1)</f>
        <v>1</v>
      </c>
      <c r="AT4" s="86">
        <f>COUNTIF('Données brutes '!AK3,"1A")+COUNTIF('Données brutes '!AK3,"1B")</f>
        <v>1</v>
      </c>
      <c r="AU4" s="86">
        <f>COUNTIF('Données brutes '!W3,"0G")</f>
        <v>0</v>
      </c>
      <c r="AV4" s="86">
        <f>AT4+AU4</f>
        <v>1</v>
      </c>
      <c r="AW4" s="86">
        <f>COUNTIF('Données brutes '!U3,"0A")</f>
        <v>0</v>
      </c>
      <c r="AX4" s="86">
        <f>AW4</f>
        <v>0</v>
      </c>
      <c r="AY4" s="86">
        <f>COUNTIF('Données brutes '!U3,"0B")+COUNTIF('Données brutes '!U3,"0C")</f>
        <v>0</v>
      </c>
      <c r="AZ4" s="86">
        <f>COUNTIF('Données brutes '!V3,"0D")</f>
        <v>0</v>
      </c>
      <c r="BA4" s="86">
        <f>AY4</f>
        <v>0</v>
      </c>
      <c r="BB4" s="86">
        <f>COUNTIF('Données brutes '!V3,0)</f>
        <v>0</v>
      </c>
      <c r="BC4" s="86">
        <f>COUNTIF('Données brutes '!Q3,1)</f>
        <v>1</v>
      </c>
      <c r="BD4" s="86">
        <f>COUNTIF('Données brutes '!R3,1)</f>
        <v>0</v>
      </c>
      <c r="BE4" s="86">
        <f>COUNTIF('Données brutes '!W3,1)</f>
        <v>1</v>
      </c>
      <c r="BF4" s="86">
        <f>COUNTIF('Données brutes '!AO3,1)</f>
        <v>0</v>
      </c>
      <c r="BG4" s="86">
        <f>BF4+BE4+BD4+BC4</f>
        <v>2</v>
      </c>
      <c r="BH4" s="86">
        <f>BG4/4</f>
        <v>0.5</v>
      </c>
      <c r="BI4" s="86">
        <f>COUNTIF('Données brutes '!Y3,1)</f>
        <v>1</v>
      </c>
      <c r="BJ4" s="86">
        <f>COUNTIF('Données brutes '!Z3,1)</f>
        <v>1</v>
      </c>
      <c r="BK4" s="86">
        <f>COUNTIF('Données brutes '!AA3,1)</f>
        <v>1</v>
      </c>
      <c r="BL4" s="86">
        <f>COUNTIF('Données brutes '!AB3,1)</f>
        <v>1</v>
      </c>
      <c r="BM4" s="86">
        <f>COUNTIF('Données brutes '!AC3,1)</f>
        <v>1</v>
      </c>
      <c r="BN4" s="86">
        <f>BM4+BL4+BK4+BJ4+BI4</f>
        <v>5</v>
      </c>
      <c r="BO4" s="86">
        <f>BN4/5</f>
        <v>1</v>
      </c>
      <c r="BP4" s="86">
        <f>COUNTIF('Données brutes '!AD3,1)</f>
        <v>1</v>
      </c>
      <c r="BQ4" s="86">
        <f>COUNTIF('Données brutes '!AF3,1)</f>
        <v>1</v>
      </c>
      <c r="BR4" s="86">
        <f>COUNTIF('Données brutes '!AG3,1)</f>
        <v>1</v>
      </c>
      <c r="BS4" s="86">
        <f>COUNTIF('Données brutes '!AH3,1)</f>
        <v>1</v>
      </c>
      <c r="BT4" s="86">
        <f>COUNTIF('Données brutes '!AI3,1)</f>
        <v>1</v>
      </c>
      <c r="BU4" s="86">
        <f>COUNTIF('Données brutes '!AJ3,1)</f>
        <v>1</v>
      </c>
      <c r="BV4" s="86">
        <f>BU4+BT4+BS4+BR4+BQ4+BP4</f>
        <v>6</v>
      </c>
      <c r="BW4" s="86">
        <f>BV4/6</f>
        <v>1</v>
      </c>
      <c r="BX4" s="86">
        <f>BV4+BN4</f>
        <v>11</v>
      </c>
      <c r="BY4" s="86">
        <f>BX4/11</f>
        <v>1</v>
      </c>
      <c r="BZ4" s="86">
        <f>COUNTIF('Données brutes '!CA3,"1")</f>
        <v>1</v>
      </c>
      <c r="CA4" s="86">
        <f>COUNTIF('Données brutes '!CC3,1)</f>
        <v>1</v>
      </c>
      <c r="CB4" s="86">
        <f>COUNTIF('Données brutes '!CE3,"1")</f>
        <v>1</v>
      </c>
      <c r="CC4" s="86">
        <f>COUNTIF('Données brutes '!CG3,1)</f>
        <v>1</v>
      </c>
      <c r="CD4" s="86">
        <f>COUNTIF('Données brutes '!CI3,"1")</f>
        <v>1</v>
      </c>
      <c r="CE4" s="86">
        <f>COUNTIF('Données brutes '!CK3,1)</f>
        <v>1</v>
      </c>
      <c r="CF4" s="86">
        <f>COUNTIF('Données brutes '!CM3,1)</f>
        <v>1</v>
      </c>
      <c r="CG4" s="86">
        <f>COUNTIF('Données brutes '!CO3,1)</f>
        <v>1</v>
      </c>
      <c r="CH4" s="86">
        <f>COUNTIF('Données brutes '!CQ3,1)</f>
        <v>1</v>
      </c>
      <c r="CI4" s="86">
        <f>CH4+CG4+CF4+CE4+CD4+CC4+CB4+CA4+BZ4</f>
        <v>9</v>
      </c>
      <c r="CJ4" s="86">
        <f>CI4/9</f>
        <v>1</v>
      </c>
      <c r="CK4" s="86">
        <f>COUNTIF('Données brutes '!AM3,1)</f>
        <v>0</v>
      </c>
      <c r="CL4" s="86">
        <f>COUNTIF('Données brutes '!AN3,1)</f>
        <v>0</v>
      </c>
      <c r="CM4" s="86">
        <f>COUNTIF('Données brutes '!CT3,1)</f>
        <v>0</v>
      </c>
      <c r="CN4" s="86">
        <f>COUNTIF('Données brutes '!CU3,1)</f>
        <v>0</v>
      </c>
      <c r="CO4" s="86">
        <f>CK4+CL4+CM4+CN4</f>
        <v>0</v>
      </c>
      <c r="CP4" s="86">
        <f>CO4/4</f>
        <v>0</v>
      </c>
      <c r="CQ4" s="86">
        <f>COUNTIF('Données brutes '!CY3,1)</f>
        <v>1</v>
      </c>
      <c r="CR4" s="86">
        <f>COUNTIF('Données brutes '!DC3,1)</f>
        <v>1</v>
      </c>
      <c r="CS4" s="86">
        <f>COUNTIF('Données brutes '!DG3,1)</f>
        <v>1</v>
      </c>
      <c r="CT4" s="86">
        <f>CQ4+CR4+CS4</f>
        <v>3</v>
      </c>
      <c r="CU4" s="86">
        <f>CT4/3</f>
        <v>1</v>
      </c>
      <c r="CV4" s="86">
        <f>COUNTIF('Données brutes '!DK3,1)</f>
        <v>1</v>
      </c>
      <c r="CW4" s="86">
        <f>COUNTIF('Données brutes '!DO3,1)</f>
        <v>1</v>
      </c>
      <c r="CX4" s="86">
        <f>COUNTIF('Données brutes '!DS3,1)</f>
        <v>1</v>
      </c>
      <c r="CY4" s="86">
        <f>CV4+CW4+CX4</f>
        <v>3</v>
      </c>
      <c r="CZ4" s="86">
        <f>CY4/3</f>
        <v>1</v>
      </c>
      <c r="DA4" s="86">
        <f>CY4+CT4+CI4+BX4+BG4</f>
        <v>28</v>
      </c>
      <c r="DB4" s="86">
        <f>DA4/30</f>
        <v>0.93333333333333335</v>
      </c>
      <c r="DC4" s="86">
        <f>COUNTIF('Données brutes '!R3,"0A")</f>
        <v>0</v>
      </c>
      <c r="DD4" s="86">
        <f>COUNTIF('Données brutes '!R3,"0B")</f>
        <v>0</v>
      </c>
      <c r="DE4" s="86">
        <f>COUNTIF('Données brutes '!R3,"0C")</f>
        <v>0</v>
      </c>
      <c r="DF4" s="86">
        <f>COUNTIF('Données brutes '!R3,"0D")+COUNTIF('Données brutes '!R3,"0A")+ COUNTIF('Données brutes '!R3,"0B")</f>
        <v>1</v>
      </c>
      <c r="DG4" s="86">
        <f>COUNTIF('Données brutes '!AO3,"0A")</f>
        <v>0</v>
      </c>
      <c r="DH4" s="86">
        <f>COUNTIF('Données brutes '!AO3,"0B")</f>
        <v>1</v>
      </c>
      <c r="DI4" s="86">
        <f>DH4+DG4+DF4+DE4+DD4</f>
        <v>2</v>
      </c>
      <c r="DJ4" s="86">
        <f>DI4/2</f>
        <v>1</v>
      </c>
      <c r="DK4" s="86">
        <f>COUNTIF('Données brutes '!AM3,0)</f>
        <v>1</v>
      </c>
      <c r="DL4" s="86">
        <f>COUNTIF('Données brutes '!AN3,9)</f>
        <v>1</v>
      </c>
      <c r="DM4" s="86">
        <f>COUNTIF('Données brutes '!CT3,0)</f>
        <v>1</v>
      </c>
      <c r="DN4" s="86">
        <f>COUNTIF('Données brutes '!CU3,9)</f>
        <v>1</v>
      </c>
      <c r="DO4" s="86">
        <f>DK4+DL4+DM4+DN4</f>
        <v>4</v>
      </c>
      <c r="DP4" s="86">
        <f>DO4/4</f>
        <v>1</v>
      </c>
      <c r="DQ4" s="86">
        <f>COUNTIF('Données brutes '!AQ3,1)</f>
        <v>1</v>
      </c>
      <c r="DR4" s="86">
        <f>COUNTIF('Données brutes '!AR3,1)</f>
        <v>1</v>
      </c>
      <c r="DS4" s="86">
        <f>COUNTIF('Données brutes '!AS3,1)</f>
        <v>1</v>
      </c>
      <c r="DT4" s="86">
        <f>COUNTIF('Données brutes '!AT3,1)</f>
        <v>1</v>
      </c>
      <c r="DU4" s="86">
        <f>COUNTIF('Données brutes '!AU3,1)</f>
        <v>1</v>
      </c>
      <c r="DV4" s="86">
        <f>DU4+DT4+DS4+DR4+DQ4</f>
        <v>5</v>
      </c>
      <c r="DW4" s="86">
        <f>DV4/5</f>
        <v>1</v>
      </c>
      <c r="DX4" s="86">
        <f>COUNTIF('Données brutes '!AV3,1)</f>
        <v>1</v>
      </c>
      <c r="DY4" s="86">
        <f>COUNTIF('Données brutes '!AW3,1)</f>
        <v>1</v>
      </c>
      <c r="DZ4" s="86">
        <f>COUNTIF('Données brutes '!AX3,1)</f>
        <v>1</v>
      </c>
      <c r="EA4" s="86">
        <f>COUNTIF('Données brutes '!AY3,1)</f>
        <v>1</v>
      </c>
      <c r="EB4" s="86">
        <f>COUNTIF('Données brutes '!AZ3,1)</f>
        <v>1</v>
      </c>
      <c r="EC4" s="86">
        <f>EB4+EA4+DZ4+DY4+DX4</f>
        <v>5</v>
      </c>
      <c r="ED4" s="86">
        <f>EC4/5</f>
        <v>1</v>
      </c>
      <c r="EE4" s="86">
        <f>DV4+EZ4</f>
        <v>10</v>
      </c>
      <c r="EF4" s="86">
        <f>EE4/10</f>
        <v>1</v>
      </c>
      <c r="EG4" s="86">
        <f>COUNTIF('Données brutes '!BA3,1)</f>
        <v>1</v>
      </c>
      <c r="EH4" s="86">
        <f>COUNTIF('Données brutes '!BB3,1)</f>
        <v>1</v>
      </c>
      <c r="EI4" s="86">
        <f>COUNTIF('Données brutes '!BC3,1)</f>
        <v>1</v>
      </c>
      <c r="EJ4" s="86">
        <f>COUNTIF('Données brutes '!BD3,1)</f>
        <v>1</v>
      </c>
      <c r="EK4" s="86">
        <f>COUNTIF('Données brutes '!BE3,1)</f>
        <v>1</v>
      </c>
      <c r="EL4" s="86">
        <f>EK4+EJ4+EI4+EH4+EG4</f>
        <v>5</v>
      </c>
      <c r="EM4" s="86">
        <f>EL4/5</f>
        <v>1</v>
      </c>
      <c r="EN4" s="86">
        <f>COUNTIF('Données brutes '!BF3,1)</f>
        <v>1</v>
      </c>
      <c r="EO4" s="86">
        <f>COUNTIF('Données brutes '!BG3,1)</f>
        <v>1</v>
      </c>
      <c r="EP4" s="86">
        <f>COUNTIF('Données brutes '!BH3,1)</f>
        <v>1</v>
      </c>
      <c r="EQ4" s="86">
        <f>COUNTIF('Données brutes '!BI3,1)</f>
        <v>1</v>
      </c>
      <c r="ER4" s="86">
        <f>COUNTIF('Données brutes '!BJ3,1)</f>
        <v>1</v>
      </c>
      <c r="ES4" s="86">
        <f>ER4+EQ4+EP4+EO4+EN4</f>
        <v>5</v>
      </c>
      <c r="ET4" s="86">
        <f>ES4/5</f>
        <v>1</v>
      </c>
      <c r="EU4" s="86">
        <f>COUNTIF('Données brutes '!BK3,1)</f>
        <v>1</v>
      </c>
      <c r="EV4" s="86">
        <f>COUNTIF('Données brutes '!BL3,1)</f>
        <v>1</v>
      </c>
      <c r="EW4" s="86">
        <f>COUNTIF('Données brutes '!BM3,1)</f>
        <v>1</v>
      </c>
      <c r="EX4" s="86">
        <f>COUNTIF('Données brutes '!BN3,1)</f>
        <v>1</v>
      </c>
      <c r="EY4" s="86">
        <f>COUNTIF('Données brutes '!BO3,1)</f>
        <v>1</v>
      </c>
      <c r="EZ4" s="86">
        <f>EY4+EX4+EW4+EV4+EU4</f>
        <v>5</v>
      </c>
      <c r="FA4" s="86">
        <f>EZ4/5</f>
        <v>1</v>
      </c>
      <c r="FB4" s="86">
        <f>COUNTIF('Données brutes '!BP3,1)</f>
        <v>1</v>
      </c>
      <c r="FC4" s="86">
        <f>COUNTIF('Données brutes '!BQ3,1)</f>
        <v>1</v>
      </c>
      <c r="FD4" s="86">
        <f>COUNTIF('Données brutes '!BR3,1)</f>
        <v>1</v>
      </c>
      <c r="FE4" s="86">
        <f>COUNTIF('Données brutes '!BS3,1)</f>
        <v>1</v>
      </c>
      <c r="FF4" s="86">
        <f>COUNTIF('Données brutes '!BT3,1)</f>
        <v>1</v>
      </c>
      <c r="FG4" s="86">
        <f>FF4+FE4+FD4+FC4+FB4</f>
        <v>5</v>
      </c>
      <c r="FH4" s="86">
        <f>FG4/5</f>
        <v>1</v>
      </c>
      <c r="FI4" s="86">
        <f>COUNTIF('Données brutes '!BU3,1)</f>
        <v>1</v>
      </c>
      <c r="FJ4" s="86">
        <f>COUNTIF('Données brutes '!BV3,1)</f>
        <v>1</v>
      </c>
      <c r="FK4" s="86">
        <f>COUNTIF('Données brutes '!BW3,1)</f>
        <v>1</v>
      </c>
      <c r="FL4" s="86">
        <f>COUNTIF('Données brutes '!BX3,1)</f>
        <v>1</v>
      </c>
      <c r="FM4" s="86">
        <f>COUNTIF('Données brutes '!BY3,1)</f>
        <v>1</v>
      </c>
      <c r="FN4" s="86">
        <f>FM4+FL4+FK4+FJ4+FI4</f>
        <v>5</v>
      </c>
      <c r="FO4" s="86">
        <f>FN4/5</f>
        <v>1</v>
      </c>
      <c r="FP4" s="86">
        <f>FN4+FG4+ES4+EL4+EC4</f>
        <v>25</v>
      </c>
      <c r="FQ4" s="86">
        <f>FP4/25</f>
        <v>1</v>
      </c>
      <c r="FR4" s="86">
        <f>FP4+EE4</f>
        <v>35</v>
      </c>
      <c r="FS4" s="86">
        <f>FR4/35</f>
        <v>1</v>
      </c>
    </row>
    <row r="5" spans="1:175" x14ac:dyDescent="0.3">
      <c r="A5" s="17" t="s">
        <v>266</v>
      </c>
      <c r="B5" s="17" t="s">
        <v>266</v>
      </c>
      <c r="C5" s="17" t="s">
        <v>266</v>
      </c>
      <c r="D5" s="17" t="s">
        <v>266</v>
      </c>
      <c r="E5" s="17" t="s">
        <v>266</v>
      </c>
      <c r="F5" s="17" t="s">
        <v>266</v>
      </c>
      <c r="G5" s="17" t="s">
        <v>266</v>
      </c>
      <c r="H5" s="18">
        <f>COUNTIF('Données brutes '!H4,1)</f>
        <v>0</v>
      </c>
      <c r="I5" s="18">
        <f>COUNTIF('Données brutes '!I4,1)</f>
        <v>0</v>
      </c>
      <c r="J5" s="18">
        <f>COUNTIF('Données brutes '!J4,1)</f>
        <v>0</v>
      </c>
      <c r="K5" s="18">
        <f t="shared" ref="K5:K50" si="0">J5+I5+H5</f>
        <v>0</v>
      </c>
      <c r="L5" s="18">
        <f t="shared" ref="L5:L50" si="1">K5/3</f>
        <v>0</v>
      </c>
      <c r="M5" s="18">
        <f>COUNTIF('Données brutes '!K4,1)</f>
        <v>0</v>
      </c>
      <c r="N5" s="18">
        <f>COUNTIF('Données brutes '!L4,1)</f>
        <v>0</v>
      </c>
      <c r="O5" s="18">
        <f t="shared" ref="O5:O50" si="2">N5+M5</f>
        <v>0</v>
      </c>
      <c r="P5" s="18">
        <f t="shared" ref="P5:P50" si="3">O5/2</f>
        <v>0</v>
      </c>
      <c r="Q5" s="18">
        <f>COUNTIF('Données brutes '!M4,1)</f>
        <v>0</v>
      </c>
      <c r="R5" s="18">
        <f t="shared" ref="R5:R50" si="4">Q5+O5+K5</f>
        <v>0</v>
      </c>
      <c r="S5" s="18">
        <f t="shared" ref="S5:S50" si="5">R5/6</f>
        <v>0</v>
      </c>
      <c r="T5" s="18">
        <f>COUNTIF('Données brutes '!H4,"0A")</f>
        <v>0</v>
      </c>
      <c r="U5" s="18">
        <f>COUNTIF('Données brutes '!K4,"0A")</f>
        <v>0</v>
      </c>
      <c r="V5" s="18">
        <f>COUNTIF('Données brutes '!J4,"0B")</f>
        <v>0</v>
      </c>
      <c r="W5" s="18">
        <f t="shared" ref="W5:W50" si="6">V5+U5+T5</f>
        <v>0</v>
      </c>
      <c r="X5" s="18">
        <f t="shared" ref="X5:X50" si="7">W5/3</f>
        <v>0</v>
      </c>
      <c r="Y5" s="18">
        <f>COUNTIF('Données brutes '!I4,"0A")</f>
        <v>0</v>
      </c>
      <c r="Z5" s="18">
        <f>COUNTIF('Données brutes '!L4,"0A")</f>
        <v>0</v>
      </c>
      <c r="AA5" s="18">
        <f>COUNTIF('Données brutes '!J4,"0A")</f>
        <v>0</v>
      </c>
      <c r="AB5" s="18">
        <f t="shared" ref="AB5:AB50" si="8">AA5+Z5+Y5</f>
        <v>0</v>
      </c>
      <c r="AC5" s="18">
        <f t="shared" ref="AC5:AC50" si="9">AB5/3</f>
        <v>0</v>
      </c>
      <c r="AD5" s="18">
        <f>COUNTIF('Données brutes '!H4,"0B")</f>
        <v>0</v>
      </c>
      <c r="AE5" s="18">
        <f>COUNTIF('Données brutes '!K4,"0B")</f>
        <v>0</v>
      </c>
      <c r="AF5" s="18">
        <f>COUNTIF('Données brutes '!I4,"0B")</f>
        <v>0</v>
      </c>
      <c r="AG5" s="18">
        <f>COUNTIF('Données brutes '!L4,"0B")</f>
        <v>0</v>
      </c>
      <c r="AH5" s="18">
        <f t="shared" ref="AH5:AH50" si="10">AG5+AF5+AE5+AD5</f>
        <v>0</v>
      </c>
      <c r="AI5" s="18">
        <f t="shared" ref="AI5:AI50" si="11">AH5/4</f>
        <v>0</v>
      </c>
      <c r="AJ5" s="18">
        <f>COUNTIF('Données brutes '!N4,1)</f>
        <v>0</v>
      </c>
      <c r="AK5" s="18">
        <f>COUNTIF('Données brutes '!AP4,1)</f>
        <v>0</v>
      </c>
      <c r="AL5" s="18">
        <f>COUNTIF('Données brutes '!EB4,1)</f>
        <v>0</v>
      </c>
      <c r="AM5" s="18">
        <f t="shared" ref="AM5:AM50" si="12">AL5+AK5+AJ5</f>
        <v>0</v>
      </c>
      <c r="AN5" s="18">
        <f t="shared" ref="AN5:AN50" si="13">AM5/3</f>
        <v>0</v>
      </c>
      <c r="AO5" s="18">
        <f>COUNTIF('Données brutes '!U4,1)</f>
        <v>0</v>
      </c>
      <c r="AP5" s="18">
        <f>COUNTIF('Données brutes '!V4,1)</f>
        <v>0</v>
      </c>
      <c r="AQ5" s="18">
        <f t="shared" ref="AQ5:AQ50" si="14">AO5+AP5</f>
        <v>0</v>
      </c>
      <c r="AR5" s="18">
        <f t="shared" ref="AR5:AR50" si="15">AQ5/2</f>
        <v>0</v>
      </c>
      <c r="AS5" s="18">
        <f>COUNTIF('Données brutes '!P4,1)</f>
        <v>0</v>
      </c>
      <c r="AT5" s="18">
        <f>COUNTIF('Données brutes '!AK4,"1A")+COUNTIF('Données brutes '!AK4,"1B")</f>
        <v>0</v>
      </c>
      <c r="AU5" s="18">
        <f>COUNTIF('Données brutes '!W4,"0G")</f>
        <v>0</v>
      </c>
      <c r="AV5" s="18">
        <f t="shared" ref="AV5:AV50" si="16">AT5+AU5</f>
        <v>0</v>
      </c>
      <c r="AW5" s="18">
        <f>COUNTIF('Données brutes '!U4,"0A")</f>
        <v>0</v>
      </c>
      <c r="AX5" s="18">
        <f t="shared" ref="AX5:AX50" si="17">AW5</f>
        <v>0</v>
      </c>
      <c r="AY5" s="18">
        <f>COUNTIF('Données brutes '!U4,"0B")+COUNTIF('Données brutes '!U4,"0C")</f>
        <v>0</v>
      </c>
      <c r="AZ5" s="18">
        <f>COUNTIF('Données brutes '!V4,"0D")</f>
        <v>0</v>
      </c>
      <c r="BA5" s="18">
        <f>AY5</f>
        <v>0</v>
      </c>
      <c r="BB5" s="18">
        <f>COUNTIF('Données brutes '!V4,0)</f>
        <v>1</v>
      </c>
      <c r="BC5" s="18">
        <f>COUNTIF('Données brutes '!Q4,1)</f>
        <v>0</v>
      </c>
      <c r="BD5" s="18">
        <f>COUNTIF('Données brutes '!R4,1)</f>
        <v>0</v>
      </c>
      <c r="BE5" s="18">
        <f>COUNTIF('Données brutes '!W4,1)</f>
        <v>0</v>
      </c>
      <c r="BF5" s="18">
        <f>COUNTIF('Données brutes '!AO4,1)</f>
        <v>0</v>
      </c>
      <c r="BG5" s="18">
        <f t="shared" ref="BG5:BG50" si="18">BF5+BE5+BD5+BC5</f>
        <v>0</v>
      </c>
      <c r="BH5" s="18">
        <f t="shared" ref="BH5:BH50" si="19">BG5/4</f>
        <v>0</v>
      </c>
      <c r="BI5" s="18">
        <f>COUNTIF('Données brutes '!Y4,1)</f>
        <v>0</v>
      </c>
      <c r="BJ5" s="18">
        <f>COUNTIF('Données brutes '!Z4,1)</f>
        <v>0</v>
      </c>
      <c r="BK5" s="18">
        <f>COUNTIF('Données brutes '!AA4,1)</f>
        <v>0</v>
      </c>
      <c r="BL5" s="18">
        <f>COUNTIF('Données brutes '!AB4,1)</f>
        <v>0</v>
      </c>
      <c r="BM5" s="18">
        <f>COUNTIF('Données brutes '!AC4,1)</f>
        <v>0</v>
      </c>
      <c r="BN5" s="18">
        <f t="shared" ref="BN5:BN50" si="20">BM5+BL5+BK5+BJ5+BI5</f>
        <v>0</v>
      </c>
      <c r="BO5" s="18">
        <f t="shared" ref="BO5:BO50" si="21">BN5/5</f>
        <v>0</v>
      </c>
      <c r="BP5" s="18">
        <f>COUNTIF('Données brutes '!AD4,1)</f>
        <v>0</v>
      </c>
      <c r="BQ5" s="18">
        <f>COUNTIF('Données brutes '!AF4,1)</f>
        <v>0</v>
      </c>
      <c r="BR5" s="18">
        <f>COUNTIF('Données brutes '!AG4,1)</f>
        <v>0</v>
      </c>
      <c r="BS5" s="18">
        <f>COUNTIF('Données brutes '!AH4,1)</f>
        <v>0</v>
      </c>
      <c r="BT5" s="18">
        <f>COUNTIF('Données brutes '!AI4,1)</f>
        <v>0</v>
      </c>
      <c r="BU5" s="18">
        <f>COUNTIF('Données brutes '!AJ4,1)</f>
        <v>0</v>
      </c>
      <c r="BV5" s="18">
        <f t="shared" ref="BV5:BV50" si="22">BU5+BT5+BS5+BR5+BQ5+BP5</f>
        <v>0</v>
      </c>
      <c r="BW5" s="18">
        <f t="shared" ref="BW5:BW50" si="23">BV5/6</f>
        <v>0</v>
      </c>
      <c r="BX5" s="18">
        <f t="shared" ref="BX5:BX50" si="24">BV5+BN5</f>
        <v>0</v>
      </c>
      <c r="BY5" s="18">
        <f t="shared" ref="BY5:BY50" si="25">BX5/11</f>
        <v>0</v>
      </c>
      <c r="BZ5" s="18">
        <f>COUNTIF('Données brutes '!CA4,"1")</f>
        <v>0</v>
      </c>
      <c r="CA5" s="18">
        <f>COUNTIF('Données brutes '!CC4,1)</f>
        <v>0</v>
      </c>
      <c r="CB5" s="18">
        <f>COUNTIF('Données brutes '!CE4,"1")</f>
        <v>0</v>
      </c>
      <c r="CC5" s="18">
        <f>COUNTIF('Données brutes '!CG4,1)</f>
        <v>0</v>
      </c>
      <c r="CD5" s="18">
        <f>COUNTIF('Données brutes '!CI4,"1")</f>
        <v>0</v>
      </c>
      <c r="CE5" s="18">
        <f>COUNTIF('Données brutes '!CK4,1)</f>
        <v>0</v>
      </c>
      <c r="CF5" s="18">
        <f>COUNTIF('Données brutes '!CM4,1)</f>
        <v>0</v>
      </c>
      <c r="CG5" s="18">
        <f>COUNTIF('Données brutes '!CO4,1)</f>
        <v>0</v>
      </c>
      <c r="CH5" s="18">
        <f>COUNTIF('Données brutes '!CQ4,1)</f>
        <v>0</v>
      </c>
      <c r="CI5" s="18">
        <f t="shared" ref="CI5:CI50" si="26">CH5+CG5+CF5+CE5+CD5+CC5+CB5+CA5+BZ5</f>
        <v>0</v>
      </c>
      <c r="CJ5" s="18">
        <f t="shared" ref="CJ5:CJ50" si="27">CI5/9</f>
        <v>0</v>
      </c>
      <c r="CK5" s="18">
        <f>COUNTIF('Données brutes '!AM4,1)</f>
        <v>0</v>
      </c>
      <c r="CL5" s="18">
        <f>COUNTIF('Données brutes '!AN4,1)</f>
        <v>0</v>
      </c>
      <c r="CM5" s="18">
        <f>COUNTIF('Données brutes '!CT4,1)</f>
        <v>0</v>
      </c>
      <c r="CN5" s="18">
        <f>COUNTIF('Données brutes '!CU4,1)</f>
        <v>0</v>
      </c>
      <c r="CO5" s="18">
        <f t="shared" ref="CO5:CO50" si="28">CK5+CL5+CM5+CN5</f>
        <v>0</v>
      </c>
      <c r="CP5" s="18">
        <f t="shared" ref="CP5:CP50" si="29">CO5/4</f>
        <v>0</v>
      </c>
      <c r="CQ5" s="18">
        <f>COUNTIF('Données brutes '!CY4,1)</f>
        <v>0</v>
      </c>
      <c r="CR5" s="18">
        <f>COUNTIF('Données brutes '!DC4,1)</f>
        <v>0</v>
      </c>
      <c r="CS5" s="18">
        <f>COUNTIF('Données brutes '!DG4,1)</f>
        <v>0</v>
      </c>
      <c r="CT5" s="18">
        <f t="shared" ref="CT5:CT50" si="30">CQ5+CR5+CS5</f>
        <v>0</v>
      </c>
      <c r="CU5" s="18">
        <f t="shared" ref="CU5:CU50" si="31">CT5/3</f>
        <v>0</v>
      </c>
      <c r="CV5" s="18">
        <f>COUNTIF('Données brutes '!DK4,1)</f>
        <v>0</v>
      </c>
      <c r="CW5" s="18">
        <f>COUNTIF('Données brutes '!DO4,1)</f>
        <v>0</v>
      </c>
      <c r="CX5" s="18">
        <f>COUNTIF('Données brutes '!DS4,1)</f>
        <v>0</v>
      </c>
      <c r="CY5" s="18">
        <f t="shared" ref="CY5:CY50" si="32">CV5+CW5+CX5</f>
        <v>0</v>
      </c>
      <c r="CZ5" s="18">
        <f t="shared" ref="CZ5:CZ50" si="33">CY5/3</f>
        <v>0</v>
      </c>
      <c r="DA5" s="18">
        <f t="shared" ref="DA5:DA50" si="34">CY5+CT5+CI5+BX5+BG5</f>
        <v>0</v>
      </c>
      <c r="DB5" s="18">
        <f t="shared" ref="DB5:DB50" si="35">DA5/30</f>
        <v>0</v>
      </c>
      <c r="DC5" s="18">
        <f>COUNTIF('Données brutes '!R4,"0A")</f>
        <v>0</v>
      </c>
      <c r="DD5" s="18">
        <f>COUNTIF('Données brutes '!R4,"0B")</f>
        <v>0</v>
      </c>
      <c r="DE5" s="18">
        <f>COUNTIF('Données brutes '!S4,"0C")</f>
        <v>0</v>
      </c>
      <c r="DF5" s="18">
        <f>COUNTIF('Données brutes '!T4,"0D")</f>
        <v>0</v>
      </c>
      <c r="DG5" s="18">
        <f>COUNTIF('Données brutes '!AO4,"0A")</f>
        <v>0</v>
      </c>
      <c r="DH5" s="18">
        <f>COUNTIF('Données brutes '!AO4,"0B")</f>
        <v>0</v>
      </c>
      <c r="DI5" s="18">
        <f t="shared" ref="DI5:DI50" si="36">DH5+DG5+DF5+DE5+DD5</f>
        <v>0</v>
      </c>
      <c r="DJ5" s="18">
        <f t="shared" ref="DJ5:DJ50" si="37">DI5/2</f>
        <v>0</v>
      </c>
      <c r="DK5" s="18"/>
      <c r="DL5" s="18"/>
      <c r="DM5" s="18"/>
      <c r="DN5" s="18"/>
      <c r="DO5" s="18"/>
      <c r="DP5" s="18"/>
      <c r="DQ5" s="18">
        <f>COUNTIF('Données brutes '!AQ4,1)</f>
        <v>0</v>
      </c>
      <c r="DR5" s="18">
        <f>COUNTIF('Données brutes '!AR4,1)</f>
        <v>0</v>
      </c>
      <c r="DS5" s="18">
        <f>COUNTIF('Données brutes '!AS4,1)</f>
        <v>0</v>
      </c>
      <c r="DT5" s="18">
        <f>COUNTIF('Données brutes '!AT4,1)</f>
        <v>0</v>
      </c>
      <c r="DU5" s="18">
        <f>COUNTIF('Données brutes '!AU4,1)</f>
        <v>0</v>
      </c>
      <c r="DV5" s="18">
        <f t="shared" ref="DV5:DV50" si="38">DU5+DT5+DS5+DR5+DQ5</f>
        <v>0</v>
      </c>
      <c r="DW5" s="18">
        <f t="shared" ref="DW5:DW50" si="39">DV5/5</f>
        <v>0</v>
      </c>
      <c r="DX5" s="18">
        <f>COUNTIF('Données brutes '!AV4,1)</f>
        <v>0</v>
      </c>
      <c r="DY5" s="18">
        <f>COUNTIF('Données brutes '!AW4,1)</f>
        <v>0</v>
      </c>
      <c r="DZ5" s="18">
        <f>COUNTIF('Données brutes '!AX4,1)</f>
        <v>0</v>
      </c>
      <c r="EA5" s="18">
        <f>COUNTIF('Données brutes '!AY4,1)</f>
        <v>0</v>
      </c>
      <c r="EB5" s="18">
        <f>COUNTIF('Données brutes '!AZ4,1)</f>
        <v>0</v>
      </c>
      <c r="EC5" s="18">
        <f t="shared" ref="EC5:EC50" si="40">EB5+EA5+DZ5+DY5+DX5</f>
        <v>0</v>
      </c>
      <c r="ED5" s="18">
        <f t="shared" ref="ED5:ED50" si="41">EC5/5</f>
        <v>0</v>
      </c>
      <c r="EE5" s="18">
        <f t="shared" ref="EE5:EE50" si="42">EC5+DV5</f>
        <v>0</v>
      </c>
      <c r="EF5" s="18">
        <f t="shared" ref="EF5:EF50" si="43">EE5/10</f>
        <v>0</v>
      </c>
      <c r="EG5" s="18">
        <f>COUNTIF('Données brutes '!BA4,1)</f>
        <v>0</v>
      </c>
      <c r="EH5" s="18">
        <f>COUNTIF('Données brutes '!BB4,1)</f>
        <v>0</v>
      </c>
      <c r="EI5" s="18">
        <f>COUNTIF('Données brutes '!BC4,1)</f>
        <v>0</v>
      </c>
      <c r="EJ5" s="18">
        <f>COUNTIF('Données brutes '!BD4,1)</f>
        <v>0</v>
      </c>
      <c r="EK5" s="18">
        <f>COUNTIF('Données brutes '!BE4,1)</f>
        <v>0</v>
      </c>
      <c r="EL5" s="18">
        <f t="shared" ref="EL5:EL50" si="44">EK5+EJ5+EI5+EH5+EG5</f>
        <v>0</v>
      </c>
      <c r="EM5" s="18">
        <f t="shared" ref="EM5:EM50" si="45">EL5/5</f>
        <v>0</v>
      </c>
      <c r="EN5" s="18">
        <f>COUNTIF('Données brutes '!BF4,1)</f>
        <v>0</v>
      </c>
      <c r="EO5" s="18">
        <f>COUNTIF('Données brutes '!BG4,1)</f>
        <v>0</v>
      </c>
      <c r="EP5" s="18">
        <f>COUNTIF('Données brutes '!BH4,1)</f>
        <v>0</v>
      </c>
      <c r="EQ5" s="18">
        <f>COUNTIF('Données brutes '!BI4,1)</f>
        <v>0</v>
      </c>
      <c r="ER5" s="18">
        <f>COUNTIF('Données brutes '!BJ4,1)</f>
        <v>0</v>
      </c>
      <c r="ES5" s="18">
        <f t="shared" ref="ES5:ES50" si="46">ER5+EQ5+EP5+EO5+EN5</f>
        <v>0</v>
      </c>
      <c r="ET5" s="18">
        <f t="shared" ref="ET5:ET50" si="47">ES5/5</f>
        <v>0</v>
      </c>
      <c r="EU5" s="18">
        <f>COUNTIF('Données brutes '!BK4,1)</f>
        <v>0</v>
      </c>
      <c r="EV5" s="18">
        <f>COUNTIF('Données brutes '!BL4,1)</f>
        <v>0</v>
      </c>
      <c r="EW5" s="18">
        <f>COUNTIF('Données brutes '!BM4,1)</f>
        <v>0</v>
      </c>
      <c r="EX5" s="18">
        <f>COUNTIF('Données brutes '!BN4,1)</f>
        <v>0</v>
      </c>
      <c r="EY5" s="18">
        <f>COUNTIF('Données brutes '!BO4,1)</f>
        <v>0</v>
      </c>
      <c r="EZ5" s="18">
        <f t="shared" ref="EZ5:EZ50" si="48">EY5+EX5+EW5+EV5+EU5</f>
        <v>0</v>
      </c>
      <c r="FA5" s="18">
        <f t="shared" ref="FA5:FA50" si="49">EZ5/5</f>
        <v>0</v>
      </c>
      <c r="FB5" s="18">
        <f>COUNTIF('Données brutes '!BP4,1)</f>
        <v>0</v>
      </c>
      <c r="FC5" s="18">
        <f>COUNTIF('Données brutes '!BQ4,1)</f>
        <v>0</v>
      </c>
      <c r="FD5" s="18">
        <f>COUNTIF('Données brutes '!BR4,1)</f>
        <v>0</v>
      </c>
      <c r="FE5" s="18">
        <f>COUNTIF('Données brutes '!BS4,1)</f>
        <v>0</v>
      </c>
      <c r="FF5" s="18">
        <f>COUNTIF('Données brutes '!BT4,1)</f>
        <v>0</v>
      </c>
      <c r="FG5" s="18">
        <f t="shared" ref="FG5:FG50" si="50">FF5+FE5+FD5+FC5+FB5</f>
        <v>0</v>
      </c>
      <c r="FH5" s="18">
        <f t="shared" ref="FH5:FH50" si="51">FG5/5</f>
        <v>0</v>
      </c>
      <c r="FI5" s="18">
        <f>COUNTIF('Données brutes '!BU4,1)</f>
        <v>0</v>
      </c>
      <c r="FJ5" s="18">
        <f>COUNTIF('Données brutes '!BV4,1)</f>
        <v>0</v>
      </c>
      <c r="FK5" s="18">
        <f>COUNTIF('Données brutes '!BW4,1)</f>
        <v>0</v>
      </c>
      <c r="FL5" s="18">
        <f>COUNTIF('Données brutes '!BX4,1)</f>
        <v>0</v>
      </c>
      <c r="FM5" s="18">
        <f>COUNTIF('Données brutes '!BY4,1)</f>
        <v>0</v>
      </c>
      <c r="FN5" s="18">
        <f t="shared" ref="FN5:FN50" si="52">FM5+FL5+FK5+FJ5+FI5</f>
        <v>0</v>
      </c>
      <c r="FO5" s="18">
        <f t="shared" ref="FO5:FO50" si="53">FN5/5</f>
        <v>0</v>
      </c>
      <c r="FP5" s="18">
        <f t="shared" ref="FP5:FP50" si="54">FN5+FG5+EZ5+ES5+EL5</f>
        <v>0</v>
      </c>
      <c r="FQ5" s="18">
        <f t="shared" ref="FQ5:FQ50" si="55">FP5/25</f>
        <v>0</v>
      </c>
      <c r="FR5" s="18">
        <f t="shared" ref="FR5:FR50" si="56">FP5+EE5</f>
        <v>0</v>
      </c>
      <c r="FS5" s="18">
        <f t="shared" ref="FS5:FS50" si="57">FR5/35</f>
        <v>0</v>
      </c>
    </row>
    <row r="6" spans="1:175" x14ac:dyDescent="0.3">
      <c r="A6" s="17" t="s">
        <v>266</v>
      </c>
      <c r="B6" s="17" t="s">
        <v>266</v>
      </c>
      <c r="C6" s="17" t="s">
        <v>266</v>
      </c>
      <c r="D6" s="17" t="s">
        <v>266</v>
      </c>
      <c r="E6" s="17" t="s">
        <v>266</v>
      </c>
      <c r="F6" s="17" t="s">
        <v>266</v>
      </c>
      <c r="G6" s="17" t="s">
        <v>266</v>
      </c>
      <c r="H6" s="18">
        <f>COUNTIF('Données brutes '!H5,1)</f>
        <v>1</v>
      </c>
      <c r="I6" s="18">
        <f>COUNTIF('Données brutes '!I5,1)</f>
        <v>1</v>
      </c>
      <c r="J6" s="18">
        <f>COUNTIF('Données brutes '!J5,1)</f>
        <v>1</v>
      </c>
      <c r="K6" s="18">
        <f t="shared" si="0"/>
        <v>3</v>
      </c>
      <c r="L6" s="18">
        <f t="shared" si="1"/>
        <v>1</v>
      </c>
      <c r="M6" s="18">
        <f>COUNTIF('Données brutes '!K5,1)</f>
        <v>1</v>
      </c>
      <c r="N6" s="18">
        <f>COUNTIF('Données brutes '!L5,1)</f>
        <v>1</v>
      </c>
      <c r="O6" s="18">
        <f t="shared" si="2"/>
        <v>2</v>
      </c>
      <c r="P6" s="18">
        <f t="shared" si="3"/>
        <v>1</v>
      </c>
      <c r="Q6" s="18">
        <f>COUNTIF('Données brutes '!M5,1)</f>
        <v>0</v>
      </c>
      <c r="R6" s="18">
        <f t="shared" si="4"/>
        <v>5</v>
      </c>
      <c r="S6" s="18">
        <f t="shared" si="5"/>
        <v>0.83333333333333337</v>
      </c>
      <c r="T6" s="18">
        <f>COUNTIF('Données brutes '!H5,"0A")</f>
        <v>0</v>
      </c>
      <c r="U6" s="18">
        <f>COUNTIF('Données brutes '!K5,"0A")</f>
        <v>0</v>
      </c>
      <c r="V6" s="18">
        <f>COUNTIF('Données brutes '!J5,"0B")</f>
        <v>0</v>
      </c>
      <c r="W6" s="18">
        <f t="shared" si="6"/>
        <v>0</v>
      </c>
      <c r="X6" s="18">
        <f t="shared" si="7"/>
        <v>0</v>
      </c>
      <c r="Y6" s="18">
        <f>COUNTIF('Données brutes '!I5,"0A")</f>
        <v>0</v>
      </c>
      <c r="Z6" s="18">
        <f>COUNTIF('Données brutes '!L5,"0A")</f>
        <v>0</v>
      </c>
      <c r="AA6" s="18">
        <f>COUNTIF('Données brutes '!J5,"0A")</f>
        <v>0</v>
      </c>
      <c r="AB6" s="18">
        <f t="shared" si="8"/>
        <v>0</v>
      </c>
      <c r="AC6" s="18">
        <f t="shared" si="9"/>
        <v>0</v>
      </c>
      <c r="AD6" s="18">
        <f>COUNTIF('Données brutes '!H5,"0B")</f>
        <v>0</v>
      </c>
      <c r="AE6" s="18">
        <f>COUNTIF('Données brutes '!K5,"0B")</f>
        <v>0</v>
      </c>
      <c r="AF6" s="18">
        <f>COUNTIF('Données brutes '!I5,"0B")</f>
        <v>0</v>
      </c>
      <c r="AG6" s="18">
        <f>COUNTIF('Données brutes '!L5,"0B")</f>
        <v>0</v>
      </c>
      <c r="AH6" s="18">
        <f t="shared" si="10"/>
        <v>0</v>
      </c>
      <c r="AI6" s="18">
        <f t="shared" si="11"/>
        <v>0</v>
      </c>
      <c r="AJ6" s="18">
        <f>COUNTIF('Données brutes '!N5,1)</f>
        <v>0</v>
      </c>
      <c r="AK6" s="18">
        <f>COUNTIF('Données brutes '!AP5,1)</f>
        <v>0</v>
      </c>
      <c r="AL6" s="18">
        <f>COUNTIF('Données brutes '!EB5,1)</f>
        <v>0</v>
      </c>
      <c r="AM6" s="18">
        <f t="shared" si="12"/>
        <v>0</v>
      </c>
      <c r="AN6" s="18">
        <f t="shared" si="13"/>
        <v>0</v>
      </c>
      <c r="AO6" s="18">
        <f>COUNTIF('Données brutes '!U5,1)</f>
        <v>0</v>
      </c>
      <c r="AP6" s="18">
        <f>COUNTIF('Données brutes '!V5,1)</f>
        <v>0</v>
      </c>
      <c r="AQ6" s="18">
        <f t="shared" si="14"/>
        <v>0</v>
      </c>
      <c r="AR6" s="18">
        <f t="shared" si="15"/>
        <v>0</v>
      </c>
      <c r="AS6" s="18">
        <f>COUNTIF('Données brutes '!P5,1)</f>
        <v>0</v>
      </c>
      <c r="AT6" s="18">
        <f>COUNTIF('Données brutes '!AK5,"1A")+COUNTIF('Données brutes '!AK5,"1B")</f>
        <v>0</v>
      </c>
      <c r="AU6" s="18">
        <f>COUNTIF('Données brutes '!W5,"0G")</f>
        <v>0</v>
      </c>
      <c r="AV6" s="18">
        <f t="shared" si="16"/>
        <v>0</v>
      </c>
      <c r="AW6" s="18">
        <f>COUNTIF('Données brutes '!U5,"0A")</f>
        <v>1</v>
      </c>
      <c r="AX6" s="18">
        <f t="shared" si="17"/>
        <v>1</v>
      </c>
      <c r="AY6" s="18">
        <f>COUNTIF('Données brutes '!U5,"0B")+COUNTIF('Données brutes '!U5,"0C")</f>
        <v>0</v>
      </c>
      <c r="AZ6" s="18">
        <f>COUNTIF('Données brutes '!V5,"0D")</f>
        <v>0</v>
      </c>
      <c r="BA6" s="18">
        <f>AY6</f>
        <v>0</v>
      </c>
      <c r="BB6" s="18">
        <f>COUNTIF('Données brutes '!V5,0)</f>
        <v>0</v>
      </c>
      <c r="BC6" s="18">
        <f>COUNTIF('Données brutes '!Q5,1)</f>
        <v>0</v>
      </c>
      <c r="BD6" s="18">
        <f>COUNTIF('Données brutes '!R5,1)</f>
        <v>0</v>
      </c>
      <c r="BE6" s="18">
        <f>COUNTIF('Données brutes '!W5,1)</f>
        <v>0</v>
      </c>
      <c r="BF6" s="18">
        <f>COUNTIF('Données brutes '!AO5,1)</f>
        <v>0</v>
      </c>
      <c r="BG6" s="18">
        <f t="shared" si="18"/>
        <v>0</v>
      </c>
      <c r="BH6" s="18">
        <f t="shared" si="19"/>
        <v>0</v>
      </c>
      <c r="BI6" s="18">
        <f>COUNTIF('Données brutes '!Y5,1)</f>
        <v>0</v>
      </c>
      <c r="BJ6" s="18">
        <f>COUNTIF('Données brutes '!Z5,1)</f>
        <v>0</v>
      </c>
      <c r="BK6" s="18">
        <f>COUNTIF('Données brutes '!AA5,1)</f>
        <v>0</v>
      </c>
      <c r="BL6" s="18">
        <f>COUNTIF('Données brutes '!AB5,1)</f>
        <v>0</v>
      </c>
      <c r="BM6" s="18">
        <f>COUNTIF('Données brutes '!AC5,1)</f>
        <v>0</v>
      </c>
      <c r="BN6" s="18">
        <f t="shared" si="20"/>
        <v>0</v>
      </c>
      <c r="BO6" s="18">
        <f t="shared" si="21"/>
        <v>0</v>
      </c>
      <c r="BP6" s="18">
        <f>COUNTIF('Données brutes '!AD5,1)</f>
        <v>0</v>
      </c>
      <c r="BQ6" s="18">
        <f>COUNTIF('Données brutes '!AF5,1)</f>
        <v>0</v>
      </c>
      <c r="BR6" s="18">
        <f>COUNTIF('Données brutes '!AG5,1)</f>
        <v>0</v>
      </c>
      <c r="BS6" s="18">
        <f>COUNTIF('Données brutes '!AH5,1)</f>
        <v>0</v>
      </c>
      <c r="BT6" s="18">
        <f>COUNTIF('Données brutes '!AI5,1)</f>
        <v>0</v>
      </c>
      <c r="BU6" s="18">
        <f>COUNTIF('Données brutes '!AJ5,1)</f>
        <v>0</v>
      </c>
      <c r="BV6" s="18">
        <f t="shared" si="22"/>
        <v>0</v>
      </c>
      <c r="BW6" s="18">
        <f t="shared" si="23"/>
        <v>0</v>
      </c>
      <c r="BX6" s="18">
        <f t="shared" si="24"/>
        <v>0</v>
      </c>
      <c r="BY6" s="18">
        <f t="shared" si="25"/>
        <v>0</v>
      </c>
      <c r="BZ6" s="18">
        <f>COUNTIF('Données brutes '!CA5,"1")</f>
        <v>0</v>
      </c>
      <c r="CA6" s="18">
        <f>COUNTIF('Données brutes '!CC5,1)</f>
        <v>0</v>
      </c>
      <c r="CB6" s="18">
        <f>COUNTIF('Données brutes '!CE5,"1")</f>
        <v>0</v>
      </c>
      <c r="CC6" s="18">
        <f>COUNTIF('Données brutes '!CG5,1)</f>
        <v>0</v>
      </c>
      <c r="CD6" s="18">
        <f>COUNTIF('Données brutes '!CI5,"1")</f>
        <v>0</v>
      </c>
      <c r="CE6" s="18">
        <f>COUNTIF('Données brutes '!CK5,1)</f>
        <v>0</v>
      </c>
      <c r="CF6" s="18">
        <f>COUNTIF('Données brutes '!CM5,1)</f>
        <v>0</v>
      </c>
      <c r="CG6" s="18">
        <f>COUNTIF('Données brutes '!CO5,1)</f>
        <v>0</v>
      </c>
      <c r="CH6" s="18">
        <f>COUNTIF('Données brutes '!CQ5,1)</f>
        <v>0</v>
      </c>
      <c r="CI6" s="18">
        <f t="shared" si="26"/>
        <v>0</v>
      </c>
      <c r="CJ6" s="18">
        <f t="shared" si="27"/>
        <v>0</v>
      </c>
      <c r="CK6" s="18">
        <f>COUNTIF('Données brutes '!AM5,1)</f>
        <v>0</v>
      </c>
      <c r="CL6" s="18">
        <f>COUNTIF('Données brutes '!AN5,1)</f>
        <v>0</v>
      </c>
      <c r="CM6" s="18">
        <f>COUNTIF('Données brutes '!CT5,1)</f>
        <v>0</v>
      </c>
      <c r="CN6" s="18">
        <f>COUNTIF('Données brutes '!CU5,1)</f>
        <v>0</v>
      </c>
      <c r="CO6" s="18">
        <f t="shared" si="28"/>
        <v>0</v>
      </c>
      <c r="CP6" s="18">
        <f t="shared" si="29"/>
        <v>0</v>
      </c>
      <c r="CQ6" s="18">
        <f>COUNTIF('Données brutes '!CY5,1)</f>
        <v>0</v>
      </c>
      <c r="CR6" s="18">
        <f>COUNTIF('Données brutes '!DC5,1)</f>
        <v>0</v>
      </c>
      <c r="CS6" s="18">
        <f>COUNTIF('Données brutes '!DG5,1)</f>
        <v>0</v>
      </c>
      <c r="CT6" s="18">
        <f t="shared" si="30"/>
        <v>0</v>
      </c>
      <c r="CU6" s="18">
        <f t="shared" si="31"/>
        <v>0</v>
      </c>
      <c r="CV6" s="18">
        <f>COUNTIF('Données brutes '!DK5,1)</f>
        <v>0</v>
      </c>
      <c r="CW6" s="18">
        <f>COUNTIF('Données brutes '!DO5,1)</f>
        <v>0</v>
      </c>
      <c r="CX6" s="18">
        <f>COUNTIF('Données brutes '!DS5,1)</f>
        <v>0</v>
      </c>
      <c r="CY6" s="18">
        <f t="shared" si="32"/>
        <v>0</v>
      </c>
      <c r="CZ6" s="18">
        <f t="shared" si="33"/>
        <v>0</v>
      </c>
      <c r="DA6" s="18">
        <f t="shared" si="34"/>
        <v>0</v>
      </c>
      <c r="DB6" s="18">
        <f t="shared" si="35"/>
        <v>0</v>
      </c>
      <c r="DC6" s="18">
        <f>COUNTIF('Données brutes '!R5,"0A")</f>
        <v>1</v>
      </c>
      <c r="DD6" s="18">
        <f>COUNTIF('Données brutes '!R5,"0B")</f>
        <v>0</v>
      </c>
      <c r="DE6" s="18">
        <f>COUNTIF('Données brutes '!S5,"0C")</f>
        <v>0</v>
      </c>
      <c r="DF6" s="18">
        <f>COUNTIF('Données brutes '!T5,"0D")</f>
        <v>0</v>
      </c>
      <c r="DG6" s="18">
        <f>COUNTIF('Données brutes '!AO5,"0A")</f>
        <v>0</v>
      </c>
      <c r="DH6" s="18">
        <f>COUNTIF('Données brutes '!AO5,"0B")</f>
        <v>0</v>
      </c>
      <c r="DI6" s="18">
        <f t="shared" si="36"/>
        <v>0</v>
      </c>
      <c r="DJ6" s="18">
        <f t="shared" si="37"/>
        <v>0</v>
      </c>
      <c r="DK6" s="18"/>
      <c r="DL6" s="18"/>
      <c r="DM6" s="18"/>
      <c r="DN6" s="18"/>
      <c r="DO6" s="18"/>
      <c r="DP6" s="18"/>
      <c r="DQ6" s="18">
        <f>COUNTIF('Données brutes '!AQ5,1)</f>
        <v>0</v>
      </c>
      <c r="DR6" s="18">
        <f>COUNTIF('Données brutes '!AR5,1)</f>
        <v>0</v>
      </c>
      <c r="DS6" s="18">
        <f>COUNTIF('Données brutes '!AS5,1)</f>
        <v>0</v>
      </c>
      <c r="DT6" s="18">
        <f>COUNTIF('Données brutes '!AT5,1)</f>
        <v>0</v>
      </c>
      <c r="DU6" s="18">
        <f>COUNTIF('Données brutes '!AU5,1)</f>
        <v>1</v>
      </c>
      <c r="DV6" s="18">
        <f t="shared" si="38"/>
        <v>1</v>
      </c>
      <c r="DW6" s="18">
        <f t="shared" si="39"/>
        <v>0.2</v>
      </c>
      <c r="DX6" s="18">
        <f>COUNTIF('Données brutes '!AV5,1)</f>
        <v>1</v>
      </c>
      <c r="DY6" s="18">
        <f>COUNTIF('Données brutes '!AW5,1)</f>
        <v>1</v>
      </c>
      <c r="DZ6" s="18">
        <f>COUNTIF('Données brutes '!AX5,1)</f>
        <v>1</v>
      </c>
      <c r="EA6" s="18">
        <f>COUNTIF('Données brutes '!AY5,1)</f>
        <v>1</v>
      </c>
      <c r="EB6" s="18">
        <f>COUNTIF('Données brutes '!AZ5,1)</f>
        <v>1</v>
      </c>
      <c r="EC6" s="18">
        <f t="shared" si="40"/>
        <v>5</v>
      </c>
      <c r="ED6" s="18">
        <f t="shared" si="41"/>
        <v>1</v>
      </c>
      <c r="EE6" s="18">
        <f t="shared" si="42"/>
        <v>6</v>
      </c>
      <c r="EF6" s="18">
        <f t="shared" si="43"/>
        <v>0.6</v>
      </c>
      <c r="EG6" s="18">
        <f>COUNTIF('Données brutes '!BA5,1)</f>
        <v>1</v>
      </c>
      <c r="EH6" s="18">
        <f>COUNTIF('Données brutes '!BB5,1)</f>
        <v>1</v>
      </c>
      <c r="EI6" s="18">
        <f>COUNTIF('Données brutes '!BC5,1)</f>
        <v>1</v>
      </c>
      <c r="EJ6" s="18">
        <f>COUNTIF('Données brutes '!BD5,1)</f>
        <v>1</v>
      </c>
      <c r="EK6" s="18">
        <f>COUNTIF('Données brutes '!BE5,1)</f>
        <v>1</v>
      </c>
      <c r="EL6" s="18">
        <f t="shared" si="44"/>
        <v>5</v>
      </c>
      <c r="EM6" s="18">
        <f t="shared" si="45"/>
        <v>1</v>
      </c>
      <c r="EN6" s="18">
        <f>COUNTIF('Données brutes '!BF5,1)</f>
        <v>1</v>
      </c>
      <c r="EO6" s="18">
        <f>COUNTIF('Données brutes '!BG5,1)</f>
        <v>1</v>
      </c>
      <c r="EP6" s="18">
        <f>COUNTIF('Données brutes '!BH5,1)</f>
        <v>1</v>
      </c>
      <c r="EQ6" s="18">
        <f>COUNTIF('Données brutes '!BI5,1)</f>
        <v>1</v>
      </c>
      <c r="ER6" s="18">
        <f>COUNTIF('Données brutes '!BJ5,1)</f>
        <v>1</v>
      </c>
      <c r="ES6" s="18">
        <f t="shared" si="46"/>
        <v>5</v>
      </c>
      <c r="ET6" s="18">
        <f t="shared" si="47"/>
        <v>1</v>
      </c>
      <c r="EU6" s="18">
        <f>COUNTIF('Données brutes '!BK5,1)</f>
        <v>1</v>
      </c>
      <c r="EV6" s="18">
        <f>COUNTIF('Données brutes '!BL5,1)</f>
        <v>1</v>
      </c>
      <c r="EW6" s="18">
        <f>COUNTIF('Données brutes '!BM5,1)</f>
        <v>1</v>
      </c>
      <c r="EX6" s="18">
        <f>COUNTIF('Données brutes '!BN5,1)</f>
        <v>1</v>
      </c>
      <c r="EY6" s="18">
        <f>COUNTIF('Données brutes '!BO5,1)</f>
        <v>1</v>
      </c>
      <c r="EZ6" s="18">
        <f t="shared" si="48"/>
        <v>5</v>
      </c>
      <c r="FA6" s="18">
        <f t="shared" si="49"/>
        <v>1</v>
      </c>
      <c r="FB6" s="18">
        <f>COUNTIF('Données brutes '!BP5,1)</f>
        <v>1</v>
      </c>
      <c r="FC6" s="18">
        <f>COUNTIF('Données brutes '!BQ5,1)</f>
        <v>1</v>
      </c>
      <c r="FD6" s="18">
        <f>COUNTIF('Données brutes '!BR5,1)</f>
        <v>1</v>
      </c>
      <c r="FE6" s="18">
        <f>COUNTIF('Données brutes '!BS5,1)</f>
        <v>1</v>
      </c>
      <c r="FF6" s="18">
        <f>COUNTIF('Données brutes '!BT5,1)</f>
        <v>1</v>
      </c>
      <c r="FG6" s="18">
        <f t="shared" si="50"/>
        <v>5</v>
      </c>
      <c r="FH6" s="18">
        <f t="shared" si="51"/>
        <v>1</v>
      </c>
      <c r="FI6" s="18">
        <f>COUNTIF('Données brutes '!BU5,1)</f>
        <v>1</v>
      </c>
      <c r="FJ6" s="18">
        <f>COUNTIF('Données brutes '!BV5,1)</f>
        <v>1</v>
      </c>
      <c r="FK6" s="18">
        <f>COUNTIF('Données brutes '!BW5,1)</f>
        <v>0</v>
      </c>
      <c r="FL6" s="18">
        <f>COUNTIF('Données brutes '!BX5,1)</f>
        <v>0</v>
      </c>
      <c r="FM6" s="18">
        <f>COUNTIF('Données brutes '!BY5,1)</f>
        <v>0</v>
      </c>
      <c r="FN6" s="18">
        <f t="shared" si="52"/>
        <v>2</v>
      </c>
      <c r="FO6" s="18">
        <f t="shared" si="53"/>
        <v>0.4</v>
      </c>
      <c r="FP6" s="18">
        <f t="shared" si="54"/>
        <v>22</v>
      </c>
      <c r="FQ6" s="18">
        <f t="shared" si="55"/>
        <v>0.88</v>
      </c>
      <c r="FR6" s="18">
        <f t="shared" si="56"/>
        <v>28</v>
      </c>
      <c r="FS6" s="18">
        <f t="shared" si="57"/>
        <v>0.8</v>
      </c>
    </row>
    <row r="7" spans="1:175" x14ac:dyDescent="0.3">
      <c r="A7" s="17" t="s">
        <v>266</v>
      </c>
      <c r="B7" s="17" t="s">
        <v>266</v>
      </c>
      <c r="C7" s="17" t="s">
        <v>266</v>
      </c>
      <c r="D7" s="17" t="s">
        <v>266</v>
      </c>
      <c r="E7" s="17" t="s">
        <v>266</v>
      </c>
      <c r="F7" s="17" t="s">
        <v>266</v>
      </c>
      <c r="G7" s="17" t="s">
        <v>266</v>
      </c>
      <c r="H7" s="18">
        <f>COUNTIF('Données brutes '!H6,1)</f>
        <v>0</v>
      </c>
      <c r="I7" s="18">
        <f>COUNTIF('Données brutes '!I6,1)</f>
        <v>0</v>
      </c>
      <c r="J7" s="18">
        <f>COUNTIF('Données brutes '!J6,1)</f>
        <v>0</v>
      </c>
      <c r="K7" s="18">
        <f t="shared" si="0"/>
        <v>0</v>
      </c>
      <c r="L7" s="18">
        <f t="shared" si="1"/>
        <v>0</v>
      </c>
      <c r="M7" s="18">
        <f>COUNTIF('Données brutes '!K6,1)</f>
        <v>0</v>
      </c>
      <c r="N7" s="18">
        <f>COUNTIF('Données brutes '!L6,1)</f>
        <v>0</v>
      </c>
      <c r="O7" s="18">
        <f t="shared" si="2"/>
        <v>0</v>
      </c>
      <c r="P7" s="18">
        <f t="shared" si="3"/>
        <v>0</v>
      </c>
      <c r="Q7" s="18">
        <f>COUNTIF('Données brutes '!M6,1)</f>
        <v>0</v>
      </c>
      <c r="R7" s="18">
        <f t="shared" si="4"/>
        <v>0</v>
      </c>
      <c r="S7" s="18">
        <f t="shared" si="5"/>
        <v>0</v>
      </c>
      <c r="T7" s="18">
        <f>COUNTIF('Données brutes '!H6,"0A")</f>
        <v>0</v>
      </c>
      <c r="U7" s="18">
        <f>COUNTIF('Données brutes '!K6,"0A")</f>
        <v>0</v>
      </c>
      <c r="V7" s="18">
        <f>COUNTIF('Données brutes '!J6,"0B")</f>
        <v>1</v>
      </c>
      <c r="W7" s="18">
        <f t="shared" si="6"/>
        <v>1</v>
      </c>
      <c r="X7" s="18">
        <f t="shared" si="7"/>
        <v>0.33333333333333331</v>
      </c>
      <c r="Y7" s="18">
        <f>COUNTIF('Données brutes '!I6,"0A")</f>
        <v>0</v>
      </c>
      <c r="Z7" s="18">
        <f>COUNTIF('Données brutes '!L6,"0A")</f>
        <v>0</v>
      </c>
      <c r="AA7" s="18">
        <f>COUNTIF('Données brutes '!J6,"0A")</f>
        <v>0</v>
      </c>
      <c r="AB7" s="18">
        <f t="shared" si="8"/>
        <v>0</v>
      </c>
      <c r="AC7" s="18">
        <f t="shared" si="9"/>
        <v>0</v>
      </c>
      <c r="AD7" s="18">
        <f>COUNTIF('Données brutes '!H6,"0B")</f>
        <v>1</v>
      </c>
      <c r="AE7" s="18">
        <f>COUNTIF('Données brutes '!K6,"0B")</f>
        <v>1</v>
      </c>
      <c r="AF7" s="18">
        <f>COUNTIF('Données brutes '!I6,"0B")</f>
        <v>1</v>
      </c>
      <c r="AG7" s="18">
        <f>COUNTIF('Données brutes '!L6,"0B")</f>
        <v>1</v>
      </c>
      <c r="AH7" s="18">
        <f t="shared" si="10"/>
        <v>4</v>
      </c>
      <c r="AI7" s="18">
        <f t="shared" si="11"/>
        <v>1</v>
      </c>
      <c r="AJ7" s="18">
        <f>COUNTIF('Données brutes '!N6,1)</f>
        <v>0</v>
      </c>
      <c r="AK7" s="18">
        <f>COUNTIF('Données brutes '!AP6,1)</f>
        <v>0</v>
      </c>
      <c r="AL7" s="18">
        <f>COUNTIF('Données brutes '!EB6,1)</f>
        <v>0</v>
      </c>
      <c r="AM7" s="18">
        <f t="shared" si="12"/>
        <v>0</v>
      </c>
      <c r="AN7" s="18">
        <f t="shared" si="13"/>
        <v>0</v>
      </c>
      <c r="AO7" s="18">
        <f>COUNTIF('Données brutes '!U6,1)</f>
        <v>0</v>
      </c>
      <c r="AP7" s="18">
        <f>COUNTIF('Données brutes '!V6,1)</f>
        <v>0</v>
      </c>
      <c r="AQ7" s="18">
        <f t="shared" si="14"/>
        <v>0</v>
      </c>
      <c r="AR7" s="18">
        <f t="shared" si="15"/>
        <v>0</v>
      </c>
      <c r="AS7" s="18">
        <f>COUNTIF('Données brutes '!P6,1)</f>
        <v>0</v>
      </c>
      <c r="AT7" s="18">
        <f>COUNTIF('Données brutes '!AK6,"1A")+COUNTIF('Données brutes '!AK6,"1B")</f>
        <v>0</v>
      </c>
      <c r="AU7" s="18">
        <f>COUNTIF('Données brutes '!W6,"0G")</f>
        <v>0</v>
      </c>
      <c r="AV7" s="18">
        <f t="shared" si="16"/>
        <v>0</v>
      </c>
      <c r="AW7" s="18">
        <f>COUNTIF('Données brutes '!U6,"0A")</f>
        <v>0</v>
      </c>
      <c r="AX7" s="18">
        <f t="shared" si="17"/>
        <v>0</v>
      </c>
      <c r="AY7" s="18">
        <f>COUNTIF('Données brutes '!U6,"0B")+COUNTIF('Données brutes '!U6,"0C")</f>
        <v>1</v>
      </c>
      <c r="AZ7" s="18">
        <f>COUNTIF('Données brutes '!V6,"0D")</f>
        <v>0</v>
      </c>
      <c r="BA7" s="18">
        <f>AY7</f>
        <v>1</v>
      </c>
      <c r="BB7" s="18">
        <f>COUNTIF('Données brutes '!V6,0)</f>
        <v>0</v>
      </c>
      <c r="BC7" s="18">
        <f>COUNTIF('Données brutes '!Q6,1)</f>
        <v>0</v>
      </c>
      <c r="BD7" s="18">
        <f>COUNTIF('Données brutes '!R6,1)</f>
        <v>0</v>
      </c>
      <c r="BE7" s="18">
        <f>COUNTIF('Données brutes '!W6,1)</f>
        <v>0</v>
      </c>
      <c r="BF7" s="18">
        <f>COUNTIF('Données brutes '!AO6,1)</f>
        <v>0</v>
      </c>
      <c r="BG7" s="18">
        <f t="shared" si="18"/>
        <v>0</v>
      </c>
      <c r="BH7" s="18">
        <f t="shared" si="19"/>
        <v>0</v>
      </c>
      <c r="BI7" s="18">
        <f>COUNTIF('Données brutes '!Y6,1)</f>
        <v>0</v>
      </c>
      <c r="BJ7" s="18">
        <f>COUNTIF('Données brutes '!Z6,1)</f>
        <v>0</v>
      </c>
      <c r="BK7" s="18">
        <f>COUNTIF('Données brutes '!AA6,1)</f>
        <v>0</v>
      </c>
      <c r="BL7" s="18">
        <f>COUNTIF('Données brutes '!AB6,1)</f>
        <v>0</v>
      </c>
      <c r="BM7" s="18">
        <f>COUNTIF('Données brutes '!AC6,1)</f>
        <v>0</v>
      </c>
      <c r="BN7" s="18">
        <f t="shared" si="20"/>
        <v>0</v>
      </c>
      <c r="BO7" s="18">
        <f t="shared" si="21"/>
        <v>0</v>
      </c>
      <c r="BP7" s="18">
        <f>COUNTIF('Données brutes '!AD6,1)</f>
        <v>0</v>
      </c>
      <c r="BQ7" s="18">
        <f>COUNTIF('Données brutes '!AF6,1)</f>
        <v>0</v>
      </c>
      <c r="BR7" s="18">
        <f>COUNTIF('Données brutes '!AG6,1)</f>
        <v>0</v>
      </c>
      <c r="BS7" s="18">
        <f>COUNTIF('Données brutes '!AH6,1)</f>
        <v>0</v>
      </c>
      <c r="BT7" s="18">
        <f>COUNTIF('Données brutes '!AI6,1)</f>
        <v>0</v>
      </c>
      <c r="BU7" s="18">
        <f>COUNTIF('Données brutes '!AJ6,1)</f>
        <v>0</v>
      </c>
      <c r="BV7" s="18">
        <f t="shared" si="22"/>
        <v>0</v>
      </c>
      <c r="BW7" s="18">
        <f t="shared" si="23"/>
        <v>0</v>
      </c>
      <c r="BX7" s="18">
        <f t="shared" si="24"/>
        <v>0</v>
      </c>
      <c r="BY7" s="18">
        <f t="shared" si="25"/>
        <v>0</v>
      </c>
      <c r="BZ7" s="18">
        <f>COUNTIF('Données brutes '!CA6,"1")</f>
        <v>0</v>
      </c>
      <c r="CA7" s="18">
        <f>COUNTIF('Données brutes '!CC6,1)</f>
        <v>0</v>
      </c>
      <c r="CB7" s="18">
        <f>COUNTIF('Données brutes '!CE6,"1")</f>
        <v>0</v>
      </c>
      <c r="CC7" s="18">
        <f>COUNTIF('Données brutes '!CG6,1)</f>
        <v>0</v>
      </c>
      <c r="CD7" s="18">
        <f>COUNTIF('Données brutes '!CI6,"1")</f>
        <v>0</v>
      </c>
      <c r="CE7" s="18">
        <f>COUNTIF('Données brutes '!CK6,1)</f>
        <v>0</v>
      </c>
      <c r="CF7" s="18">
        <f>COUNTIF('Données brutes '!CM6,1)</f>
        <v>0</v>
      </c>
      <c r="CG7" s="18">
        <f>COUNTIF('Données brutes '!CO6,1)</f>
        <v>0</v>
      </c>
      <c r="CH7" s="18">
        <f>COUNTIF('Données brutes '!CQ6,1)</f>
        <v>0</v>
      </c>
      <c r="CI7" s="18">
        <f t="shared" si="26"/>
        <v>0</v>
      </c>
      <c r="CJ7" s="18">
        <f t="shared" si="27"/>
        <v>0</v>
      </c>
      <c r="CK7" s="18">
        <f>COUNTIF('Données brutes '!AM6,1)</f>
        <v>0</v>
      </c>
      <c r="CL7" s="18">
        <f>COUNTIF('Données brutes '!AN6,1)</f>
        <v>0</v>
      </c>
      <c r="CM7" s="18">
        <f>COUNTIF('Données brutes '!CT6,1)</f>
        <v>0</v>
      </c>
      <c r="CN7" s="18">
        <f>COUNTIF('Données brutes '!CU6,1)</f>
        <v>0</v>
      </c>
      <c r="CO7" s="18">
        <f t="shared" si="28"/>
        <v>0</v>
      </c>
      <c r="CP7" s="18">
        <f t="shared" si="29"/>
        <v>0</v>
      </c>
      <c r="CQ7" s="18">
        <f>COUNTIF('Données brutes '!CY6,1)</f>
        <v>0</v>
      </c>
      <c r="CR7" s="18">
        <f>COUNTIF('Données brutes '!DC6,1)</f>
        <v>0</v>
      </c>
      <c r="CS7" s="18">
        <f>COUNTIF('Données brutes '!DG6,1)</f>
        <v>0</v>
      </c>
      <c r="CT7" s="18">
        <f t="shared" si="30"/>
        <v>0</v>
      </c>
      <c r="CU7" s="18">
        <f t="shared" si="31"/>
        <v>0</v>
      </c>
      <c r="CV7" s="18">
        <f>COUNTIF('Données brutes '!DK6,1)</f>
        <v>0</v>
      </c>
      <c r="CW7" s="18">
        <f>COUNTIF('Données brutes '!DO6,1)</f>
        <v>0</v>
      </c>
      <c r="CX7" s="18">
        <f>COUNTIF('Données brutes '!DS6,1)</f>
        <v>0</v>
      </c>
      <c r="CY7" s="18">
        <f t="shared" si="32"/>
        <v>0</v>
      </c>
      <c r="CZ7" s="18">
        <f t="shared" si="33"/>
        <v>0</v>
      </c>
      <c r="DA7" s="18">
        <f t="shared" si="34"/>
        <v>0</v>
      </c>
      <c r="DB7" s="18">
        <f t="shared" si="35"/>
        <v>0</v>
      </c>
      <c r="DC7" s="18">
        <f>COUNTIF('Données brutes '!R6,"0A")</f>
        <v>0</v>
      </c>
      <c r="DD7" s="18">
        <f>COUNTIF('Données brutes '!R6,"0B")</f>
        <v>1</v>
      </c>
      <c r="DE7" s="18">
        <f>COUNTIF('Données brutes '!S6,"0C")</f>
        <v>0</v>
      </c>
      <c r="DF7" s="18">
        <f>COUNTIF('Données brutes '!T6,"0D")</f>
        <v>0</v>
      </c>
      <c r="DG7" s="18">
        <f>COUNTIF('Données brutes '!AO6,"0A")</f>
        <v>0</v>
      </c>
      <c r="DH7" s="18">
        <f>COUNTIF('Données brutes '!AO6,"0B")</f>
        <v>1</v>
      </c>
      <c r="DI7" s="18">
        <f t="shared" si="36"/>
        <v>2</v>
      </c>
      <c r="DJ7" s="18">
        <f t="shared" si="37"/>
        <v>1</v>
      </c>
      <c r="DK7" s="18"/>
      <c r="DL7" s="18"/>
      <c r="DM7" s="18"/>
      <c r="DN7" s="18"/>
      <c r="DO7" s="18"/>
      <c r="DP7" s="18"/>
      <c r="DQ7" s="18">
        <f>COUNTIF('Données brutes '!AQ6,1)</f>
        <v>0</v>
      </c>
      <c r="DR7" s="18">
        <f>COUNTIF('Données brutes '!AR6,1)</f>
        <v>0</v>
      </c>
      <c r="DS7" s="18">
        <f>COUNTIF('Données brutes '!AS6,1)</f>
        <v>0</v>
      </c>
      <c r="DT7" s="18">
        <f>COUNTIF('Données brutes '!AT6,1)</f>
        <v>0</v>
      </c>
      <c r="DU7" s="18">
        <f>COUNTIF('Données brutes '!AU6,1)</f>
        <v>0</v>
      </c>
      <c r="DV7" s="18">
        <f t="shared" si="38"/>
        <v>0</v>
      </c>
      <c r="DW7" s="18">
        <f t="shared" si="39"/>
        <v>0</v>
      </c>
      <c r="DX7" s="18">
        <f>COUNTIF('Données brutes '!AV6,1)</f>
        <v>0</v>
      </c>
      <c r="DY7" s="18">
        <f>COUNTIF('Données brutes '!AW6,1)</f>
        <v>0</v>
      </c>
      <c r="DZ7" s="18">
        <f>COUNTIF('Données brutes '!AX6,1)</f>
        <v>0</v>
      </c>
      <c r="EA7" s="18">
        <f>COUNTIF('Données brutes '!AY6,1)</f>
        <v>0</v>
      </c>
      <c r="EB7" s="18">
        <f>COUNTIF('Données brutes '!AZ6,1)</f>
        <v>0</v>
      </c>
      <c r="EC7" s="18">
        <f t="shared" si="40"/>
        <v>0</v>
      </c>
      <c r="ED7" s="18">
        <f t="shared" si="41"/>
        <v>0</v>
      </c>
      <c r="EE7" s="18">
        <f t="shared" si="42"/>
        <v>0</v>
      </c>
      <c r="EF7" s="18">
        <f t="shared" si="43"/>
        <v>0</v>
      </c>
      <c r="EG7" s="18">
        <f>COUNTIF('Données brutes '!BA6,1)</f>
        <v>0</v>
      </c>
      <c r="EH7" s="18">
        <f>COUNTIF('Données brutes '!BB6,1)</f>
        <v>0</v>
      </c>
      <c r="EI7" s="18">
        <f>COUNTIF('Données brutes '!BC6,1)</f>
        <v>0</v>
      </c>
      <c r="EJ7" s="18">
        <f>COUNTIF('Données brutes '!BD6,1)</f>
        <v>0</v>
      </c>
      <c r="EK7" s="18">
        <f>COUNTIF('Données brutes '!BE6,1)</f>
        <v>0</v>
      </c>
      <c r="EL7" s="18">
        <f t="shared" si="44"/>
        <v>0</v>
      </c>
      <c r="EM7" s="18">
        <f t="shared" si="45"/>
        <v>0</v>
      </c>
      <c r="EN7" s="18">
        <f>COUNTIF('Données brutes '!BF6,1)</f>
        <v>0</v>
      </c>
      <c r="EO7" s="18">
        <f>COUNTIF('Données brutes '!BG6,1)</f>
        <v>0</v>
      </c>
      <c r="EP7" s="18">
        <f>COUNTIF('Données brutes '!BH6,1)</f>
        <v>0</v>
      </c>
      <c r="EQ7" s="18">
        <f>COUNTIF('Données brutes '!BI6,1)</f>
        <v>0</v>
      </c>
      <c r="ER7" s="18">
        <f>COUNTIF('Données brutes '!BJ6,1)</f>
        <v>0</v>
      </c>
      <c r="ES7" s="18">
        <f t="shared" si="46"/>
        <v>0</v>
      </c>
      <c r="ET7" s="18">
        <f t="shared" si="47"/>
        <v>0</v>
      </c>
      <c r="EU7" s="18">
        <f>COUNTIF('Données brutes '!BK6,1)</f>
        <v>0</v>
      </c>
      <c r="EV7" s="18">
        <f>COUNTIF('Données brutes '!BL6,1)</f>
        <v>0</v>
      </c>
      <c r="EW7" s="18">
        <f>COUNTIF('Données brutes '!BM6,1)</f>
        <v>0</v>
      </c>
      <c r="EX7" s="18">
        <f>COUNTIF('Données brutes '!BN6,1)</f>
        <v>0</v>
      </c>
      <c r="EY7" s="18">
        <f>COUNTIF('Données brutes '!BO6,1)</f>
        <v>0</v>
      </c>
      <c r="EZ7" s="18">
        <f t="shared" si="48"/>
        <v>0</v>
      </c>
      <c r="FA7" s="18">
        <f t="shared" si="49"/>
        <v>0</v>
      </c>
      <c r="FB7" s="18">
        <f>COUNTIF('Données brutes '!BP6,1)</f>
        <v>0</v>
      </c>
      <c r="FC7" s="18">
        <f>COUNTIF('Données brutes '!BQ6,1)</f>
        <v>0</v>
      </c>
      <c r="FD7" s="18">
        <f>COUNTIF('Données brutes '!BR6,1)</f>
        <v>0</v>
      </c>
      <c r="FE7" s="18">
        <f>COUNTIF('Données brutes '!BS6,1)</f>
        <v>0</v>
      </c>
      <c r="FF7" s="18">
        <f>COUNTIF('Données brutes '!BT6,1)</f>
        <v>0</v>
      </c>
      <c r="FG7" s="18">
        <f t="shared" si="50"/>
        <v>0</v>
      </c>
      <c r="FH7" s="18">
        <f t="shared" si="51"/>
        <v>0</v>
      </c>
      <c r="FI7" s="18">
        <f>COUNTIF('Données brutes '!BU6,1)</f>
        <v>0</v>
      </c>
      <c r="FJ7" s="18">
        <f>COUNTIF('Données brutes '!BV6,1)</f>
        <v>0</v>
      </c>
      <c r="FK7" s="18">
        <f>COUNTIF('Données brutes '!BW6,1)</f>
        <v>0</v>
      </c>
      <c r="FL7" s="18">
        <f>COUNTIF('Données brutes '!BX6,1)</f>
        <v>0</v>
      </c>
      <c r="FM7" s="18">
        <f>COUNTIF('Données brutes '!BY6,1)</f>
        <v>0</v>
      </c>
      <c r="FN7" s="18">
        <f t="shared" si="52"/>
        <v>0</v>
      </c>
      <c r="FO7" s="18">
        <f t="shared" si="53"/>
        <v>0</v>
      </c>
      <c r="FP7" s="18">
        <f t="shared" si="54"/>
        <v>0</v>
      </c>
      <c r="FQ7" s="18">
        <f t="shared" si="55"/>
        <v>0</v>
      </c>
      <c r="FR7" s="18">
        <f t="shared" si="56"/>
        <v>0</v>
      </c>
      <c r="FS7" s="18">
        <f t="shared" si="57"/>
        <v>0</v>
      </c>
    </row>
    <row r="8" spans="1:175" x14ac:dyDescent="0.3">
      <c r="A8" s="18"/>
      <c r="B8" s="18"/>
      <c r="C8" s="18"/>
      <c r="D8" s="18"/>
      <c r="E8" s="18"/>
      <c r="F8" s="18"/>
      <c r="G8" s="18"/>
      <c r="H8" s="18">
        <f>COUNTIF('Données brutes '!H7,1)</f>
        <v>0</v>
      </c>
      <c r="I8" s="18">
        <f>COUNTIF('Données brutes '!I7,1)</f>
        <v>0</v>
      </c>
      <c r="J8" s="18">
        <f>COUNTIF('Données brutes '!J7,1)</f>
        <v>0</v>
      </c>
      <c r="K8" s="18">
        <f t="shared" si="0"/>
        <v>0</v>
      </c>
      <c r="L8" s="18">
        <f t="shared" si="1"/>
        <v>0</v>
      </c>
      <c r="M8" s="18">
        <f>COUNTIF('Données brutes '!K7,1)</f>
        <v>0</v>
      </c>
      <c r="N8" s="18">
        <f>COUNTIF('Données brutes '!L7,1)</f>
        <v>0</v>
      </c>
      <c r="O8" s="18">
        <f t="shared" si="2"/>
        <v>0</v>
      </c>
      <c r="P8" s="18">
        <f t="shared" si="3"/>
        <v>0</v>
      </c>
      <c r="Q8" s="18">
        <f>COUNTIF('Données brutes '!M7,1)</f>
        <v>0</v>
      </c>
      <c r="R8" s="18">
        <f t="shared" si="4"/>
        <v>0</v>
      </c>
      <c r="S8" s="18">
        <f t="shared" si="5"/>
        <v>0</v>
      </c>
      <c r="T8" s="18">
        <f>COUNTIF('Données brutes '!H7,"0A")</f>
        <v>0</v>
      </c>
      <c r="U8" s="18">
        <f>COUNTIF('Données brutes '!K7,"0A")</f>
        <v>0</v>
      </c>
      <c r="V8" s="18">
        <f>COUNTIF('Données brutes '!J7,"0B")</f>
        <v>0</v>
      </c>
      <c r="W8" s="18">
        <f t="shared" si="6"/>
        <v>0</v>
      </c>
      <c r="X8" s="18">
        <f t="shared" si="7"/>
        <v>0</v>
      </c>
      <c r="Y8" s="18">
        <f>COUNTIF('Données brutes '!I7,"0A")</f>
        <v>0</v>
      </c>
      <c r="Z8" s="18">
        <f>COUNTIF('Données brutes '!L7,"0A")</f>
        <v>0</v>
      </c>
      <c r="AA8" s="18">
        <f>COUNTIF('Données brutes '!J7,"0A")</f>
        <v>0</v>
      </c>
      <c r="AB8" s="18">
        <f t="shared" si="8"/>
        <v>0</v>
      </c>
      <c r="AC8" s="18">
        <f t="shared" si="9"/>
        <v>0</v>
      </c>
      <c r="AD8" s="18">
        <f>COUNTIF('Données brutes '!H7,"0B")</f>
        <v>0</v>
      </c>
      <c r="AE8" s="18">
        <f>COUNTIF('Données brutes '!K7,"0B")</f>
        <v>0</v>
      </c>
      <c r="AF8" s="18">
        <f>COUNTIF('Données brutes '!I7,"0B")</f>
        <v>0</v>
      </c>
      <c r="AG8" s="18">
        <f>COUNTIF('Données brutes '!L7,"0B")</f>
        <v>0</v>
      </c>
      <c r="AH8" s="18">
        <f t="shared" si="10"/>
        <v>0</v>
      </c>
      <c r="AI8" s="18">
        <f t="shared" si="11"/>
        <v>0</v>
      </c>
      <c r="AJ8" s="18">
        <f>COUNTIF('Données brutes '!N7,1)</f>
        <v>0</v>
      </c>
      <c r="AK8" s="18">
        <f>COUNTIF('Données brutes '!AP7,1)</f>
        <v>0</v>
      </c>
      <c r="AL8" s="18">
        <f>COUNTIF('Données brutes '!EB7,1)</f>
        <v>0</v>
      </c>
      <c r="AM8" s="18">
        <f t="shared" si="12"/>
        <v>0</v>
      </c>
      <c r="AN8" s="18">
        <f t="shared" si="13"/>
        <v>0</v>
      </c>
      <c r="AO8" s="18">
        <f>COUNTIF('Données brutes '!U7,1)</f>
        <v>0</v>
      </c>
      <c r="AP8" s="18">
        <f>COUNTIF('Données brutes '!V7,1)</f>
        <v>0</v>
      </c>
      <c r="AQ8" s="18">
        <f t="shared" si="14"/>
        <v>0</v>
      </c>
      <c r="AR8" s="18">
        <f t="shared" si="15"/>
        <v>0</v>
      </c>
      <c r="AS8" s="18">
        <f>COUNTIF('Données brutes '!P7,1)</f>
        <v>0</v>
      </c>
      <c r="AT8" s="18">
        <f>COUNTIF('Données brutes '!AK7,"1A")+COUNTIF('Données brutes '!AK7,"1B")</f>
        <v>0</v>
      </c>
      <c r="AU8" s="18">
        <f>COUNTIF('Données brutes '!W7,"0G")</f>
        <v>0</v>
      </c>
      <c r="AV8" s="18">
        <f t="shared" si="16"/>
        <v>0</v>
      </c>
      <c r="AW8" s="18">
        <f>COUNTIF('Données brutes '!U7,"0A")</f>
        <v>0</v>
      </c>
      <c r="AX8" s="18">
        <f t="shared" si="17"/>
        <v>0</v>
      </c>
      <c r="AY8" s="18">
        <f>COUNTIF('Données brutes '!U7,"0B")+COUNTIF('Données brutes '!U7,"0C")</f>
        <v>0</v>
      </c>
      <c r="AZ8" s="18">
        <f>COUNTIF('Données brutes '!V7,"0D")</f>
        <v>0</v>
      </c>
      <c r="BA8" s="18">
        <f>AY8</f>
        <v>0</v>
      </c>
      <c r="BB8" s="18">
        <f>COUNTIF('Données brutes '!V7,0)</f>
        <v>0</v>
      </c>
      <c r="BC8" s="18">
        <f>COUNTIF('Données brutes '!Q7,1)</f>
        <v>0</v>
      </c>
      <c r="BD8" s="18">
        <f>COUNTIF('Données brutes '!R7,1)</f>
        <v>0</v>
      </c>
      <c r="BE8" s="18">
        <f>COUNTIF('Données brutes '!W7,1)</f>
        <v>0</v>
      </c>
      <c r="BF8" s="18">
        <f>COUNTIF('Données brutes '!AO7,1)</f>
        <v>0</v>
      </c>
      <c r="BG8" s="18">
        <f t="shared" si="18"/>
        <v>0</v>
      </c>
      <c r="BH8" s="18">
        <f t="shared" si="19"/>
        <v>0</v>
      </c>
      <c r="BI8" s="18">
        <f>COUNTIF('Données brutes '!Y7,1)</f>
        <v>0</v>
      </c>
      <c r="BJ8" s="18">
        <f>COUNTIF('Données brutes '!Z7,1)</f>
        <v>0</v>
      </c>
      <c r="BK8" s="18">
        <f>COUNTIF('Données brutes '!AA7,1)</f>
        <v>0</v>
      </c>
      <c r="BL8" s="18">
        <f>COUNTIF('Données brutes '!AB7,1)</f>
        <v>0</v>
      </c>
      <c r="BM8" s="18">
        <f>COUNTIF('Données brutes '!AC7,1)</f>
        <v>0</v>
      </c>
      <c r="BN8" s="18">
        <f t="shared" si="20"/>
        <v>0</v>
      </c>
      <c r="BO8" s="18">
        <f t="shared" si="21"/>
        <v>0</v>
      </c>
      <c r="BP8" s="18">
        <f>COUNTIF('Données brutes '!AD7,1)</f>
        <v>0</v>
      </c>
      <c r="BQ8" s="18">
        <f>COUNTIF('Données brutes '!AF7,1)</f>
        <v>0</v>
      </c>
      <c r="BR8" s="18">
        <f>COUNTIF('Données brutes '!AG7,1)</f>
        <v>0</v>
      </c>
      <c r="BS8" s="18">
        <f>COUNTIF('Données brutes '!AH7,1)</f>
        <v>0</v>
      </c>
      <c r="BT8" s="18">
        <f>COUNTIF('Données brutes '!AI7,1)</f>
        <v>0</v>
      </c>
      <c r="BU8" s="18">
        <f>COUNTIF('Données brutes '!AJ7,1)</f>
        <v>0</v>
      </c>
      <c r="BV8" s="18">
        <f t="shared" si="22"/>
        <v>0</v>
      </c>
      <c r="BW8" s="18">
        <f t="shared" si="23"/>
        <v>0</v>
      </c>
      <c r="BX8" s="18">
        <f t="shared" si="24"/>
        <v>0</v>
      </c>
      <c r="BY8" s="18">
        <f t="shared" si="25"/>
        <v>0</v>
      </c>
      <c r="BZ8" s="18">
        <f>COUNTIF('Données brutes '!CA7,"1")</f>
        <v>0</v>
      </c>
      <c r="CA8" s="18">
        <f>COUNTIF('Données brutes '!CC7,1)</f>
        <v>0</v>
      </c>
      <c r="CB8" s="18">
        <f>COUNTIF('Données brutes '!CE7,"1")</f>
        <v>0</v>
      </c>
      <c r="CC8" s="18">
        <f>COUNTIF('Données brutes '!CG7,1)</f>
        <v>0</v>
      </c>
      <c r="CD8" s="18">
        <f>COUNTIF('Données brutes '!CI7,"1")</f>
        <v>0</v>
      </c>
      <c r="CE8" s="18">
        <f>COUNTIF('Données brutes '!CK7,1)</f>
        <v>0</v>
      </c>
      <c r="CF8" s="18">
        <f>COUNTIF('Données brutes '!CM7,1)</f>
        <v>0</v>
      </c>
      <c r="CG8" s="18">
        <f>COUNTIF('Données brutes '!CO7,1)</f>
        <v>0</v>
      </c>
      <c r="CH8" s="18">
        <f>COUNTIF('Données brutes '!CQ7,1)</f>
        <v>0</v>
      </c>
      <c r="CI8" s="18">
        <f t="shared" si="26"/>
        <v>0</v>
      </c>
      <c r="CJ8" s="18">
        <f t="shared" si="27"/>
        <v>0</v>
      </c>
      <c r="CK8" s="18">
        <f>COUNTIF('Données brutes '!AM7,1)</f>
        <v>0</v>
      </c>
      <c r="CL8" s="18">
        <f>COUNTIF('Données brutes '!AN7,1)</f>
        <v>0</v>
      </c>
      <c r="CM8" s="18">
        <f>COUNTIF('Données brutes '!CT7,1)</f>
        <v>0</v>
      </c>
      <c r="CN8" s="18">
        <f>COUNTIF('Données brutes '!CU7,1)</f>
        <v>0</v>
      </c>
      <c r="CO8" s="18">
        <f t="shared" si="28"/>
        <v>0</v>
      </c>
      <c r="CP8" s="18">
        <f t="shared" si="29"/>
        <v>0</v>
      </c>
      <c r="CQ8" s="18">
        <f>COUNTIF('Données brutes '!CY7,1)</f>
        <v>0</v>
      </c>
      <c r="CR8" s="18">
        <f>COUNTIF('Données brutes '!DC7,1)</f>
        <v>0</v>
      </c>
      <c r="CS8" s="18">
        <f>COUNTIF('Données brutes '!DG7,1)</f>
        <v>0</v>
      </c>
      <c r="CT8" s="18">
        <f t="shared" si="30"/>
        <v>0</v>
      </c>
      <c r="CU8" s="18">
        <f t="shared" si="31"/>
        <v>0</v>
      </c>
      <c r="CV8" s="18">
        <f>COUNTIF('Données brutes '!DK7,1)</f>
        <v>0</v>
      </c>
      <c r="CW8" s="18">
        <f>COUNTIF('Données brutes '!DO7,1)</f>
        <v>0</v>
      </c>
      <c r="CX8" s="18">
        <f>COUNTIF('Données brutes '!DS7,1)</f>
        <v>0</v>
      </c>
      <c r="CY8" s="18">
        <f t="shared" si="32"/>
        <v>0</v>
      </c>
      <c r="CZ8" s="18">
        <f t="shared" si="33"/>
        <v>0</v>
      </c>
      <c r="DA8" s="18">
        <f t="shared" si="34"/>
        <v>0</v>
      </c>
      <c r="DB8" s="18">
        <f t="shared" si="35"/>
        <v>0</v>
      </c>
      <c r="DC8" s="18">
        <f>COUNTIF('Données brutes '!R7,"0A")</f>
        <v>0</v>
      </c>
      <c r="DD8" s="18">
        <f>COUNTIF('Données brutes '!R7,"0B")</f>
        <v>0</v>
      </c>
      <c r="DE8" s="18">
        <f>COUNTIF('Données brutes '!S7,"0C")</f>
        <v>0</v>
      </c>
      <c r="DF8" s="18">
        <f>COUNTIF('Données brutes '!T7,"0D")</f>
        <v>0</v>
      </c>
      <c r="DG8" s="18">
        <f>COUNTIF('Données brutes '!AO7,"0A")</f>
        <v>0</v>
      </c>
      <c r="DH8" s="18">
        <f>COUNTIF('Données brutes '!AO7,"0B")</f>
        <v>0</v>
      </c>
      <c r="DI8" s="18">
        <f t="shared" si="36"/>
        <v>0</v>
      </c>
      <c r="DJ8" s="18">
        <f t="shared" si="37"/>
        <v>0</v>
      </c>
      <c r="DK8" s="18"/>
      <c r="DL8" s="18"/>
      <c r="DM8" s="18"/>
      <c r="DN8" s="18"/>
      <c r="DO8" s="18"/>
      <c r="DP8" s="18"/>
      <c r="DQ8" s="18">
        <f>COUNTIF('Données brutes '!AQ7,1)</f>
        <v>0</v>
      </c>
      <c r="DR8" s="18">
        <f>COUNTIF('Données brutes '!AR7,1)</f>
        <v>0</v>
      </c>
      <c r="DS8" s="18">
        <f>COUNTIF('Données brutes '!AS7,1)</f>
        <v>0</v>
      </c>
      <c r="DT8" s="18">
        <f>COUNTIF('Données brutes '!AT7,1)</f>
        <v>0</v>
      </c>
      <c r="DU8" s="18">
        <f>COUNTIF('Données brutes '!AU7,1)</f>
        <v>0</v>
      </c>
      <c r="DV8" s="18">
        <f t="shared" si="38"/>
        <v>0</v>
      </c>
      <c r="DW8" s="18">
        <f t="shared" si="39"/>
        <v>0</v>
      </c>
      <c r="DX8" s="18">
        <f>COUNTIF('Données brutes '!AV7,1)</f>
        <v>0</v>
      </c>
      <c r="DY8" s="18">
        <f>COUNTIF('Données brutes '!AW7,1)</f>
        <v>0</v>
      </c>
      <c r="DZ8" s="18">
        <f>COUNTIF('Données brutes '!AX7,1)</f>
        <v>0</v>
      </c>
      <c r="EA8" s="18">
        <f>COUNTIF('Données brutes '!AY7,1)</f>
        <v>0</v>
      </c>
      <c r="EB8" s="18">
        <f>COUNTIF('Données brutes '!AZ7,1)</f>
        <v>0</v>
      </c>
      <c r="EC8" s="18">
        <f t="shared" si="40"/>
        <v>0</v>
      </c>
      <c r="ED8" s="18">
        <f t="shared" si="41"/>
        <v>0</v>
      </c>
      <c r="EE8" s="18">
        <f t="shared" si="42"/>
        <v>0</v>
      </c>
      <c r="EF8" s="18">
        <f t="shared" si="43"/>
        <v>0</v>
      </c>
      <c r="EG8" s="18">
        <f>COUNTIF('Données brutes '!BA7,1)</f>
        <v>0</v>
      </c>
      <c r="EH8" s="18">
        <f>COUNTIF('Données brutes '!BB7,1)</f>
        <v>0</v>
      </c>
      <c r="EI8" s="18">
        <f>COUNTIF('Données brutes '!BC7,1)</f>
        <v>0</v>
      </c>
      <c r="EJ8" s="18">
        <f>COUNTIF('Données brutes '!BD7,1)</f>
        <v>0</v>
      </c>
      <c r="EK8" s="18">
        <f>COUNTIF('Données brutes '!BE7,1)</f>
        <v>0</v>
      </c>
      <c r="EL8" s="18">
        <f t="shared" si="44"/>
        <v>0</v>
      </c>
      <c r="EM8" s="18">
        <f t="shared" si="45"/>
        <v>0</v>
      </c>
      <c r="EN8" s="18">
        <f>COUNTIF('Données brutes '!BF7,1)</f>
        <v>0</v>
      </c>
      <c r="EO8" s="18">
        <f>COUNTIF('Données brutes '!BG7,1)</f>
        <v>0</v>
      </c>
      <c r="EP8" s="18">
        <f>COUNTIF('Données brutes '!BH7,1)</f>
        <v>0</v>
      </c>
      <c r="EQ8" s="18">
        <f>COUNTIF('Données brutes '!BI7,1)</f>
        <v>0</v>
      </c>
      <c r="ER8" s="18">
        <f>COUNTIF('Données brutes '!BJ7,1)</f>
        <v>0</v>
      </c>
      <c r="ES8" s="18">
        <f t="shared" si="46"/>
        <v>0</v>
      </c>
      <c r="ET8" s="18">
        <f t="shared" si="47"/>
        <v>0</v>
      </c>
      <c r="EU8" s="18">
        <f>COUNTIF('Données brutes '!BK7,1)</f>
        <v>0</v>
      </c>
      <c r="EV8" s="18">
        <f>COUNTIF('Données brutes '!BL7,1)</f>
        <v>0</v>
      </c>
      <c r="EW8" s="18">
        <f>COUNTIF('Données brutes '!BM7,1)</f>
        <v>0</v>
      </c>
      <c r="EX8" s="18">
        <f>COUNTIF('Données brutes '!BN7,1)</f>
        <v>0</v>
      </c>
      <c r="EY8" s="18">
        <f>COUNTIF('Données brutes '!BO7,1)</f>
        <v>0</v>
      </c>
      <c r="EZ8" s="18">
        <f t="shared" si="48"/>
        <v>0</v>
      </c>
      <c r="FA8" s="18">
        <f t="shared" si="49"/>
        <v>0</v>
      </c>
      <c r="FB8" s="18">
        <f>COUNTIF('Données brutes '!BP7,1)</f>
        <v>0</v>
      </c>
      <c r="FC8" s="18">
        <f>COUNTIF('Données brutes '!BQ7,1)</f>
        <v>0</v>
      </c>
      <c r="FD8" s="18">
        <f>COUNTIF('Données brutes '!BR7,1)</f>
        <v>0</v>
      </c>
      <c r="FE8" s="18">
        <f>COUNTIF('Données brutes '!BS7,1)</f>
        <v>0</v>
      </c>
      <c r="FF8" s="18">
        <f>COUNTIF('Données brutes '!BT7,1)</f>
        <v>0</v>
      </c>
      <c r="FG8" s="18">
        <f t="shared" si="50"/>
        <v>0</v>
      </c>
      <c r="FH8" s="18">
        <f t="shared" si="51"/>
        <v>0</v>
      </c>
      <c r="FI8" s="18">
        <f>COUNTIF('Données brutes '!BU7,1)</f>
        <v>0</v>
      </c>
      <c r="FJ8" s="18">
        <f>COUNTIF('Données brutes '!BV7,1)</f>
        <v>0</v>
      </c>
      <c r="FK8" s="18">
        <f>COUNTIF('Données brutes '!BW7,1)</f>
        <v>0</v>
      </c>
      <c r="FL8" s="18">
        <f>COUNTIF('Données brutes '!BX7,1)</f>
        <v>0</v>
      </c>
      <c r="FM8" s="18">
        <f>COUNTIF('Données brutes '!BY7,1)</f>
        <v>0</v>
      </c>
      <c r="FN8" s="18">
        <f t="shared" si="52"/>
        <v>0</v>
      </c>
      <c r="FO8" s="18">
        <f t="shared" si="53"/>
        <v>0</v>
      </c>
      <c r="FP8" s="18">
        <f t="shared" si="54"/>
        <v>0</v>
      </c>
      <c r="FQ8" s="18">
        <f t="shared" si="55"/>
        <v>0</v>
      </c>
      <c r="FR8" s="18">
        <f t="shared" si="56"/>
        <v>0</v>
      </c>
      <c r="FS8" s="18">
        <f t="shared" si="57"/>
        <v>0</v>
      </c>
    </row>
    <row r="9" spans="1:175" x14ac:dyDescent="0.3">
      <c r="A9" s="18"/>
      <c r="B9" s="18"/>
      <c r="C9" s="18"/>
      <c r="D9" s="18"/>
      <c r="E9" s="18"/>
      <c r="F9" s="18"/>
      <c r="G9" s="18"/>
      <c r="H9" s="18">
        <f>COUNTIF('Données brutes '!H8,1)</f>
        <v>0</v>
      </c>
      <c r="I9" s="18">
        <f>COUNTIF('Données brutes '!I8,1)</f>
        <v>0</v>
      </c>
      <c r="J9" s="18">
        <f>COUNTIF('Données brutes '!J8,1)</f>
        <v>0</v>
      </c>
      <c r="K9" s="18">
        <f t="shared" si="0"/>
        <v>0</v>
      </c>
      <c r="L9" s="18">
        <f t="shared" si="1"/>
        <v>0</v>
      </c>
      <c r="M9" s="18">
        <f>COUNTIF('Données brutes '!K8,1)</f>
        <v>0</v>
      </c>
      <c r="N9" s="18">
        <f>COUNTIF('Données brutes '!L8,1)</f>
        <v>0</v>
      </c>
      <c r="O9" s="18">
        <f t="shared" si="2"/>
        <v>0</v>
      </c>
      <c r="P9" s="18">
        <f t="shared" si="3"/>
        <v>0</v>
      </c>
      <c r="Q9" s="18">
        <f>COUNTIF('Données brutes '!M8,1)</f>
        <v>0</v>
      </c>
      <c r="R9" s="18">
        <f t="shared" si="4"/>
        <v>0</v>
      </c>
      <c r="S9" s="18">
        <f t="shared" si="5"/>
        <v>0</v>
      </c>
      <c r="T9" s="18">
        <f>COUNTIF('Données brutes '!H8,"0A")</f>
        <v>0</v>
      </c>
      <c r="U9" s="18">
        <f>COUNTIF('Données brutes '!K8,"0A")</f>
        <v>0</v>
      </c>
      <c r="V9" s="18">
        <f>COUNTIF('Données brutes '!J8,"0B")</f>
        <v>0</v>
      </c>
      <c r="W9" s="18">
        <f t="shared" si="6"/>
        <v>0</v>
      </c>
      <c r="X9" s="18">
        <f t="shared" si="7"/>
        <v>0</v>
      </c>
      <c r="Y9" s="18">
        <f>COUNTIF('Données brutes '!I8,"0A")</f>
        <v>0</v>
      </c>
      <c r="Z9" s="18">
        <f>COUNTIF('Données brutes '!L8,"0A")</f>
        <v>0</v>
      </c>
      <c r="AA9" s="18">
        <f>COUNTIF('Données brutes '!J8,"0A")</f>
        <v>0</v>
      </c>
      <c r="AB9" s="18">
        <f t="shared" si="8"/>
        <v>0</v>
      </c>
      <c r="AC9" s="18">
        <f t="shared" si="9"/>
        <v>0</v>
      </c>
      <c r="AD9" s="18">
        <f>COUNTIF('Données brutes '!H8,"0B")</f>
        <v>0</v>
      </c>
      <c r="AE9" s="18">
        <f>COUNTIF('Données brutes '!K8,"0B")</f>
        <v>0</v>
      </c>
      <c r="AF9" s="18">
        <f>COUNTIF('Données brutes '!I8,"0B")</f>
        <v>0</v>
      </c>
      <c r="AG9" s="18">
        <f>COUNTIF('Données brutes '!L8,"0B")</f>
        <v>0</v>
      </c>
      <c r="AH9" s="18">
        <f t="shared" si="10"/>
        <v>0</v>
      </c>
      <c r="AI9" s="18">
        <f t="shared" si="11"/>
        <v>0</v>
      </c>
      <c r="AJ9" s="18">
        <f>COUNTIF('Données brutes '!N8,1)</f>
        <v>0</v>
      </c>
      <c r="AK9" s="18">
        <f>COUNTIF('Données brutes '!AP8,1)</f>
        <v>0</v>
      </c>
      <c r="AL9" s="18">
        <f>COUNTIF('Données brutes '!EB8,1)</f>
        <v>0</v>
      </c>
      <c r="AM9" s="18">
        <f t="shared" si="12"/>
        <v>0</v>
      </c>
      <c r="AN9" s="18">
        <f t="shared" si="13"/>
        <v>0</v>
      </c>
      <c r="AO9" s="18">
        <f>COUNTIF('Données brutes '!U8,1)</f>
        <v>0</v>
      </c>
      <c r="AP9" s="18">
        <f>COUNTIF('Données brutes '!V8,1)</f>
        <v>0</v>
      </c>
      <c r="AQ9" s="18">
        <f t="shared" si="14"/>
        <v>0</v>
      </c>
      <c r="AR9" s="18">
        <f t="shared" si="15"/>
        <v>0</v>
      </c>
      <c r="AS9" s="18">
        <f>COUNTIF('Données brutes '!P8,1)</f>
        <v>0</v>
      </c>
      <c r="AT9" s="18">
        <f>COUNTIF('Données brutes '!AK8,"1A")+COUNTIF('Données brutes '!AK8,"1B")</f>
        <v>0</v>
      </c>
      <c r="AU9" s="18">
        <f>COUNTIF('Données brutes '!W8,"0G")</f>
        <v>0</v>
      </c>
      <c r="AV9" s="18">
        <f t="shared" si="16"/>
        <v>0</v>
      </c>
      <c r="AW9" s="18">
        <f>COUNTIF('Données brutes '!U8,"0A")</f>
        <v>0</v>
      </c>
      <c r="AX9" s="18">
        <f t="shared" si="17"/>
        <v>0</v>
      </c>
      <c r="AY9" s="18">
        <f>COUNTIF('Données brutes '!U8,"0B")+COUNTIF('Données brutes '!U8,"0C")</f>
        <v>0</v>
      </c>
      <c r="AZ9" s="18">
        <f>COUNTIF('Données brutes '!V8,"0D")</f>
        <v>0</v>
      </c>
      <c r="BA9" s="18">
        <f>AY9</f>
        <v>0</v>
      </c>
      <c r="BB9" s="18">
        <f>COUNTIF('Données brutes '!V8,0)</f>
        <v>0</v>
      </c>
      <c r="BC9" s="18">
        <f>COUNTIF('Données brutes '!Q8,1)</f>
        <v>0</v>
      </c>
      <c r="BD9" s="18">
        <f>COUNTIF('Données brutes '!R8,1)</f>
        <v>0</v>
      </c>
      <c r="BE9" s="18">
        <f>COUNTIF('Données brutes '!W8,1)</f>
        <v>0</v>
      </c>
      <c r="BF9" s="18">
        <f>COUNTIF('Données brutes '!AO8,1)</f>
        <v>0</v>
      </c>
      <c r="BG9" s="18">
        <f t="shared" si="18"/>
        <v>0</v>
      </c>
      <c r="BH9" s="18">
        <f t="shared" si="19"/>
        <v>0</v>
      </c>
      <c r="BI9" s="18">
        <f>COUNTIF('Données brutes '!Y8,1)</f>
        <v>0</v>
      </c>
      <c r="BJ9" s="18">
        <f>COUNTIF('Données brutes '!Z8,1)</f>
        <v>0</v>
      </c>
      <c r="BK9" s="18">
        <f>COUNTIF('Données brutes '!AA8,1)</f>
        <v>0</v>
      </c>
      <c r="BL9" s="18">
        <f>COUNTIF('Données brutes '!AB8,1)</f>
        <v>0</v>
      </c>
      <c r="BM9" s="18">
        <f>COUNTIF('Données brutes '!AC8,1)</f>
        <v>0</v>
      </c>
      <c r="BN9" s="18">
        <f t="shared" si="20"/>
        <v>0</v>
      </c>
      <c r="BO9" s="18">
        <f t="shared" si="21"/>
        <v>0</v>
      </c>
      <c r="BP9" s="18">
        <f>COUNTIF('Données brutes '!AD8,1)</f>
        <v>0</v>
      </c>
      <c r="BQ9" s="18">
        <f>COUNTIF('Données brutes '!AF8,1)</f>
        <v>0</v>
      </c>
      <c r="BR9" s="18">
        <f>COUNTIF('Données brutes '!AG8,1)</f>
        <v>0</v>
      </c>
      <c r="BS9" s="18">
        <f>COUNTIF('Données brutes '!AH8,1)</f>
        <v>0</v>
      </c>
      <c r="BT9" s="18">
        <f>COUNTIF('Données brutes '!AI8,1)</f>
        <v>0</v>
      </c>
      <c r="BU9" s="18">
        <f>COUNTIF('Données brutes '!AJ8,1)</f>
        <v>0</v>
      </c>
      <c r="BV9" s="18">
        <f t="shared" si="22"/>
        <v>0</v>
      </c>
      <c r="BW9" s="18">
        <f t="shared" si="23"/>
        <v>0</v>
      </c>
      <c r="BX9" s="18">
        <f t="shared" si="24"/>
        <v>0</v>
      </c>
      <c r="BY9" s="18">
        <f t="shared" si="25"/>
        <v>0</v>
      </c>
      <c r="BZ9" s="18">
        <f>COUNTIF('Données brutes '!CA8,"1")</f>
        <v>0</v>
      </c>
      <c r="CA9" s="18">
        <f>COUNTIF('Données brutes '!CC8,1)</f>
        <v>0</v>
      </c>
      <c r="CB9" s="18">
        <f>COUNTIF('Données brutes '!CE8,"1")</f>
        <v>0</v>
      </c>
      <c r="CC9" s="18">
        <f>COUNTIF('Données brutes '!CG8,1)</f>
        <v>0</v>
      </c>
      <c r="CD9" s="18">
        <f>COUNTIF('Données brutes '!CI8,"1")</f>
        <v>0</v>
      </c>
      <c r="CE9" s="18">
        <f>COUNTIF('Données brutes '!CK8,1)</f>
        <v>0</v>
      </c>
      <c r="CF9" s="18">
        <f>COUNTIF('Données brutes '!CM8,1)</f>
        <v>0</v>
      </c>
      <c r="CG9" s="18">
        <f>COUNTIF('Données brutes '!CO8,1)</f>
        <v>0</v>
      </c>
      <c r="CH9" s="18">
        <f>COUNTIF('Données brutes '!CQ8,1)</f>
        <v>0</v>
      </c>
      <c r="CI9" s="18">
        <f t="shared" si="26"/>
        <v>0</v>
      </c>
      <c r="CJ9" s="18">
        <f t="shared" si="27"/>
        <v>0</v>
      </c>
      <c r="CK9" s="18">
        <f>COUNTIF('Données brutes '!AM8,1)</f>
        <v>0</v>
      </c>
      <c r="CL9" s="18">
        <f>COUNTIF('Données brutes '!AN8,1)</f>
        <v>0</v>
      </c>
      <c r="CM9" s="18">
        <f>COUNTIF('Données brutes '!CT8,1)</f>
        <v>0</v>
      </c>
      <c r="CN9" s="18">
        <f>COUNTIF('Données brutes '!CU8,1)</f>
        <v>0</v>
      </c>
      <c r="CO9" s="18">
        <f t="shared" si="28"/>
        <v>0</v>
      </c>
      <c r="CP9" s="18">
        <f t="shared" si="29"/>
        <v>0</v>
      </c>
      <c r="CQ9" s="18">
        <f>COUNTIF('Données brutes '!CY8,1)</f>
        <v>0</v>
      </c>
      <c r="CR9" s="18">
        <f>COUNTIF('Données brutes '!DC8,1)</f>
        <v>0</v>
      </c>
      <c r="CS9" s="18">
        <f>COUNTIF('Données brutes '!DG8,1)</f>
        <v>0</v>
      </c>
      <c r="CT9" s="18">
        <f t="shared" si="30"/>
        <v>0</v>
      </c>
      <c r="CU9" s="18">
        <f t="shared" si="31"/>
        <v>0</v>
      </c>
      <c r="CV9" s="18">
        <f>COUNTIF('Données brutes '!DK8,1)</f>
        <v>0</v>
      </c>
      <c r="CW9" s="18">
        <f>COUNTIF('Données brutes '!DO8,1)</f>
        <v>0</v>
      </c>
      <c r="CX9" s="18">
        <f>COUNTIF('Données brutes '!DS8,1)</f>
        <v>0</v>
      </c>
      <c r="CY9" s="18">
        <f t="shared" si="32"/>
        <v>0</v>
      </c>
      <c r="CZ9" s="18">
        <f t="shared" si="33"/>
        <v>0</v>
      </c>
      <c r="DA9" s="18">
        <f t="shared" si="34"/>
        <v>0</v>
      </c>
      <c r="DB9" s="18">
        <f t="shared" si="35"/>
        <v>0</v>
      </c>
      <c r="DC9" s="18">
        <f>COUNTIF('Données brutes '!R8,"0A")</f>
        <v>0</v>
      </c>
      <c r="DD9" s="18">
        <f>COUNTIF('Données brutes '!R8,"0B")</f>
        <v>0</v>
      </c>
      <c r="DE9" s="18">
        <f>COUNTIF('Données brutes '!S8,"0C")</f>
        <v>0</v>
      </c>
      <c r="DF9" s="18">
        <f>COUNTIF('Données brutes '!T8,"0D")</f>
        <v>0</v>
      </c>
      <c r="DG9" s="18">
        <f>COUNTIF('Données brutes '!AO8,"0A")</f>
        <v>0</v>
      </c>
      <c r="DH9" s="18">
        <f>COUNTIF('Données brutes '!AO8,"0B")</f>
        <v>0</v>
      </c>
      <c r="DI9" s="18">
        <f t="shared" si="36"/>
        <v>0</v>
      </c>
      <c r="DJ9" s="18">
        <f t="shared" si="37"/>
        <v>0</v>
      </c>
      <c r="DK9" s="18"/>
      <c r="DL9" s="18"/>
      <c r="DM9" s="18"/>
      <c r="DN9" s="18"/>
      <c r="DO9" s="18"/>
      <c r="DP9" s="18"/>
      <c r="DQ9" s="18">
        <f>COUNTIF('Données brutes '!AQ8,1)</f>
        <v>0</v>
      </c>
      <c r="DR9" s="18">
        <f>COUNTIF('Données brutes '!AR8,1)</f>
        <v>0</v>
      </c>
      <c r="DS9" s="18">
        <f>COUNTIF('Données brutes '!AS8,1)</f>
        <v>0</v>
      </c>
      <c r="DT9" s="18">
        <f>COUNTIF('Données brutes '!AT8,1)</f>
        <v>0</v>
      </c>
      <c r="DU9" s="18">
        <f>COUNTIF('Données brutes '!AU8,1)</f>
        <v>0</v>
      </c>
      <c r="DV9" s="18">
        <f t="shared" si="38"/>
        <v>0</v>
      </c>
      <c r="DW9" s="18">
        <f t="shared" si="39"/>
        <v>0</v>
      </c>
      <c r="DX9" s="18">
        <f>COUNTIF('Données brutes '!AV8,1)</f>
        <v>0</v>
      </c>
      <c r="DY9" s="18">
        <f>COUNTIF('Données brutes '!AW8,1)</f>
        <v>0</v>
      </c>
      <c r="DZ9" s="18">
        <f>COUNTIF('Données brutes '!AX8,1)</f>
        <v>0</v>
      </c>
      <c r="EA9" s="18">
        <f>COUNTIF('Données brutes '!AY8,1)</f>
        <v>0</v>
      </c>
      <c r="EB9" s="18">
        <f>COUNTIF('Données brutes '!AZ8,1)</f>
        <v>0</v>
      </c>
      <c r="EC9" s="18">
        <f t="shared" si="40"/>
        <v>0</v>
      </c>
      <c r="ED9" s="18">
        <f t="shared" si="41"/>
        <v>0</v>
      </c>
      <c r="EE9" s="18">
        <f t="shared" si="42"/>
        <v>0</v>
      </c>
      <c r="EF9" s="18">
        <f t="shared" si="43"/>
        <v>0</v>
      </c>
      <c r="EG9" s="18">
        <f>COUNTIF('Données brutes '!BA8,1)</f>
        <v>0</v>
      </c>
      <c r="EH9" s="18">
        <f>COUNTIF('Données brutes '!BB8,1)</f>
        <v>0</v>
      </c>
      <c r="EI9" s="18">
        <f>COUNTIF('Données brutes '!BC8,1)</f>
        <v>0</v>
      </c>
      <c r="EJ9" s="18">
        <f>COUNTIF('Données brutes '!BD8,1)</f>
        <v>0</v>
      </c>
      <c r="EK9" s="18">
        <f>COUNTIF('Données brutes '!BE8,1)</f>
        <v>0</v>
      </c>
      <c r="EL9" s="18">
        <f t="shared" si="44"/>
        <v>0</v>
      </c>
      <c r="EM9" s="18">
        <f t="shared" si="45"/>
        <v>0</v>
      </c>
      <c r="EN9" s="18">
        <f>COUNTIF('Données brutes '!BF8,1)</f>
        <v>0</v>
      </c>
      <c r="EO9" s="18">
        <f>COUNTIF('Données brutes '!BG8,1)</f>
        <v>0</v>
      </c>
      <c r="EP9" s="18">
        <f>COUNTIF('Données brutes '!BH8,1)</f>
        <v>0</v>
      </c>
      <c r="EQ9" s="18">
        <f>COUNTIF('Données brutes '!BI8,1)</f>
        <v>0</v>
      </c>
      <c r="ER9" s="18">
        <f>COUNTIF('Données brutes '!BJ8,1)</f>
        <v>0</v>
      </c>
      <c r="ES9" s="18">
        <f t="shared" si="46"/>
        <v>0</v>
      </c>
      <c r="ET9" s="18">
        <f t="shared" si="47"/>
        <v>0</v>
      </c>
      <c r="EU9" s="18">
        <f>COUNTIF('Données brutes '!BK8,1)</f>
        <v>0</v>
      </c>
      <c r="EV9" s="18">
        <f>COUNTIF('Données brutes '!BL8,1)</f>
        <v>0</v>
      </c>
      <c r="EW9" s="18">
        <f>COUNTIF('Données brutes '!BM8,1)</f>
        <v>0</v>
      </c>
      <c r="EX9" s="18">
        <f>COUNTIF('Données brutes '!BN8,1)</f>
        <v>0</v>
      </c>
      <c r="EY9" s="18">
        <f>COUNTIF('Données brutes '!BO8,1)</f>
        <v>0</v>
      </c>
      <c r="EZ9" s="18">
        <f t="shared" si="48"/>
        <v>0</v>
      </c>
      <c r="FA9" s="18">
        <f t="shared" si="49"/>
        <v>0</v>
      </c>
      <c r="FB9" s="18">
        <f>COUNTIF('Données brutes '!BP8,1)</f>
        <v>0</v>
      </c>
      <c r="FC9" s="18">
        <f>COUNTIF('Données brutes '!BQ8,1)</f>
        <v>0</v>
      </c>
      <c r="FD9" s="18">
        <f>COUNTIF('Données brutes '!BR8,1)</f>
        <v>0</v>
      </c>
      <c r="FE9" s="18">
        <f>COUNTIF('Données brutes '!BS8,1)</f>
        <v>0</v>
      </c>
      <c r="FF9" s="18">
        <f>COUNTIF('Données brutes '!BT8,1)</f>
        <v>0</v>
      </c>
      <c r="FG9" s="18">
        <f t="shared" si="50"/>
        <v>0</v>
      </c>
      <c r="FH9" s="18">
        <f t="shared" si="51"/>
        <v>0</v>
      </c>
      <c r="FI9" s="18">
        <f>COUNTIF('Données brutes '!BU8,1)</f>
        <v>0</v>
      </c>
      <c r="FJ9" s="18">
        <f>COUNTIF('Données brutes '!BV8,1)</f>
        <v>0</v>
      </c>
      <c r="FK9" s="18">
        <f>COUNTIF('Données brutes '!BW8,1)</f>
        <v>0</v>
      </c>
      <c r="FL9" s="18">
        <f>COUNTIF('Données brutes '!BX8,1)</f>
        <v>0</v>
      </c>
      <c r="FM9" s="18">
        <f>COUNTIF('Données brutes '!BY8,1)</f>
        <v>0</v>
      </c>
      <c r="FN9" s="18">
        <f t="shared" si="52"/>
        <v>0</v>
      </c>
      <c r="FO9" s="18">
        <f t="shared" si="53"/>
        <v>0</v>
      </c>
      <c r="FP9" s="18">
        <f t="shared" si="54"/>
        <v>0</v>
      </c>
      <c r="FQ9" s="18">
        <f t="shared" si="55"/>
        <v>0</v>
      </c>
      <c r="FR9" s="18">
        <f t="shared" si="56"/>
        <v>0</v>
      </c>
      <c r="FS9" s="18">
        <f t="shared" si="57"/>
        <v>0</v>
      </c>
    </row>
    <row r="10" spans="1:175" x14ac:dyDescent="0.3">
      <c r="A10" s="18"/>
      <c r="B10" s="18"/>
      <c r="C10" s="18"/>
      <c r="D10" s="18"/>
      <c r="E10" s="18"/>
      <c r="F10" s="18"/>
      <c r="G10" s="18"/>
      <c r="H10" s="18">
        <f>COUNTIF('Données brutes '!H9,1)</f>
        <v>0</v>
      </c>
      <c r="I10" s="18">
        <f>COUNTIF('Données brutes '!I9,1)</f>
        <v>0</v>
      </c>
      <c r="J10" s="18">
        <f>COUNTIF('Données brutes '!J9,1)</f>
        <v>0</v>
      </c>
      <c r="K10" s="18">
        <f t="shared" si="0"/>
        <v>0</v>
      </c>
      <c r="L10" s="18">
        <f t="shared" si="1"/>
        <v>0</v>
      </c>
      <c r="M10" s="18">
        <f>COUNTIF('Données brutes '!K9,1)</f>
        <v>0</v>
      </c>
      <c r="N10" s="18">
        <f>COUNTIF('Données brutes '!L9,1)</f>
        <v>0</v>
      </c>
      <c r="O10" s="18">
        <f t="shared" si="2"/>
        <v>0</v>
      </c>
      <c r="P10" s="18">
        <f t="shared" si="3"/>
        <v>0</v>
      </c>
      <c r="Q10" s="18">
        <f>COUNTIF('Données brutes '!M9,1)</f>
        <v>0</v>
      </c>
      <c r="R10" s="18">
        <f t="shared" si="4"/>
        <v>0</v>
      </c>
      <c r="S10" s="18">
        <f t="shared" si="5"/>
        <v>0</v>
      </c>
      <c r="T10" s="18">
        <f>COUNTIF('Données brutes '!H9,"0A")</f>
        <v>0</v>
      </c>
      <c r="U10" s="18">
        <f>COUNTIF('Données brutes '!K9,"0A")</f>
        <v>0</v>
      </c>
      <c r="V10" s="18">
        <f>COUNTIF('Données brutes '!J9,"0B")</f>
        <v>0</v>
      </c>
      <c r="W10" s="18">
        <f t="shared" si="6"/>
        <v>0</v>
      </c>
      <c r="X10" s="18">
        <f t="shared" si="7"/>
        <v>0</v>
      </c>
      <c r="Y10" s="18">
        <f>COUNTIF('Données brutes '!I9,"0A")</f>
        <v>0</v>
      </c>
      <c r="Z10" s="18">
        <f>COUNTIF('Données brutes '!L9,"0A")</f>
        <v>0</v>
      </c>
      <c r="AA10" s="18">
        <f>COUNTIF('Données brutes '!J9,"0A")</f>
        <v>0</v>
      </c>
      <c r="AB10" s="18">
        <f t="shared" si="8"/>
        <v>0</v>
      </c>
      <c r="AC10" s="18">
        <f t="shared" si="9"/>
        <v>0</v>
      </c>
      <c r="AD10" s="18">
        <f>COUNTIF('Données brutes '!H9,"0B")</f>
        <v>0</v>
      </c>
      <c r="AE10" s="18">
        <f>COUNTIF('Données brutes '!K9,"0B")</f>
        <v>0</v>
      </c>
      <c r="AF10" s="18">
        <f>COUNTIF('Données brutes '!I9,"0B")</f>
        <v>0</v>
      </c>
      <c r="AG10" s="18">
        <f>COUNTIF('Données brutes '!L9,"0B")</f>
        <v>0</v>
      </c>
      <c r="AH10" s="18">
        <f t="shared" si="10"/>
        <v>0</v>
      </c>
      <c r="AI10" s="18">
        <f t="shared" si="11"/>
        <v>0</v>
      </c>
      <c r="AJ10" s="18">
        <f>COUNTIF('Données brutes '!N9,1)</f>
        <v>0</v>
      </c>
      <c r="AK10" s="18">
        <f>COUNTIF('Données brutes '!AP9,1)</f>
        <v>0</v>
      </c>
      <c r="AL10" s="18">
        <f>COUNTIF('Données brutes '!EB9,1)</f>
        <v>0</v>
      </c>
      <c r="AM10" s="18">
        <f t="shared" si="12"/>
        <v>0</v>
      </c>
      <c r="AN10" s="18">
        <f t="shared" si="13"/>
        <v>0</v>
      </c>
      <c r="AO10" s="18">
        <f>COUNTIF('Données brutes '!U9,1)</f>
        <v>0</v>
      </c>
      <c r="AP10" s="18">
        <f>COUNTIF('Données brutes '!V9,1)</f>
        <v>0</v>
      </c>
      <c r="AQ10" s="18">
        <f t="shared" si="14"/>
        <v>0</v>
      </c>
      <c r="AR10" s="18">
        <f t="shared" si="15"/>
        <v>0</v>
      </c>
      <c r="AS10" s="18">
        <f>COUNTIF('Données brutes '!P9,1)</f>
        <v>0</v>
      </c>
      <c r="AT10" s="18">
        <f>COUNTIF('Données brutes '!AK9,"1A")+COUNTIF('Données brutes '!AK9,"1B")</f>
        <v>0</v>
      </c>
      <c r="AU10" s="18">
        <f>COUNTIF('Données brutes '!W9,"0G")</f>
        <v>0</v>
      </c>
      <c r="AV10" s="18">
        <f t="shared" si="16"/>
        <v>0</v>
      </c>
      <c r="AW10" s="18">
        <f>COUNTIF('Données brutes '!U9,"0A")</f>
        <v>0</v>
      </c>
      <c r="AX10" s="18">
        <f t="shared" si="17"/>
        <v>0</v>
      </c>
      <c r="AY10" s="18">
        <f>COUNTIF('Données brutes '!U9,"0B")+COUNTIF('Données brutes '!U9,"0C")</f>
        <v>0</v>
      </c>
      <c r="AZ10" s="18">
        <f>COUNTIF('Données brutes '!V9,"0D")</f>
        <v>0</v>
      </c>
      <c r="BA10" s="18">
        <f>AY10</f>
        <v>0</v>
      </c>
      <c r="BB10" s="18">
        <f>COUNTIF('Données brutes '!V9,0)</f>
        <v>0</v>
      </c>
      <c r="BC10" s="18">
        <f>COUNTIF('Données brutes '!Q9,1)</f>
        <v>0</v>
      </c>
      <c r="BD10" s="18">
        <f>COUNTIF('Données brutes '!R9,1)</f>
        <v>0</v>
      </c>
      <c r="BE10" s="18">
        <f>COUNTIF('Données brutes '!W9,1)</f>
        <v>0</v>
      </c>
      <c r="BF10" s="18">
        <f>COUNTIF('Données brutes '!AO9,1)</f>
        <v>0</v>
      </c>
      <c r="BG10" s="18">
        <f t="shared" si="18"/>
        <v>0</v>
      </c>
      <c r="BH10" s="18">
        <f t="shared" si="19"/>
        <v>0</v>
      </c>
      <c r="BI10" s="18">
        <f>COUNTIF('Données brutes '!Y9,1)</f>
        <v>0</v>
      </c>
      <c r="BJ10" s="18">
        <f>COUNTIF('Données brutes '!Z9,1)</f>
        <v>0</v>
      </c>
      <c r="BK10" s="18">
        <f>COUNTIF('Données brutes '!AA9,1)</f>
        <v>0</v>
      </c>
      <c r="BL10" s="18">
        <f>COUNTIF('Données brutes '!AB9,1)</f>
        <v>0</v>
      </c>
      <c r="BM10" s="18">
        <f>COUNTIF('Données brutes '!AC9,1)</f>
        <v>0</v>
      </c>
      <c r="BN10" s="18">
        <f t="shared" si="20"/>
        <v>0</v>
      </c>
      <c r="BO10" s="18">
        <f t="shared" si="21"/>
        <v>0</v>
      </c>
      <c r="BP10" s="18">
        <f>COUNTIF('Données brutes '!AD9,1)</f>
        <v>0</v>
      </c>
      <c r="BQ10" s="18">
        <f>COUNTIF('Données brutes '!AF9,1)</f>
        <v>0</v>
      </c>
      <c r="BR10" s="18">
        <f>COUNTIF('Données brutes '!AG9,1)</f>
        <v>0</v>
      </c>
      <c r="BS10" s="18">
        <f>COUNTIF('Données brutes '!AH9,1)</f>
        <v>0</v>
      </c>
      <c r="BT10" s="18">
        <f>COUNTIF('Données brutes '!AI9,1)</f>
        <v>0</v>
      </c>
      <c r="BU10" s="18">
        <f>COUNTIF('Données brutes '!AJ9,1)</f>
        <v>0</v>
      </c>
      <c r="BV10" s="18">
        <f t="shared" si="22"/>
        <v>0</v>
      </c>
      <c r="BW10" s="18">
        <f t="shared" si="23"/>
        <v>0</v>
      </c>
      <c r="BX10" s="18">
        <f t="shared" si="24"/>
        <v>0</v>
      </c>
      <c r="BY10" s="18">
        <f t="shared" si="25"/>
        <v>0</v>
      </c>
      <c r="BZ10" s="18">
        <f>COUNTIF('Données brutes '!CA9,"1")</f>
        <v>0</v>
      </c>
      <c r="CA10" s="18">
        <f>COUNTIF('Données brutes '!CC9,1)</f>
        <v>0</v>
      </c>
      <c r="CB10" s="18">
        <f>COUNTIF('Données brutes '!CE9,"1")</f>
        <v>0</v>
      </c>
      <c r="CC10" s="18">
        <f>COUNTIF('Données brutes '!CG9,1)</f>
        <v>0</v>
      </c>
      <c r="CD10" s="18">
        <f>COUNTIF('Données brutes '!CI9,"1")</f>
        <v>0</v>
      </c>
      <c r="CE10" s="18">
        <f>COUNTIF('Données brutes '!CK9,1)</f>
        <v>0</v>
      </c>
      <c r="CF10" s="18">
        <f>COUNTIF('Données brutes '!CM9,1)</f>
        <v>0</v>
      </c>
      <c r="CG10" s="18">
        <f>COUNTIF('Données brutes '!CO9,1)</f>
        <v>0</v>
      </c>
      <c r="CH10" s="18">
        <f>COUNTIF('Données brutes '!CQ9,1)</f>
        <v>0</v>
      </c>
      <c r="CI10" s="18">
        <f t="shared" si="26"/>
        <v>0</v>
      </c>
      <c r="CJ10" s="18">
        <f t="shared" si="27"/>
        <v>0</v>
      </c>
      <c r="CK10" s="18">
        <f>COUNTIF('Données brutes '!AM9,1)</f>
        <v>0</v>
      </c>
      <c r="CL10" s="18">
        <f>COUNTIF('Données brutes '!AN9,1)</f>
        <v>0</v>
      </c>
      <c r="CM10" s="18">
        <f>COUNTIF('Données brutes '!CT9,1)</f>
        <v>0</v>
      </c>
      <c r="CN10" s="18">
        <f>COUNTIF('Données brutes '!CU9,1)</f>
        <v>0</v>
      </c>
      <c r="CO10" s="18">
        <f t="shared" si="28"/>
        <v>0</v>
      </c>
      <c r="CP10" s="18">
        <f t="shared" si="29"/>
        <v>0</v>
      </c>
      <c r="CQ10" s="18">
        <f>COUNTIF('Données brutes '!CY9,1)</f>
        <v>0</v>
      </c>
      <c r="CR10" s="18">
        <f>COUNTIF('Données brutes '!DC9,1)</f>
        <v>0</v>
      </c>
      <c r="CS10" s="18">
        <f>COUNTIF('Données brutes '!DG9,1)</f>
        <v>0</v>
      </c>
      <c r="CT10" s="18">
        <f t="shared" si="30"/>
        <v>0</v>
      </c>
      <c r="CU10" s="18">
        <f t="shared" si="31"/>
        <v>0</v>
      </c>
      <c r="CV10" s="18">
        <f>COUNTIF('Données brutes '!DK9,1)</f>
        <v>0</v>
      </c>
      <c r="CW10" s="18">
        <f>COUNTIF('Données brutes '!DO9,1)</f>
        <v>0</v>
      </c>
      <c r="CX10" s="18">
        <f>COUNTIF('Données brutes '!DS9,1)</f>
        <v>0</v>
      </c>
      <c r="CY10" s="18">
        <f t="shared" si="32"/>
        <v>0</v>
      </c>
      <c r="CZ10" s="18">
        <f t="shared" si="33"/>
        <v>0</v>
      </c>
      <c r="DA10" s="18">
        <f t="shared" si="34"/>
        <v>0</v>
      </c>
      <c r="DB10" s="18">
        <f t="shared" si="35"/>
        <v>0</v>
      </c>
      <c r="DC10" s="18">
        <f>COUNTIF('Données brutes '!R9,"0A")</f>
        <v>0</v>
      </c>
      <c r="DD10" s="18">
        <f>COUNTIF('Données brutes '!R9,"0B")</f>
        <v>0</v>
      </c>
      <c r="DE10" s="18">
        <f>COUNTIF('Données brutes '!S9,"0C")</f>
        <v>0</v>
      </c>
      <c r="DF10" s="18">
        <f>COUNTIF('Données brutes '!T9,"0D")</f>
        <v>0</v>
      </c>
      <c r="DG10" s="18">
        <f>COUNTIF('Données brutes '!AO9,"0A")</f>
        <v>0</v>
      </c>
      <c r="DH10" s="18">
        <f>COUNTIF('Données brutes '!AO9,"0B")</f>
        <v>0</v>
      </c>
      <c r="DI10" s="18">
        <f t="shared" si="36"/>
        <v>0</v>
      </c>
      <c r="DJ10" s="18">
        <f t="shared" si="37"/>
        <v>0</v>
      </c>
      <c r="DK10" s="18"/>
      <c r="DL10" s="18"/>
      <c r="DM10" s="18"/>
      <c r="DN10" s="18"/>
      <c r="DO10" s="18"/>
      <c r="DP10" s="18"/>
      <c r="DQ10" s="18">
        <f>COUNTIF('Données brutes '!AQ9,1)</f>
        <v>0</v>
      </c>
      <c r="DR10" s="18">
        <f>COUNTIF('Données brutes '!AR9,1)</f>
        <v>0</v>
      </c>
      <c r="DS10" s="18">
        <f>COUNTIF('Données brutes '!AS9,1)</f>
        <v>0</v>
      </c>
      <c r="DT10" s="18">
        <f>COUNTIF('Données brutes '!AT9,1)</f>
        <v>0</v>
      </c>
      <c r="DU10" s="18">
        <f>COUNTIF('Données brutes '!AU9,1)</f>
        <v>0</v>
      </c>
      <c r="DV10" s="18">
        <f t="shared" si="38"/>
        <v>0</v>
      </c>
      <c r="DW10" s="18">
        <f t="shared" si="39"/>
        <v>0</v>
      </c>
      <c r="DX10" s="18">
        <f>COUNTIF('Données brutes '!AV9,1)</f>
        <v>0</v>
      </c>
      <c r="DY10" s="18">
        <f>COUNTIF('Données brutes '!AW9,1)</f>
        <v>0</v>
      </c>
      <c r="DZ10" s="18">
        <f>COUNTIF('Données brutes '!AX9,1)</f>
        <v>0</v>
      </c>
      <c r="EA10" s="18">
        <f>COUNTIF('Données brutes '!AY9,1)</f>
        <v>0</v>
      </c>
      <c r="EB10" s="18">
        <f>COUNTIF('Données brutes '!AZ9,1)</f>
        <v>0</v>
      </c>
      <c r="EC10" s="18">
        <f t="shared" si="40"/>
        <v>0</v>
      </c>
      <c r="ED10" s="18">
        <f t="shared" si="41"/>
        <v>0</v>
      </c>
      <c r="EE10" s="18">
        <f t="shared" si="42"/>
        <v>0</v>
      </c>
      <c r="EF10" s="18">
        <f t="shared" si="43"/>
        <v>0</v>
      </c>
      <c r="EG10" s="18">
        <f>COUNTIF('Données brutes '!BA9,1)</f>
        <v>0</v>
      </c>
      <c r="EH10" s="18">
        <f>COUNTIF('Données brutes '!BB9,1)</f>
        <v>0</v>
      </c>
      <c r="EI10" s="18">
        <f>COUNTIF('Données brutes '!BC9,1)</f>
        <v>0</v>
      </c>
      <c r="EJ10" s="18">
        <f>COUNTIF('Données brutes '!BD9,1)</f>
        <v>0</v>
      </c>
      <c r="EK10" s="18">
        <f>COUNTIF('Données brutes '!BE9,1)</f>
        <v>0</v>
      </c>
      <c r="EL10" s="18">
        <f t="shared" si="44"/>
        <v>0</v>
      </c>
      <c r="EM10" s="18">
        <f t="shared" si="45"/>
        <v>0</v>
      </c>
      <c r="EN10" s="18">
        <f>COUNTIF('Données brutes '!BF9,1)</f>
        <v>0</v>
      </c>
      <c r="EO10" s="18">
        <f>COUNTIF('Données brutes '!BG9,1)</f>
        <v>0</v>
      </c>
      <c r="EP10" s="18">
        <f>COUNTIF('Données brutes '!BH9,1)</f>
        <v>0</v>
      </c>
      <c r="EQ10" s="18">
        <f>COUNTIF('Données brutes '!BI9,1)</f>
        <v>0</v>
      </c>
      <c r="ER10" s="18">
        <f>COUNTIF('Données brutes '!BJ9,1)</f>
        <v>0</v>
      </c>
      <c r="ES10" s="18">
        <f t="shared" si="46"/>
        <v>0</v>
      </c>
      <c r="ET10" s="18">
        <f t="shared" si="47"/>
        <v>0</v>
      </c>
      <c r="EU10" s="18">
        <f>COUNTIF('Données brutes '!BK9,1)</f>
        <v>0</v>
      </c>
      <c r="EV10" s="18">
        <f>COUNTIF('Données brutes '!BL9,1)</f>
        <v>0</v>
      </c>
      <c r="EW10" s="18">
        <f>COUNTIF('Données brutes '!BM9,1)</f>
        <v>0</v>
      </c>
      <c r="EX10" s="18">
        <f>COUNTIF('Données brutes '!BN9,1)</f>
        <v>0</v>
      </c>
      <c r="EY10" s="18">
        <f>COUNTIF('Données brutes '!BO9,1)</f>
        <v>0</v>
      </c>
      <c r="EZ10" s="18">
        <f t="shared" si="48"/>
        <v>0</v>
      </c>
      <c r="FA10" s="18">
        <f t="shared" si="49"/>
        <v>0</v>
      </c>
      <c r="FB10" s="18">
        <f>COUNTIF('Données brutes '!BP9,1)</f>
        <v>0</v>
      </c>
      <c r="FC10" s="18">
        <f>COUNTIF('Données brutes '!BQ9,1)</f>
        <v>0</v>
      </c>
      <c r="FD10" s="18">
        <f>COUNTIF('Données brutes '!BR9,1)</f>
        <v>0</v>
      </c>
      <c r="FE10" s="18">
        <f>COUNTIF('Données brutes '!BS9,1)</f>
        <v>0</v>
      </c>
      <c r="FF10" s="18">
        <f>COUNTIF('Données brutes '!BT9,1)</f>
        <v>0</v>
      </c>
      <c r="FG10" s="18">
        <f t="shared" si="50"/>
        <v>0</v>
      </c>
      <c r="FH10" s="18">
        <f t="shared" si="51"/>
        <v>0</v>
      </c>
      <c r="FI10" s="18">
        <f>COUNTIF('Données brutes '!BU9,1)</f>
        <v>0</v>
      </c>
      <c r="FJ10" s="18">
        <f>COUNTIF('Données brutes '!BV9,1)</f>
        <v>0</v>
      </c>
      <c r="FK10" s="18">
        <f>COUNTIF('Données brutes '!BW9,1)</f>
        <v>0</v>
      </c>
      <c r="FL10" s="18">
        <f>COUNTIF('Données brutes '!BX9,1)</f>
        <v>0</v>
      </c>
      <c r="FM10" s="18">
        <f>COUNTIF('Données brutes '!BY9,1)</f>
        <v>0</v>
      </c>
      <c r="FN10" s="18">
        <f t="shared" si="52"/>
        <v>0</v>
      </c>
      <c r="FO10" s="18">
        <f t="shared" si="53"/>
        <v>0</v>
      </c>
      <c r="FP10" s="18">
        <f t="shared" si="54"/>
        <v>0</v>
      </c>
      <c r="FQ10" s="18">
        <f t="shared" si="55"/>
        <v>0</v>
      </c>
      <c r="FR10" s="18">
        <f t="shared" si="56"/>
        <v>0</v>
      </c>
      <c r="FS10" s="18">
        <f t="shared" si="57"/>
        <v>0</v>
      </c>
    </row>
    <row r="11" spans="1:175" x14ac:dyDescent="0.3">
      <c r="A11" s="18"/>
      <c r="B11" s="18"/>
      <c r="C11" s="18"/>
      <c r="D11" s="18"/>
      <c r="E11" s="18"/>
      <c r="F11" s="18"/>
      <c r="G11" s="18"/>
      <c r="H11" s="18">
        <f>COUNTIF('Données brutes '!H10,1)</f>
        <v>0</v>
      </c>
      <c r="I11" s="18">
        <f>COUNTIF('Données brutes '!I10,1)</f>
        <v>0</v>
      </c>
      <c r="J11" s="18">
        <f>COUNTIF('Données brutes '!J10,1)</f>
        <v>0</v>
      </c>
      <c r="K11" s="18">
        <f t="shared" si="0"/>
        <v>0</v>
      </c>
      <c r="L11" s="18">
        <f t="shared" si="1"/>
        <v>0</v>
      </c>
      <c r="M11" s="18">
        <f>COUNTIF('Données brutes '!K10,1)</f>
        <v>0</v>
      </c>
      <c r="N11" s="18">
        <f>COUNTIF('Données brutes '!L10,1)</f>
        <v>0</v>
      </c>
      <c r="O11" s="18">
        <f t="shared" si="2"/>
        <v>0</v>
      </c>
      <c r="P11" s="18">
        <f t="shared" si="3"/>
        <v>0</v>
      </c>
      <c r="Q11" s="18">
        <f>COUNTIF('Données brutes '!M10,1)</f>
        <v>0</v>
      </c>
      <c r="R11" s="18">
        <f t="shared" si="4"/>
        <v>0</v>
      </c>
      <c r="S11" s="18">
        <f t="shared" si="5"/>
        <v>0</v>
      </c>
      <c r="T11" s="18">
        <f>COUNTIF('Données brutes '!H10,"0A")</f>
        <v>0</v>
      </c>
      <c r="U11" s="18">
        <f>COUNTIF('Données brutes '!K10,"0A")</f>
        <v>0</v>
      </c>
      <c r="V11" s="18">
        <f>COUNTIF('Données brutes '!J10,"0B")</f>
        <v>0</v>
      </c>
      <c r="W11" s="18">
        <f t="shared" si="6"/>
        <v>0</v>
      </c>
      <c r="X11" s="18">
        <f t="shared" si="7"/>
        <v>0</v>
      </c>
      <c r="Y11" s="18">
        <f>COUNTIF('Données brutes '!I10,"0A")</f>
        <v>0</v>
      </c>
      <c r="Z11" s="18">
        <f>COUNTIF('Données brutes '!L10,"0A")</f>
        <v>0</v>
      </c>
      <c r="AA11" s="18">
        <f>COUNTIF('Données brutes '!J10,"0A")</f>
        <v>0</v>
      </c>
      <c r="AB11" s="18">
        <f t="shared" si="8"/>
        <v>0</v>
      </c>
      <c r="AC11" s="18">
        <f t="shared" si="9"/>
        <v>0</v>
      </c>
      <c r="AD11" s="18">
        <f>COUNTIF('Données brutes '!H10,"0B")</f>
        <v>0</v>
      </c>
      <c r="AE11" s="18">
        <f>COUNTIF('Données brutes '!K10,"0B")</f>
        <v>0</v>
      </c>
      <c r="AF11" s="18">
        <f>COUNTIF('Données brutes '!I10,"0B")</f>
        <v>0</v>
      </c>
      <c r="AG11" s="18">
        <f>COUNTIF('Données brutes '!L10,"0B")</f>
        <v>0</v>
      </c>
      <c r="AH11" s="18">
        <f t="shared" si="10"/>
        <v>0</v>
      </c>
      <c r="AI11" s="18">
        <f t="shared" si="11"/>
        <v>0</v>
      </c>
      <c r="AJ11" s="18">
        <f>COUNTIF('Données brutes '!N10,1)</f>
        <v>0</v>
      </c>
      <c r="AK11" s="18">
        <f>COUNTIF('Données brutes '!AP10,1)</f>
        <v>0</v>
      </c>
      <c r="AL11" s="18">
        <f>COUNTIF('Données brutes '!EB10,1)</f>
        <v>0</v>
      </c>
      <c r="AM11" s="18">
        <f t="shared" si="12"/>
        <v>0</v>
      </c>
      <c r="AN11" s="18">
        <f t="shared" si="13"/>
        <v>0</v>
      </c>
      <c r="AO11" s="18">
        <f>COUNTIF('Données brutes '!U10,1)</f>
        <v>0</v>
      </c>
      <c r="AP11" s="18">
        <f>COUNTIF('Données brutes '!V10,1)</f>
        <v>0</v>
      </c>
      <c r="AQ11" s="18">
        <f t="shared" si="14"/>
        <v>0</v>
      </c>
      <c r="AR11" s="18">
        <f t="shared" si="15"/>
        <v>0</v>
      </c>
      <c r="AS11" s="18">
        <f>COUNTIF('Données brutes '!P10,1)</f>
        <v>0</v>
      </c>
      <c r="AT11" s="18">
        <f>COUNTIF('Données brutes '!AK10,"1A")+COUNTIF('Données brutes '!AK10,"1B")</f>
        <v>0</v>
      </c>
      <c r="AU11" s="18">
        <f>COUNTIF('Données brutes '!W10,"0G")</f>
        <v>0</v>
      </c>
      <c r="AV11" s="18">
        <f t="shared" si="16"/>
        <v>0</v>
      </c>
      <c r="AW11" s="18">
        <f>COUNTIF('Données brutes '!U10,"0A")</f>
        <v>0</v>
      </c>
      <c r="AX11" s="18">
        <f t="shared" si="17"/>
        <v>0</v>
      </c>
      <c r="AY11" s="18">
        <f>COUNTIF('Données brutes '!U10,"0B")+COUNTIF('Données brutes '!U10,"0C")</f>
        <v>0</v>
      </c>
      <c r="AZ11" s="18">
        <f>COUNTIF('Données brutes '!V10,"0D")</f>
        <v>0</v>
      </c>
      <c r="BA11" s="18">
        <f>AY11</f>
        <v>0</v>
      </c>
      <c r="BB11" s="18">
        <f>COUNTIF('Données brutes '!V10,0)</f>
        <v>0</v>
      </c>
      <c r="BC11" s="18">
        <f>COUNTIF('Données brutes '!Q10,1)</f>
        <v>0</v>
      </c>
      <c r="BD11" s="18">
        <f>COUNTIF('Données brutes '!R10,1)</f>
        <v>0</v>
      </c>
      <c r="BE11" s="18">
        <f>COUNTIF('Données brutes '!W10,1)</f>
        <v>0</v>
      </c>
      <c r="BF11" s="18">
        <f>COUNTIF('Données brutes '!AO10,1)</f>
        <v>0</v>
      </c>
      <c r="BG11" s="18">
        <f t="shared" si="18"/>
        <v>0</v>
      </c>
      <c r="BH11" s="18">
        <f t="shared" si="19"/>
        <v>0</v>
      </c>
      <c r="BI11" s="18">
        <f>COUNTIF('Données brutes '!Y10,1)</f>
        <v>0</v>
      </c>
      <c r="BJ11" s="18">
        <f>COUNTIF('Données brutes '!Z10,1)</f>
        <v>0</v>
      </c>
      <c r="BK11" s="18">
        <f>COUNTIF('Données brutes '!AA10,1)</f>
        <v>0</v>
      </c>
      <c r="BL11" s="18">
        <f>COUNTIF('Données brutes '!AB10,1)</f>
        <v>0</v>
      </c>
      <c r="BM11" s="18">
        <f>COUNTIF('Données brutes '!AC10,1)</f>
        <v>0</v>
      </c>
      <c r="BN11" s="18">
        <f t="shared" si="20"/>
        <v>0</v>
      </c>
      <c r="BO11" s="18">
        <f t="shared" si="21"/>
        <v>0</v>
      </c>
      <c r="BP11" s="18">
        <f>COUNTIF('Données brutes '!AD10,1)</f>
        <v>0</v>
      </c>
      <c r="BQ11" s="18">
        <f>COUNTIF('Données brutes '!AF10,1)</f>
        <v>0</v>
      </c>
      <c r="BR11" s="18">
        <f>COUNTIF('Données brutes '!AG10,1)</f>
        <v>0</v>
      </c>
      <c r="BS11" s="18">
        <f>COUNTIF('Données brutes '!AH10,1)</f>
        <v>0</v>
      </c>
      <c r="BT11" s="18">
        <f>COUNTIF('Données brutes '!AI10,1)</f>
        <v>0</v>
      </c>
      <c r="BU11" s="18">
        <f>COUNTIF('Données brutes '!AJ10,1)</f>
        <v>0</v>
      </c>
      <c r="BV11" s="18">
        <f t="shared" si="22"/>
        <v>0</v>
      </c>
      <c r="BW11" s="18">
        <f t="shared" si="23"/>
        <v>0</v>
      </c>
      <c r="BX11" s="18">
        <f t="shared" si="24"/>
        <v>0</v>
      </c>
      <c r="BY11" s="18">
        <f t="shared" si="25"/>
        <v>0</v>
      </c>
      <c r="BZ11" s="18">
        <f>COUNTIF('Données brutes '!CA10,"1")</f>
        <v>0</v>
      </c>
      <c r="CA11" s="18">
        <f>COUNTIF('Données brutes '!CC10,1)</f>
        <v>0</v>
      </c>
      <c r="CB11" s="18">
        <f>COUNTIF('Données brutes '!CE10,"1")</f>
        <v>0</v>
      </c>
      <c r="CC11" s="18">
        <f>COUNTIF('Données brutes '!CG10,1)</f>
        <v>0</v>
      </c>
      <c r="CD11" s="18">
        <f>COUNTIF('Données brutes '!CI10,"1")</f>
        <v>0</v>
      </c>
      <c r="CE11" s="18">
        <f>COUNTIF('Données brutes '!CK10,1)</f>
        <v>0</v>
      </c>
      <c r="CF11" s="18">
        <f>COUNTIF('Données brutes '!CM10,1)</f>
        <v>0</v>
      </c>
      <c r="CG11" s="18">
        <f>COUNTIF('Données brutes '!CO10,1)</f>
        <v>0</v>
      </c>
      <c r="CH11" s="18">
        <f>COUNTIF('Données brutes '!CQ10,1)</f>
        <v>0</v>
      </c>
      <c r="CI11" s="18">
        <f t="shared" si="26"/>
        <v>0</v>
      </c>
      <c r="CJ11" s="18">
        <f t="shared" si="27"/>
        <v>0</v>
      </c>
      <c r="CK11" s="18">
        <f>COUNTIF('Données brutes '!AM10,1)</f>
        <v>0</v>
      </c>
      <c r="CL11" s="18">
        <f>COUNTIF('Données brutes '!AN10,1)</f>
        <v>0</v>
      </c>
      <c r="CM11" s="18">
        <f>COUNTIF('Données brutes '!CT10,1)</f>
        <v>0</v>
      </c>
      <c r="CN11" s="18">
        <f>COUNTIF('Données brutes '!CU10,1)</f>
        <v>0</v>
      </c>
      <c r="CO11" s="18">
        <f t="shared" si="28"/>
        <v>0</v>
      </c>
      <c r="CP11" s="18">
        <f t="shared" si="29"/>
        <v>0</v>
      </c>
      <c r="CQ11" s="18">
        <f>COUNTIF('Données brutes '!CY10,1)</f>
        <v>0</v>
      </c>
      <c r="CR11" s="18">
        <f>COUNTIF('Données brutes '!DC10,1)</f>
        <v>0</v>
      </c>
      <c r="CS11" s="18">
        <f>COUNTIF('Données brutes '!DG10,1)</f>
        <v>0</v>
      </c>
      <c r="CT11" s="18">
        <f t="shared" si="30"/>
        <v>0</v>
      </c>
      <c r="CU11" s="18">
        <f t="shared" si="31"/>
        <v>0</v>
      </c>
      <c r="CV11" s="18">
        <f>COUNTIF('Données brutes '!DK10,1)</f>
        <v>0</v>
      </c>
      <c r="CW11" s="18">
        <f>COUNTIF('Données brutes '!DO10,1)</f>
        <v>0</v>
      </c>
      <c r="CX11" s="18">
        <f>COUNTIF('Données brutes '!DS10,1)</f>
        <v>0</v>
      </c>
      <c r="CY11" s="18">
        <f t="shared" si="32"/>
        <v>0</v>
      </c>
      <c r="CZ11" s="18">
        <f t="shared" si="33"/>
        <v>0</v>
      </c>
      <c r="DA11" s="18">
        <f t="shared" si="34"/>
        <v>0</v>
      </c>
      <c r="DB11" s="18">
        <f t="shared" si="35"/>
        <v>0</v>
      </c>
      <c r="DC11" s="18">
        <f>COUNTIF('Données brutes '!R10,"0A")</f>
        <v>0</v>
      </c>
      <c r="DD11" s="18">
        <f>COUNTIF('Données brutes '!R10,"0B")</f>
        <v>0</v>
      </c>
      <c r="DE11" s="18">
        <f>COUNTIF('Données brutes '!S10,"0C")</f>
        <v>0</v>
      </c>
      <c r="DF11" s="18">
        <f>COUNTIF('Données brutes '!T10,"0D")</f>
        <v>0</v>
      </c>
      <c r="DG11" s="18">
        <f>COUNTIF('Données brutes '!AO10,"0A")</f>
        <v>0</v>
      </c>
      <c r="DH11" s="18">
        <f>COUNTIF('Données brutes '!AO10,"0B")</f>
        <v>0</v>
      </c>
      <c r="DI11" s="18">
        <f t="shared" si="36"/>
        <v>0</v>
      </c>
      <c r="DJ11" s="18">
        <f t="shared" si="37"/>
        <v>0</v>
      </c>
      <c r="DK11" s="18"/>
      <c r="DL11" s="18"/>
      <c r="DM11" s="18"/>
      <c r="DN11" s="18"/>
      <c r="DO11" s="18"/>
      <c r="DP11" s="18"/>
      <c r="DQ11" s="18">
        <f>COUNTIF('Données brutes '!AQ10,1)</f>
        <v>0</v>
      </c>
      <c r="DR11" s="18">
        <f>COUNTIF('Données brutes '!AR10,1)</f>
        <v>0</v>
      </c>
      <c r="DS11" s="18">
        <f>COUNTIF('Données brutes '!AS10,1)</f>
        <v>0</v>
      </c>
      <c r="DT11" s="18">
        <f>COUNTIF('Données brutes '!AT10,1)</f>
        <v>0</v>
      </c>
      <c r="DU11" s="18">
        <f>COUNTIF('Données brutes '!AU10,1)</f>
        <v>0</v>
      </c>
      <c r="DV11" s="18">
        <f t="shared" si="38"/>
        <v>0</v>
      </c>
      <c r="DW11" s="18">
        <f t="shared" si="39"/>
        <v>0</v>
      </c>
      <c r="DX11" s="18">
        <f>COUNTIF('Données brutes '!AV10,1)</f>
        <v>0</v>
      </c>
      <c r="DY11" s="18">
        <f>COUNTIF('Données brutes '!AW10,1)</f>
        <v>0</v>
      </c>
      <c r="DZ11" s="18">
        <f>COUNTIF('Données brutes '!AX10,1)</f>
        <v>0</v>
      </c>
      <c r="EA11" s="18">
        <f>COUNTIF('Données brutes '!AY10,1)</f>
        <v>0</v>
      </c>
      <c r="EB11" s="18">
        <f>COUNTIF('Données brutes '!AZ10,1)</f>
        <v>0</v>
      </c>
      <c r="EC11" s="18">
        <f t="shared" si="40"/>
        <v>0</v>
      </c>
      <c r="ED11" s="18">
        <f t="shared" si="41"/>
        <v>0</v>
      </c>
      <c r="EE11" s="18">
        <f t="shared" si="42"/>
        <v>0</v>
      </c>
      <c r="EF11" s="18">
        <f t="shared" si="43"/>
        <v>0</v>
      </c>
      <c r="EG11" s="18">
        <f>COUNTIF('Données brutes '!BA10,1)</f>
        <v>0</v>
      </c>
      <c r="EH11" s="18">
        <f>COUNTIF('Données brutes '!BB10,1)</f>
        <v>0</v>
      </c>
      <c r="EI11" s="18">
        <f>COUNTIF('Données brutes '!BC10,1)</f>
        <v>0</v>
      </c>
      <c r="EJ11" s="18">
        <f>COUNTIF('Données brutes '!BD10,1)</f>
        <v>0</v>
      </c>
      <c r="EK11" s="18">
        <f>COUNTIF('Données brutes '!BE10,1)</f>
        <v>0</v>
      </c>
      <c r="EL11" s="18">
        <f t="shared" si="44"/>
        <v>0</v>
      </c>
      <c r="EM11" s="18">
        <f t="shared" si="45"/>
        <v>0</v>
      </c>
      <c r="EN11" s="18">
        <f>COUNTIF('Données brutes '!BF10,1)</f>
        <v>0</v>
      </c>
      <c r="EO11" s="18">
        <f>COUNTIF('Données brutes '!BG10,1)</f>
        <v>0</v>
      </c>
      <c r="EP11" s="18">
        <f>COUNTIF('Données brutes '!BH10,1)</f>
        <v>0</v>
      </c>
      <c r="EQ11" s="18">
        <f>COUNTIF('Données brutes '!BI10,1)</f>
        <v>0</v>
      </c>
      <c r="ER11" s="18">
        <f>COUNTIF('Données brutes '!BJ10,1)</f>
        <v>0</v>
      </c>
      <c r="ES11" s="18">
        <f t="shared" si="46"/>
        <v>0</v>
      </c>
      <c r="ET11" s="18">
        <f t="shared" si="47"/>
        <v>0</v>
      </c>
      <c r="EU11" s="18">
        <f>COUNTIF('Données brutes '!BK10,1)</f>
        <v>0</v>
      </c>
      <c r="EV11" s="18">
        <f>COUNTIF('Données brutes '!BL10,1)</f>
        <v>0</v>
      </c>
      <c r="EW11" s="18">
        <f>COUNTIF('Données brutes '!BM10,1)</f>
        <v>0</v>
      </c>
      <c r="EX11" s="18">
        <f>COUNTIF('Données brutes '!BN10,1)</f>
        <v>0</v>
      </c>
      <c r="EY11" s="18">
        <f>COUNTIF('Données brutes '!BO10,1)</f>
        <v>0</v>
      </c>
      <c r="EZ11" s="18">
        <f t="shared" si="48"/>
        <v>0</v>
      </c>
      <c r="FA11" s="18">
        <f t="shared" si="49"/>
        <v>0</v>
      </c>
      <c r="FB11" s="18">
        <f>COUNTIF('Données brutes '!BP10,1)</f>
        <v>0</v>
      </c>
      <c r="FC11" s="18">
        <f>COUNTIF('Données brutes '!BQ10,1)</f>
        <v>0</v>
      </c>
      <c r="FD11" s="18">
        <f>COUNTIF('Données brutes '!BR10,1)</f>
        <v>0</v>
      </c>
      <c r="FE11" s="18">
        <f>COUNTIF('Données brutes '!BS10,1)</f>
        <v>0</v>
      </c>
      <c r="FF11" s="18">
        <f>COUNTIF('Données brutes '!BT10,1)</f>
        <v>0</v>
      </c>
      <c r="FG11" s="18">
        <f t="shared" si="50"/>
        <v>0</v>
      </c>
      <c r="FH11" s="18">
        <f t="shared" si="51"/>
        <v>0</v>
      </c>
      <c r="FI11" s="18">
        <f>COUNTIF('Données brutes '!BU10,1)</f>
        <v>0</v>
      </c>
      <c r="FJ11" s="18">
        <f>COUNTIF('Données brutes '!BV10,1)</f>
        <v>0</v>
      </c>
      <c r="FK11" s="18">
        <f>COUNTIF('Données brutes '!BW10,1)</f>
        <v>0</v>
      </c>
      <c r="FL11" s="18">
        <f>COUNTIF('Données brutes '!BX10,1)</f>
        <v>0</v>
      </c>
      <c r="FM11" s="18">
        <f>COUNTIF('Données brutes '!BY10,1)</f>
        <v>0</v>
      </c>
      <c r="FN11" s="18">
        <f t="shared" si="52"/>
        <v>0</v>
      </c>
      <c r="FO11" s="18">
        <f t="shared" si="53"/>
        <v>0</v>
      </c>
      <c r="FP11" s="18">
        <f t="shared" si="54"/>
        <v>0</v>
      </c>
      <c r="FQ11" s="18">
        <f t="shared" si="55"/>
        <v>0</v>
      </c>
      <c r="FR11" s="18">
        <f t="shared" si="56"/>
        <v>0</v>
      </c>
      <c r="FS11" s="18">
        <f t="shared" si="57"/>
        <v>0</v>
      </c>
    </row>
    <row r="12" spans="1:175" x14ac:dyDescent="0.3">
      <c r="A12" s="18"/>
      <c r="B12" s="18"/>
      <c r="C12" s="18"/>
      <c r="D12" s="18"/>
      <c r="E12" s="18"/>
      <c r="F12" s="18"/>
      <c r="G12" s="18"/>
      <c r="H12" s="18">
        <f>COUNTIF('Données brutes '!H11,1)</f>
        <v>0</v>
      </c>
      <c r="I12" s="18">
        <f>COUNTIF('Données brutes '!I11,1)</f>
        <v>0</v>
      </c>
      <c r="J12" s="18">
        <f>COUNTIF('Données brutes '!J11,1)</f>
        <v>0</v>
      </c>
      <c r="K12" s="18">
        <f t="shared" si="0"/>
        <v>0</v>
      </c>
      <c r="L12" s="18">
        <f t="shared" si="1"/>
        <v>0</v>
      </c>
      <c r="M12" s="18">
        <f>COUNTIF('Données brutes '!K11,1)</f>
        <v>0</v>
      </c>
      <c r="N12" s="18">
        <f>COUNTIF('Données brutes '!L11,1)</f>
        <v>0</v>
      </c>
      <c r="O12" s="18">
        <f t="shared" si="2"/>
        <v>0</v>
      </c>
      <c r="P12" s="18">
        <f t="shared" si="3"/>
        <v>0</v>
      </c>
      <c r="Q12" s="18">
        <f>COUNTIF('Données brutes '!M11,1)</f>
        <v>0</v>
      </c>
      <c r="R12" s="18">
        <f t="shared" si="4"/>
        <v>0</v>
      </c>
      <c r="S12" s="18">
        <f t="shared" si="5"/>
        <v>0</v>
      </c>
      <c r="T12" s="18">
        <f>COUNTIF('Données brutes '!H11,"0A")</f>
        <v>0</v>
      </c>
      <c r="U12" s="18">
        <f>COUNTIF('Données brutes '!K11,"0A")</f>
        <v>0</v>
      </c>
      <c r="V12" s="18">
        <f>COUNTIF('Données brutes '!J11,"0B")</f>
        <v>0</v>
      </c>
      <c r="W12" s="18">
        <f t="shared" si="6"/>
        <v>0</v>
      </c>
      <c r="X12" s="18">
        <f t="shared" si="7"/>
        <v>0</v>
      </c>
      <c r="Y12" s="18">
        <f>COUNTIF('Données brutes '!I11,"0A")</f>
        <v>0</v>
      </c>
      <c r="Z12" s="18">
        <f>COUNTIF('Données brutes '!L11,"0A")</f>
        <v>0</v>
      </c>
      <c r="AA12" s="18">
        <f>COUNTIF('Données brutes '!J11,"0A")</f>
        <v>0</v>
      </c>
      <c r="AB12" s="18">
        <f t="shared" si="8"/>
        <v>0</v>
      </c>
      <c r="AC12" s="18">
        <f t="shared" si="9"/>
        <v>0</v>
      </c>
      <c r="AD12" s="18">
        <f>COUNTIF('Données brutes '!H11,"0B")</f>
        <v>0</v>
      </c>
      <c r="AE12" s="18">
        <f>COUNTIF('Données brutes '!K11,"0B")</f>
        <v>0</v>
      </c>
      <c r="AF12" s="18">
        <f>COUNTIF('Données brutes '!I11,"0B")</f>
        <v>0</v>
      </c>
      <c r="AG12" s="18">
        <f>COUNTIF('Données brutes '!L11,"0B")</f>
        <v>0</v>
      </c>
      <c r="AH12" s="18">
        <f t="shared" si="10"/>
        <v>0</v>
      </c>
      <c r="AI12" s="18">
        <f t="shared" si="11"/>
        <v>0</v>
      </c>
      <c r="AJ12" s="18">
        <f>COUNTIF('Données brutes '!N11,1)</f>
        <v>0</v>
      </c>
      <c r="AK12" s="18">
        <f>COUNTIF('Données brutes '!AP11,1)</f>
        <v>0</v>
      </c>
      <c r="AL12" s="18">
        <f>COUNTIF('Données brutes '!EB11,1)</f>
        <v>0</v>
      </c>
      <c r="AM12" s="18">
        <f t="shared" si="12"/>
        <v>0</v>
      </c>
      <c r="AN12" s="18">
        <f t="shared" si="13"/>
        <v>0</v>
      </c>
      <c r="AO12" s="18">
        <f>COUNTIF('Données brutes '!U11,1)</f>
        <v>0</v>
      </c>
      <c r="AP12" s="18">
        <f>COUNTIF('Données brutes '!V11,1)</f>
        <v>0</v>
      </c>
      <c r="AQ12" s="18">
        <f t="shared" si="14"/>
        <v>0</v>
      </c>
      <c r="AR12" s="18">
        <f t="shared" si="15"/>
        <v>0</v>
      </c>
      <c r="AS12" s="18">
        <f>COUNTIF('Données brutes '!P11,1)</f>
        <v>0</v>
      </c>
      <c r="AT12" s="18">
        <f>COUNTIF('Données brutes '!AK11,"1A")+COUNTIF('Données brutes '!AK11,"1B")</f>
        <v>0</v>
      </c>
      <c r="AU12" s="18">
        <f>COUNTIF('Données brutes '!W11,"0G")</f>
        <v>0</v>
      </c>
      <c r="AV12" s="18">
        <f t="shared" si="16"/>
        <v>0</v>
      </c>
      <c r="AW12" s="18">
        <f>COUNTIF('Données brutes '!U11,"0A")</f>
        <v>0</v>
      </c>
      <c r="AX12" s="18">
        <f t="shared" si="17"/>
        <v>0</v>
      </c>
      <c r="AY12" s="18">
        <f>COUNTIF('Données brutes '!U11,"0B")+COUNTIF('Données brutes '!U11,"0C")</f>
        <v>0</v>
      </c>
      <c r="AZ12" s="18">
        <f>COUNTIF('Données brutes '!V11,"0D")</f>
        <v>0</v>
      </c>
      <c r="BA12" s="18">
        <f>AY12</f>
        <v>0</v>
      </c>
      <c r="BB12" s="18">
        <f>COUNTIF('Données brutes '!V11,0)</f>
        <v>0</v>
      </c>
      <c r="BC12" s="18">
        <f>COUNTIF('Données brutes '!Q11,1)</f>
        <v>0</v>
      </c>
      <c r="BD12" s="18">
        <f>COUNTIF('Données brutes '!R11,1)</f>
        <v>0</v>
      </c>
      <c r="BE12" s="18">
        <f>COUNTIF('Données brutes '!W11,1)</f>
        <v>0</v>
      </c>
      <c r="BF12" s="18">
        <f>COUNTIF('Données brutes '!AO11,1)</f>
        <v>0</v>
      </c>
      <c r="BG12" s="18">
        <f t="shared" si="18"/>
        <v>0</v>
      </c>
      <c r="BH12" s="18">
        <f t="shared" si="19"/>
        <v>0</v>
      </c>
      <c r="BI12" s="18">
        <f>COUNTIF('Données brutes '!Y11,1)</f>
        <v>0</v>
      </c>
      <c r="BJ12" s="18">
        <f>COUNTIF('Données brutes '!Z11,1)</f>
        <v>0</v>
      </c>
      <c r="BK12" s="18">
        <f>COUNTIF('Données brutes '!AA11,1)</f>
        <v>0</v>
      </c>
      <c r="BL12" s="18">
        <f>COUNTIF('Données brutes '!AB11,1)</f>
        <v>0</v>
      </c>
      <c r="BM12" s="18">
        <f>COUNTIF('Données brutes '!AC11,1)</f>
        <v>0</v>
      </c>
      <c r="BN12" s="18">
        <f t="shared" si="20"/>
        <v>0</v>
      </c>
      <c r="BO12" s="18">
        <f t="shared" si="21"/>
        <v>0</v>
      </c>
      <c r="BP12" s="18">
        <f>COUNTIF('Données brutes '!AD11,1)</f>
        <v>0</v>
      </c>
      <c r="BQ12" s="18">
        <f>COUNTIF('Données brutes '!AF11,1)</f>
        <v>0</v>
      </c>
      <c r="BR12" s="18">
        <f>COUNTIF('Données brutes '!AG11,1)</f>
        <v>0</v>
      </c>
      <c r="BS12" s="18">
        <f>COUNTIF('Données brutes '!AH11,1)</f>
        <v>0</v>
      </c>
      <c r="BT12" s="18">
        <f>COUNTIF('Données brutes '!AI11,1)</f>
        <v>0</v>
      </c>
      <c r="BU12" s="18">
        <f>COUNTIF('Données brutes '!AJ11,1)</f>
        <v>0</v>
      </c>
      <c r="BV12" s="18">
        <f t="shared" si="22"/>
        <v>0</v>
      </c>
      <c r="BW12" s="18">
        <f t="shared" si="23"/>
        <v>0</v>
      </c>
      <c r="BX12" s="18">
        <f t="shared" si="24"/>
        <v>0</v>
      </c>
      <c r="BY12" s="18">
        <f t="shared" si="25"/>
        <v>0</v>
      </c>
      <c r="BZ12" s="18">
        <f>COUNTIF('Données brutes '!CA11,"1")</f>
        <v>0</v>
      </c>
      <c r="CA12" s="18">
        <f>COUNTIF('Données brutes '!CC11,1)</f>
        <v>0</v>
      </c>
      <c r="CB12" s="18">
        <f>COUNTIF('Données brutes '!CE11,"1")</f>
        <v>0</v>
      </c>
      <c r="CC12" s="18">
        <f>COUNTIF('Données brutes '!CG11,1)</f>
        <v>0</v>
      </c>
      <c r="CD12" s="18">
        <f>COUNTIF('Données brutes '!CI11,"1")</f>
        <v>0</v>
      </c>
      <c r="CE12" s="18">
        <f>COUNTIF('Données brutes '!CK11,1)</f>
        <v>0</v>
      </c>
      <c r="CF12" s="18">
        <f>COUNTIF('Données brutes '!CM11,1)</f>
        <v>0</v>
      </c>
      <c r="CG12" s="18">
        <f>COUNTIF('Données brutes '!CO11,1)</f>
        <v>0</v>
      </c>
      <c r="CH12" s="18">
        <f>COUNTIF('Données brutes '!CQ11,1)</f>
        <v>0</v>
      </c>
      <c r="CI12" s="18">
        <f t="shared" si="26"/>
        <v>0</v>
      </c>
      <c r="CJ12" s="18">
        <f t="shared" si="27"/>
        <v>0</v>
      </c>
      <c r="CK12" s="18">
        <f>COUNTIF('Données brutes '!AM11,1)</f>
        <v>0</v>
      </c>
      <c r="CL12" s="18">
        <f>COUNTIF('Données brutes '!AN11,1)</f>
        <v>0</v>
      </c>
      <c r="CM12" s="18">
        <f>COUNTIF('Données brutes '!CT11,1)</f>
        <v>0</v>
      </c>
      <c r="CN12" s="18">
        <f>COUNTIF('Données brutes '!CU11,1)</f>
        <v>0</v>
      </c>
      <c r="CO12" s="18">
        <f t="shared" si="28"/>
        <v>0</v>
      </c>
      <c r="CP12" s="18">
        <f t="shared" si="29"/>
        <v>0</v>
      </c>
      <c r="CQ12" s="18">
        <f>COUNTIF('Données brutes '!CY11,1)</f>
        <v>0</v>
      </c>
      <c r="CR12" s="18">
        <f>COUNTIF('Données brutes '!DC11,1)</f>
        <v>0</v>
      </c>
      <c r="CS12" s="18">
        <f>COUNTIF('Données brutes '!DG11,1)</f>
        <v>0</v>
      </c>
      <c r="CT12" s="18">
        <f t="shared" si="30"/>
        <v>0</v>
      </c>
      <c r="CU12" s="18">
        <f t="shared" si="31"/>
        <v>0</v>
      </c>
      <c r="CV12" s="18">
        <f>COUNTIF('Données brutes '!DK11,1)</f>
        <v>0</v>
      </c>
      <c r="CW12" s="18">
        <f>COUNTIF('Données brutes '!DO11,1)</f>
        <v>0</v>
      </c>
      <c r="CX12" s="18">
        <f>COUNTIF('Données brutes '!DS11,1)</f>
        <v>0</v>
      </c>
      <c r="CY12" s="18">
        <f t="shared" si="32"/>
        <v>0</v>
      </c>
      <c r="CZ12" s="18">
        <f t="shared" si="33"/>
        <v>0</v>
      </c>
      <c r="DA12" s="18">
        <f t="shared" si="34"/>
        <v>0</v>
      </c>
      <c r="DB12" s="18">
        <f t="shared" si="35"/>
        <v>0</v>
      </c>
      <c r="DC12" s="18">
        <f>COUNTIF('Données brutes '!R11,"0A")</f>
        <v>0</v>
      </c>
      <c r="DD12" s="18">
        <f>COUNTIF('Données brutes '!R11,"0B")</f>
        <v>0</v>
      </c>
      <c r="DE12" s="18">
        <f>COUNTIF('Données brutes '!S11,"0C")</f>
        <v>0</v>
      </c>
      <c r="DF12" s="18">
        <f>COUNTIF('Données brutes '!T11,"0D")</f>
        <v>0</v>
      </c>
      <c r="DG12" s="18">
        <f>COUNTIF('Données brutes '!AO11,"0A")</f>
        <v>0</v>
      </c>
      <c r="DH12" s="18">
        <f>COUNTIF('Données brutes '!AO11,"0B")</f>
        <v>0</v>
      </c>
      <c r="DI12" s="18">
        <f t="shared" si="36"/>
        <v>0</v>
      </c>
      <c r="DJ12" s="18">
        <f t="shared" si="37"/>
        <v>0</v>
      </c>
      <c r="DK12" s="18"/>
      <c r="DL12" s="18"/>
      <c r="DM12" s="18"/>
      <c r="DN12" s="18"/>
      <c r="DO12" s="18"/>
      <c r="DP12" s="18"/>
      <c r="DQ12" s="18">
        <f>COUNTIF('Données brutes '!AQ11,1)</f>
        <v>0</v>
      </c>
      <c r="DR12" s="18">
        <f>COUNTIF('Données brutes '!AR11,1)</f>
        <v>0</v>
      </c>
      <c r="DS12" s="18">
        <f>COUNTIF('Données brutes '!AS11,1)</f>
        <v>0</v>
      </c>
      <c r="DT12" s="18">
        <f>COUNTIF('Données brutes '!AT11,1)</f>
        <v>0</v>
      </c>
      <c r="DU12" s="18">
        <f>COUNTIF('Données brutes '!AU11,1)</f>
        <v>0</v>
      </c>
      <c r="DV12" s="18">
        <f t="shared" si="38"/>
        <v>0</v>
      </c>
      <c r="DW12" s="18">
        <f t="shared" si="39"/>
        <v>0</v>
      </c>
      <c r="DX12" s="18">
        <f>COUNTIF('Données brutes '!AV11,1)</f>
        <v>0</v>
      </c>
      <c r="DY12" s="18">
        <f>COUNTIF('Données brutes '!AW11,1)</f>
        <v>0</v>
      </c>
      <c r="DZ12" s="18">
        <f>COUNTIF('Données brutes '!AX11,1)</f>
        <v>0</v>
      </c>
      <c r="EA12" s="18">
        <f>COUNTIF('Données brutes '!AY11,1)</f>
        <v>0</v>
      </c>
      <c r="EB12" s="18">
        <f>COUNTIF('Données brutes '!AZ11,1)</f>
        <v>0</v>
      </c>
      <c r="EC12" s="18">
        <f t="shared" si="40"/>
        <v>0</v>
      </c>
      <c r="ED12" s="18">
        <f t="shared" si="41"/>
        <v>0</v>
      </c>
      <c r="EE12" s="18">
        <f t="shared" si="42"/>
        <v>0</v>
      </c>
      <c r="EF12" s="18">
        <f t="shared" si="43"/>
        <v>0</v>
      </c>
      <c r="EG12" s="18">
        <f>COUNTIF('Données brutes '!BA11,1)</f>
        <v>0</v>
      </c>
      <c r="EH12" s="18">
        <f>COUNTIF('Données brutes '!BB11,1)</f>
        <v>0</v>
      </c>
      <c r="EI12" s="18">
        <f>COUNTIF('Données brutes '!BC11,1)</f>
        <v>0</v>
      </c>
      <c r="EJ12" s="18">
        <f>COUNTIF('Données brutes '!BD11,1)</f>
        <v>0</v>
      </c>
      <c r="EK12" s="18">
        <f>COUNTIF('Données brutes '!BE11,1)</f>
        <v>0</v>
      </c>
      <c r="EL12" s="18">
        <f t="shared" si="44"/>
        <v>0</v>
      </c>
      <c r="EM12" s="18">
        <f t="shared" si="45"/>
        <v>0</v>
      </c>
      <c r="EN12" s="18">
        <f>COUNTIF('Données brutes '!BF11,1)</f>
        <v>0</v>
      </c>
      <c r="EO12" s="18">
        <f>COUNTIF('Données brutes '!BG11,1)</f>
        <v>0</v>
      </c>
      <c r="EP12" s="18">
        <f>COUNTIF('Données brutes '!BH11,1)</f>
        <v>0</v>
      </c>
      <c r="EQ12" s="18">
        <f>COUNTIF('Données brutes '!BI11,1)</f>
        <v>0</v>
      </c>
      <c r="ER12" s="18">
        <f>COUNTIF('Données brutes '!BJ11,1)</f>
        <v>0</v>
      </c>
      <c r="ES12" s="18">
        <f t="shared" si="46"/>
        <v>0</v>
      </c>
      <c r="ET12" s="18">
        <f t="shared" si="47"/>
        <v>0</v>
      </c>
      <c r="EU12" s="18">
        <f>COUNTIF('Données brutes '!BK11,1)</f>
        <v>0</v>
      </c>
      <c r="EV12" s="18">
        <f>COUNTIF('Données brutes '!BL11,1)</f>
        <v>0</v>
      </c>
      <c r="EW12" s="18">
        <f>COUNTIF('Données brutes '!BM11,1)</f>
        <v>0</v>
      </c>
      <c r="EX12" s="18">
        <f>COUNTIF('Données brutes '!BN11,1)</f>
        <v>0</v>
      </c>
      <c r="EY12" s="18">
        <f>COUNTIF('Données brutes '!BO11,1)</f>
        <v>0</v>
      </c>
      <c r="EZ12" s="18">
        <f t="shared" si="48"/>
        <v>0</v>
      </c>
      <c r="FA12" s="18">
        <f t="shared" si="49"/>
        <v>0</v>
      </c>
      <c r="FB12" s="18">
        <f>COUNTIF('Données brutes '!BP11,1)</f>
        <v>0</v>
      </c>
      <c r="FC12" s="18">
        <f>COUNTIF('Données brutes '!BQ11,1)</f>
        <v>0</v>
      </c>
      <c r="FD12" s="18">
        <f>COUNTIF('Données brutes '!BR11,1)</f>
        <v>0</v>
      </c>
      <c r="FE12" s="18">
        <f>COUNTIF('Données brutes '!BS11,1)</f>
        <v>0</v>
      </c>
      <c r="FF12" s="18">
        <f>COUNTIF('Données brutes '!BT11,1)</f>
        <v>0</v>
      </c>
      <c r="FG12" s="18">
        <f t="shared" si="50"/>
        <v>0</v>
      </c>
      <c r="FH12" s="18">
        <f t="shared" si="51"/>
        <v>0</v>
      </c>
      <c r="FI12" s="18">
        <f>COUNTIF('Données brutes '!BU11,1)</f>
        <v>0</v>
      </c>
      <c r="FJ12" s="18">
        <f>COUNTIF('Données brutes '!BV11,1)</f>
        <v>0</v>
      </c>
      <c r="FK12" s="18">
        <f>COUNTIF('Données brutes '!BW11,1)</f>
        <v>0</v>
      </c>
      <c r="FL12" s="18">
        <f>COUNTIF('Données brutes '!BX11,1)</f>
        <v>0</v>
      </c>
      <c r="FM12" s="18">
        <f>COUNTIF('Données brutes '!BY11,1)</f>
        <v>0</v>
      </c>
      <c r="FN12" s="18">
        <f t="shared" si="52"/>
        <v>0</v>
      </c>
      <c r="FO12" s="18">
        <f t="shared" si="53"/>
        <v>0</v>
      </c>
      <c r="FP12" s="18">
        <f t="shared" si="54"/>
        <v>0</v>
      </c>
      <c r="FQ12" s="18">
        <f t="shared" si="55"/>
        <v>0</v>
      </c>
      <c r="FR12" s="18">
        <f t="shared" si="56"/>
        <v>0</v>
      </c>
      <c r="FS12" s="18">
        <f t="shared" si="57"/>
        <v>0</v>
      </c>
    </row>
    <row r="13" spans="1:175" x14ac:dyDescent="0.3">
      <c r="A13" s="18"/>
      <c r="B13" s="18"/>
      <c r="C13" s="18"/>
      <c r="D13" s="18"/>
      <c r="E13" s="18"/>
      <c r="F13" s="18"/>
      <c r="G13" s="18"/>
      <c r="H13" s="18">
        <f>COUNTIF('Données brutes '!H12,1)</f>
        <v>0</v>
      </c>
      <c r="I13" s="18">
        <f>COUNTIF('Données brutes '!I12,1)</f>
        <v>0</v>
      </c>
      <c r="J13" s="18">
        <f>COUNTIF('Données brutes '!J12,1)</f>
        <v>0</v>
      </c>
      <c r="K13" s="18">
        <f t="shared" si="0"/>
        <v>0</v>
      </c>
      <c r="L13" s="18">
        <f t="shared" si="1"/>
        <v>0</v>
      </c>
      <c r="M13" s="18">
        <f>COUNTIF('Données brutes '!K12,1)</f>
        <v>0</v>
      </c>
      <c r="N13" s="18">
        <f>COUNTIF('Données brutes '!L12,1)</f>
        <v>0</v>
      </c>
      <c r="O13" s="18">
        <f t="shared" si="2"/>
        <v>0</v>
      </c>
      <c r="P13" s="18">
        <f t="shared" si="3"/>
        <v>0</v>
      </c>
      <c r="Q13" s="18">
        <f>COUNTIF('Données brutes '!M12,1)</f>
        <v>0</v>
      </c>
      <c r="R13" s="18">
        <f t="shared" si="4"/>
        <v>0</v>
      </c>
      <c r="S13" s="18">
        <f t="shared" si="5"/>
        <v>0</v>
      </c>
      <c r="T13" s="18">
        <f>COUNTIF('Données brutes '!H12,"0A")</f>
        <v>0</v>
      </c>
      <c r="U13" s="18">
        <f>COUNTIF('Données brutes '!K12,"0A")</f>
        <v>0</v>
      </c>
      <c r="V13" s="18">
        <f>COUNTIF('Données brutes '!J12,"0B")</f>
        <v>0</v>
      </c>
      <c r="W13" s="18">
        <f t="shared" si="6"/>
        <v>0</v>
      </c>
      <c r="X13" s="18">
        <f t="shared" si="7"/>
        <v>0</v>
      </c>
      <c r="Y13" s="18">
        <f>COUNTIF('Données brutes '!I12,"0A")</f>
        <v>0</v>
      </c>
      <c r="Z13" s="18">
        <f>COUNTIF('Données brutes '!L12,"0A")</f>
        <v>0</v>
      </c>
      <c r="AA13" s="18">
        <f>COUNTIF('Données brutes '!J12,"0A")</f>
        <v>0</v>
      </c>
      <c r="AB13" s="18">
        <f t="shared" si="8"/>
        <v>0</v>
      </c>
      <c r="AC13" s="18">
        <f t="shared" si="9"/>
        <v>0</v>
      </c>
      <c r="AD13" s="18">
        <f>COUNTIF('Données brutes '!H12,"0B")</f>
        <v>0</v>
      </c>
      <c r="AE13" s="18">
        <f>COUNTIF('Données brutes '!K12,"0B")</f>
        <v>0</v>
      </c>
      <c r="AF13" s="18">
        <f>COUNTIF('Données brutes '!I12,"0B")</f>
        <v>0</v>
      </c>
      <c r="AG13" s="18">
        <f>COUNTIF('Données brutes '!L12,"0B")</f>
        <v>0</v>
      </c>
      <c r="AH13" s="18">
        <f t="shared" si="10"/>
        <v>0</v>
      </c>
      <c r="AI13" s="18">
        <f t="shared" si="11"/>
        <v>0</v>
      </c>
      <c r="AJ13" s="18">
        <f>COUNTIF('Données brutes '!N12,1)</f>
        <v>0</v>
      </c>
      <c r="AK13" s="18">
        <f>COUNTIF('Données brutes '!AP12,1)</f>
        <v>0</v>
      </c>
      <c r="AL13" s="18">
        <f>COUNTIF('Données brutes '!EB12,1)</f>
        <v>0</v>
      </c>
      <c r="AM13" s="18">
        <f t="shared" si="12"/>
        <v>0</v>
      </c>
      <c r="AN13" s="18">
        <f t="shared" si="13"/>
        <v>0</v>
      </c>
      <c r="AO13" s="18">
        <f>COUNTIF('Données brutes '!U12,1)</f>
        <v>0</v>
      </c>
      <c r="AP13" s="18">
        <f>COUNTIF('Données brutes '!V12,1)</f>
        <v>0</v>
      </c>
      <c r="AQ13" s="18">
        <f t="shared" si="14"/>
        <v>0</v>
      </c>
      <c r="AR13" s="18">
        <f t="shared" si="15"/>
        <v>0</v>
      </c>
      <c r="AS13" s="18">
        <f>COUNTIF('Données brutes '!P12,1)</f>
        <v>0</v>
      </c>
      <c r="AT13" s="18">
        <f>COUNTIF('Données brutes '!AK12,"1A")+COUNTIF('Données brutes '!AK12,"1B")</f>
        <v>0</v>
      </c>
      <c r="AU13" s="18">
        <f>COUNTIF('Données brutes '!W12,"0G")</f>
        <v>0</v>
      </c>
      <c r="AV13" s="18">
        <f t="shared" si="16"/>
        <v>0</v>
      </c>
      <c r="AW13" s="18">
        <f>COUNTIF('Données brutes '!U12,"0A")</f>
        <v>0</v>
      </c>
      <c r="AX13" s="18">
        <f t="shared" si="17"/>
        <v>0</v>
      </c>
      <c r="AY13" s="18">
        <f>COUNTIF('Données brutes '!U12,"0B")+COUNTIF('Données brutes '!U12,"0C")</f>
        <v>0</v>
      </c>
      <c r="AZ13" s="18">
        <f>COUNTIF('Données brutes '!V12,"0D")</f>
        <v>0</v>
      </c>
      <c r="BA13" s="18">
        <f>AY13</f>
        <v>0</v>
      </c>
      <c r="BB13" s="18">
        <f>COUNTIF('Données brutes '!V12,0)</f>
        <v>0</v>
      </c>
      <c r="BC13" s="18">
        <f>COUNTIF('Données brutes '!Q12,1)</f>
        <v>0</v>
      </c>
      <c r="BD13" s="18">
        <f>COUNTIF('Données brutes '!R12,1)</f>
        <v>0</v>
      </c>
      <c r="BE13" s="18">
        <f>COUNTIF('Données brutes '!W12,1)</f>
        <v>0</v>
      </c>
      <c r="BF13" s="18">
        <f>COUNTIF('Données brutes '!AO12,1)</f>
        <v>0</v>
      </c>
      <c r="BG13" s="18">
        <f t="shared" si="18"/>
        <v>0</v>
      </c>
      <c r="BH13" s="18">
        <f t="shared" si="19"/>
        <v>0</v>
      </c>
      <c r="BI13" s="18">
        <f>COUNTIF('Données brutes '!Y12,1)</f>
        <v>0</v>
      </c>
      <c r="BJ13" s="18">
        <f>COUNTIF('Données brutes '!Z12,1)</f>
        <v>0</v>
      </c>
      <c r="BK13" s="18">
        <f>COUNTIF('Données brutes '!AA12,1)</f>
        <v>0</v>
      </c>
      <c r="BL13" s="18">
        <f>COUNTIF('Données brutes '!AB12,1)</f>
        <v>0</v>
      </c>
      <c r="BM13" s="18">
        <f>COUNTIF('Données brutes '!AC12,1)</f>
        <v>0</v>
      </c>
      <c r="BN13" s="18">
        <f t="shared" si="20"/>
        <v>0</v>
      </c>
      <c r="BO13" s="18">
        <f t="shared" si="21"/>
        <v>0</v>
      </c>
      <c r="BP13" s="18">
        <f>COUNTIF('Données brutes '!AD12,1)</f>
        <v>0</v>
      </c>
      <c r="BQ13" s="18">
        <f>COUNTIF('Données brutes '!AF12,1)</f>
        <v>0</v>
      </c>
      <c r="BR13" s="18">
        <f>COUNTIF('Données brutes '!AG12,1)</f>
        <v>0</v>
      </c>
      <c r="BS13" s="18">
        <f>COUNTIF('Données brutes '!AH12,1)</f>
        <v>0</v>
      </c>
      <c r="BT13" s="18">
        <f>COUNTIF('Données brutes '!AI12,1)</f>
        <v>0</v>
      </c>
      <c r="BU13" s="18">
        <f>COUNTIF('Données brutes '!AJ12,1)</f>
        <v>0</v>
      </c>
      <c r="BV13" s="18">
        <f t="shared" si="22"/>
        <v>0</v>
      </c>
      <c r="BW13" s="18">
        <f t="shared" si="23"/>
        <v>0</v>
      </c>
      <c r="BX13" s="18">
        <f t="shared" si="24"/>
        <v>0</v>
      </c>
      <c r="BY13" s="18">
        <f t="shared" si="25"/>
        <v>0</v>
      </c>
      <c r="BZ13" s="18">
        <f>COUNTIF('Données brutes '!CA12,"1")</f>
        <v>0</v>
      </c>
      <c r="CA13" s="18">
        <f>COUNTIF('Données brutes '!CC12,1)</f>
        <v>0</v>
      </c>
      <c r="CB13" s="18">
        <f>COUNTIF('Données brutes '!CE12,"1")</f>
        <v>0</v>
      </c>
      <c r="CC13" s="18">
        <f>COUNTIF('Données brutes '!CG12,1)</f>
        <v>0</v>
      </c>
      <c r="CD13" s="18">
        <f>COUNTIF('Données brutes '!CI12,"1")</f>
        <v>0</v>
      </c>
      <c r="CE13" s="18">
        <f>COUNTIF('Données brutes '!CK12,1)</f>
        <v>0</v>
      </c>
      <c r="CF13" s="18">
        <f>COUNTIF('Données brutes '!CM12,1)</f>
        <v>0</v>
      </c>
      <c r="CG13" s="18">
        <f>COUNTIF('Données brutes '!CO12,1)</f>
        <v>0</v>
      </c>
      <c r="CH13" s="18">
        <f>COUNTIF('Données brutes '!CQ12,1)</f>
        <v>0</v>
      </c>
      <c r="CI13" s="18">
        <f t="shared" si="26"/>
        <v>0</v>
      </c>
      <c r="CJ13" s="18">
        <f t="shared" si="27"/>
        <v>0</v>
      </c>
      <c r="CK13" s="18">
        <f>COUNTIF('Données brutes '!AM12,1)</f>
        <v>0</v>
      </c>
      <c r="CL13" s="18">
        <f>COUNTIF('Données brutes '!AN12,1)</f>
        <v>0</v>
      </c>
      <c r="CM13" s="18">
        <f>COUNTIF('Données brutes '!CT12,1)</f>
        <v>0</v>
      </c>
      <c r="CN13" s="18">
        <f>COUNTIF('Données brutes '!CU12,1)</f>
        <v>0</v>
      </c>
      <c r="CO13" s="18">
        <f t="shared" si="28"/>
        <v>0</v>
      </c>
      <c r="CP13" s="18">
        <f t="shared" si="29"/>
        <v>0</v>
      </c>
      <c r="CQ13" s="18">
        <f>COUNTIF('Données brutes '!CY12,1)</f>
        <v>0</v>
      </c>
      <c r="CR13" s="18">
        <f>COUNTIF('Données brutes '!DC12,1)</f>
        <v>0</v>
      </c>
      <c r="CS13" s="18">
        <f>COUNTIF('Données brutes '!DG12,1)</f>
        <v>0</v>
      </c>
      <c r="CT13" s="18">
        <f t="shared" si="30"/>
        <v>0</v>
      </c>
      <c r="CU13" s="18">
        <f t="shared" si="31"/>
        <v>0</v>
      </c>
      <c r="CV13" s="18">
        <f>COUNTIF('Données brutes '!DK12,1)</f>
        <v>0</v>
      </c>
      <c r="CW13" s="18">
        <f>COUNTIF('Données brutes '!DO12,1)</f>
        <v>0</v>
      </c>
      <c r="CX13" s="18">
        <f>COUNTIF('Données brutes '!DS12,1)</f>
        <v>0</v>
      </c>
      <c r="CY13" s="18">
        <f t="shared" si="32"/>
        <v>0</v>
      </c>
      <c r="CZ13" s="18">
        <f t="shared" si="33"/>
        <v>0</v>
      </c>
      <c r="DA13" s="18">
        <f t="shared" si="34"/>
        <v>0</v>
      </c>
      <c r="DB13" s="18">
        <f t="shared" si="35"/>
        <v>0</v>
      </c>
      <c r="DC13" s="18">
        <f>COUNTIF('Données brutes '!R12,"0A")</f>
        <v>0</v>
      </c>
      <c r="DD13" s="18">
        <f>COUNTIF('Données brutes '!R12,"0B")</f>
        <v>0</v>
      </c>
      <c r="DE13" s="18">
        <f>COUNTIF('Données brutes '!S12,"0C")</f>
        <v>0</v>
      </c>
      <c r="DF13" s="18">
        <f>COUNTIF('Données brutes '!T12,"0D")</f>
        <v>0</v>
      </c>
      <c r="DG13" s="18">
        <f>COUNTIF('Données brutes '!AO12,"0A")</f>
        <v>0</v>
      </c>
      <c r="DH13" s="18">
        <f>COUNTIF('Données brutes '!AO12,"0B")</f>
        <v>0</v>
      </c>
      <c r="DI13" s="18">
        <f t="shared" si="36"/>
        <v>0</v>
      </c>
      <c r="DJ13" s="18">
        <f t="shared" si="37"/>
        <v>0</v>
      </c>
      <c r="DK13" s="18"/>
      <c r="DL13" s="18"/>
      <c r="DM13" s="18"/>
      <c r="DN13" s="18"/>
      <c r="DO13" s="18"/>
      <c r="DP13" s="18"/>
      <c r="DQ13" s="18">
        <f>COUNTIF('Données brutes '!AQ12,1)</f>
        <v>0</v>
      </c>
      <c r="DR13" s="18">
        <f>COUNTIF('Données brutes '!AR12,1)</f>
        <v>0</v>
      </c>
      <c r="DS13" s="18">
        <f>COUNTIF('Données brutes '!AS12,1)</f>
        <v>0</v>
      </c>
      <c r="DT13" s="18">
        <f>COUNTIF('Données brutes '!AT12,1)</f>
        <v>0</v>
      </c>
      <c r="DU13" s="18">
        <f>COUNTIF('Données brutes '!AU12,1)</f>
        <v>0</v>
      </c>
      <c r="DV13" s="18">
        <f t="shared" si="38"/>
        <v>0</v>
      </c>
      <c r="DW13" s="18">
        <f t="shared" si="39"/>
        <v>0</v>
      </c>
      <c r="DX13" s="18">
        <f>COUNTIF('Données brutes '!AV12,1)</f>
        <v>0</v>
      </c>
      <c r="DY13" s="18">
        <f>COUNTIF('Données brutes '!AW12,1)</f>
        <v>0</v>
      </c>
      <c r="DZ13" s="18">
        <f>COUNTIF('Données brutes '!AX12,1)</f>
        <v>0</v>
      </c>
      <c r="EA13" s="18">
        <f>COUNTIF('Données brutes '!AY12,1)</f>
        <v>0</v>
      </c>
      <c r="EB13" s="18">
        <f>COUNTIF('Données brutes '!AZ12,1)</f>
        <v>0</v>
      </c>
      <c r="EC13" s="18">
        <f t="shared" si="40"/>
        <v>0</v>
      </c>
      <c r="ED13" s="18">
        <f t="shared" si="41"/>
        <v>0</v>
      </c>
      <c r="EE13" s="18">
        <f t="shared" si="42"/>
        <v>0</v>
      </c>
      <c r="EF13" s="18">
        <f t="shared" si="43"/>
        <v>0</v>
      </c>
      <c r="EG13" s="18">
        <f>COUNTIF('Données brutes '!BA12,1)</f>
        <v>0</v>
      </c>
      <c r="EH13" s="18">
        <f>COUNTIF('Données brutes '!BB12,1)</f>
        <v>0</v>
      </c>
      <c r="EI13" s="18">
        <f>COUNTIF('Données brutes '!BC12,1)</f>
        <v>0</v>
      </c>
      <c r="EJ13" s="18">
        <f>COUNTIF('Données brutes '!BD12,1)</f>
        <v>0</v>
      </c>
      <c r="EK13" s="18">
        <f>COUNTIF('Données brutes '!BE12,1)</f>
        <v>0</v>
      </c>
      <c r="EL13" s="18">
        <f t="shared" si="44"/>
        <v>0</v>
      </c>
      <c r="EM13" s="18">
        <f t="shared" si="45"/>
        <v>0</v>
      </c>
      <c r="EN13" s="18">
        <f>COUNTIF('Données brutes '!BF12,1)</f>
        <v>0</v>
      </c>
      <c r="EO13" s="18">
        <f>COUNTIF('Données brutes '!BG12,1)</f>
        <v>0</v>
      </c>
      <c r="EP13" s="18">
        <f>COUNTIF('Données brutes '!BH12,1)</f>
        <v>0</v>
      </c>
      <c r="EQ13" s="18">
        <f>COUNTIF('Données brutes '!BI12,1)</f>
        <v>0</v>
      </c>
      <c r="ER13" s="18">
        <f>COUNTIF('Données brutes '!BJ12,1)</f>
        <v>0</v>
      </c>
      <c r="ES13" s="18">
        <f t="shared" si="46"/>
        <v>0</v>
      </c>
      <c r="ET13" s="18">
        <f t="shared" si="47"/>
        <v>0</v>
      </c>
      <c r="EU13" s="18">
        <f>COUNTIF('Données brutes '!BK12,1)</f>
        <v>0</v>
      </c>
      <c r="EV13" s="18">
        <f>COUNTIF('Données brutes '!BL12,1)</f>
        <v>0</v>
      </c>
      <c r="EW13" s="18">
        <f>COUNTIF('Données brutes '!BM12,1)</f>
        <v>0</v>
      </c>
      <c r="EX13" s="18">
        <f>COUNTIF('Données brutes '!BN12,1)</f>
        <v>0</v>
      </c>
      <c r="EY13" s="18">
        <f>COUNTIF('Données brutes '!BO12,1)</f>
        <v>0</v>
      </c>
      <c r="EZ13" s="18">
        <f t="shared" si="48"/>
        <v>0</v>
      </c>
      <c r="FA13" s="18">
        <f t="shared" si="49"/>
        <v>0</v>
      </c>
      <c r="FB13" s="18">
        <f>COUNTIF('Données brutes '!BP12,1)</f>
        <v>0</v>
      </c>
      <c r="FC13" s="18">
        <f>COUNTIF('Données brutes '!BQ12,1)</f>
        <v>0</v>
      </c>
      <c r="FD13" s="18">
        <f>COUNTIF('Données brutes '!BR12,1)</f>
        <v>0</v>
      </c>
      <c r="FE13" s="18">
        <f>COUNTIF('Données brutes '!BS12,1)</f>
        <v>0</v>
      </c>
      <c r="FF13" s="18">
        <f>COUNTIF('Données brutes '!BT12,1)</f>
        <v>0</v>
      </c>
      <c r="FG13" s="18">
        <f t="shared" si="50"/>
        <v>0</v>
      </c>
      <c r="FH13" s="18">
        <f t="shared" si="51"/>
        <v>0</v>
      </c>
      <c r="FI13" s="18">
        <f>COUNTIF('Données brutes '!BU12,1)</f>
        <v>0</v>
      </c>
      <c r="FJ13" s="18">
        <f>COUNTIF('Données brutes '!BV12,1)</f>
        <v>0</v>
      </c>
      <c r="FK13" s="18">
        <f>COUNTIF('Données brutes '!BW12,1)</f>
        <v>0</v>
      </c>
      <c r="FL13" s="18">
        <f>COUNTIF('Données brutes '!BX12,1)</f>
        <v>0</v>
      </c>
      <c r="FM13" s="18">
        <f>COUNTIF('Données brutes '!BY12,1)</f>
        <v>0</v>
      </c>
      <c r="FN13" s="18">
        <f t="shared" si="52"/>
        <v>0</v>
      </c>
      <c r="FO13" s="18">
        <f t="shared" si="53"/>
        <v>0</v>
      </c>
      <c r="FP13" s="18">
        <f t="shared" si="54"/>
        <v>0</v>
      </c>
      <c r="FQ13" s="18">
        <f t="shared" si="55"/>
        <v>0</v>
      </c>
      <c r="FR13" s="18">
        <f t="shared" si="56"/>
        <v>0</v>
      </c>
      <c r="FS13" s="18">
        <f t="shared" si="57"/>
        <v>0</v>
      </c>
    </row>
    <row r="14" spans="1:175" x14ac:dyDescent="0.3">
      <c r="A14" s="18"/>
      <c r="B14" s="18"/>
      <c r="C14" s="18"/>
      <c r="D14" s="18"/>
      <c r="E14" s="18"/>
      <c r="F14" s="18"/>
      <c r="G14" s="18"/>
      <c r="H14" s="18">
        <f>COUNTIF('Données brutes '!H13,1)</f>
        <v>0</v>
      </c>
      <c r="I14" s="18">
        <f>COUNTIF('Données brutes '!I13,1)</f>
        <v>0</v>
      </c>
      <c r="J14" s="18">
        <f>COUNTIF('Données brutes '!J13,1)</f>
        <v>0</v>
      </c>
      <c r="K14" s="18">
        <f t="shared" si="0"/>
        <v>0</v>
      </c>
      <c r="L14" s="18">
        <f t="shared" si="1"/>
        <v>0</v>
      </c>
      <c r="M14" s="18">
        <f>COUNTIF('Données brutes '!K13,1)</f>
        <v>0</v>
      </c>
      <c r="N14" s="18">
        <f>COUNTIF('Données brutes '!L13,1)</f>
        <v>0</v>
      </c>
      <c r="O14" s="18">
        <f t="shared" si="2"/>
        <v>0</v>
      </c>
      <c r="P14" s="18">
        <f t="shared" si="3"/>
        <v>0</v>
      </c>
      <c r="Q14" s="18">
        <f>COUNTIF('Données brutes '!M13,1)</f>
        <v>0</v>
      </c>
      <c r="R14" s="18">
        <f t="shared" si="4"/>
        <v>0</v>
      </c>
      <c r="S14" s="18">
        <f t="shared" si="5"/>
        <v>0</v>
      </c>
      <c r="T14" s="18">
        <f>COUNTIF('Données brutes '!H13,"0A")</f>
        <v>0</v>
      </c>
      <c r="U14" s="18">
        <f>COUNTIF('Données brutes '!K13,"0A")</f>
        <v>0</v>
      </c>
      <c r="V14" s="18">
        <f>COUNTIF('Données brutes '!J13,"0B")</f>
        <v>0</v>
      </c>
      <c r="W14" s="18">
        <f t="shared" si="6"/>
        <v>0</v>
      </c>
      <c r="X14" s="18">
        <f t="shared" si="7"/>
        <v>0</v>
      </c>
      <c r="Y14" s="18">
        <f>COUNTIF('Données brutes '!I13,"0A")</f>
        <v>0</v>
      </c>
      <c r="Z14" s="18">
        <f>COUNTIF('Données brutes '!L13,"0A")</f>
        <v>0</v>
      </c>
      <c r="AA14" s="18">
        <f>COUNTIF('Données brutes '!J13,"0A")</f>
        <v>0</v>
      </c>
      <c r="AB14" s="18">
        <f t="shared" si="8"/>
        <v>0</v>
      </c>
      <c r="AC14" s="18">
        <f t="shared" si="9"/>
        <v>0</v>
      </c>
      <c r="AD14" s="18">
        <f>COUNTIF('Données brutes '!H13,"0B")</f>
        <v>0</v>
      </c>
      <c r="AE14" s="18">
        <f>COUNTIF('Données brutes '!K13,"0B")</f>
        <v>0</v>
      </c>
      <c r="AF14" s="18">
        <f>COUNTIF('Données brutes '!I13,"0B")</f>
        <v>0</v>
      </c>
      <c r="AG14" s="18">
        <f>COUNTIF('Données brutes '!L13,"0B")</f>
        <v>0</v>
      </c>
      <c r="AH14" s="18">
        <f t="shared" si="10"/>
        <v>0</v>
      </c>
      <c r="AI14" s="18">
        <f t="shared" si="11"/>
        <v>0</v>
      </c>
      <c r="AJ14" s="18">
        <f>COUNTIF('Données brutes '!N13,1)</f>
        <v>0</v>
      </c>
      <c r="AK14" s="18">
        <f>COUNTIF('Données brutes '!AP13,1)</f>
        <v>0</v>
      </c>
      <c r="AL14" s="18">
        <f>COUNTIF('Données brutes '!EB13,1)</f>
        <v>0</v>
      </c>
      <c r="AM14" s="18">
        <f t="shared" si="12"/>
        <v>0</v>
      </c>
      <c r="AN14" s="18">
        <f t="shared" si="13"/>
        <v>0</v>
      </c>
      <c r="AO14" s="18">
        <f>COUNTIF('Données brutes '!U13,1)</f>
        <v>0</v>
      </c>
      <c r="AP14" s="18">
        <f>COUNTIF('Données brutes '!V13,1)</f>
        <v>0</v>
      </c>
      <c r="AQ14" s="18">
        <f t="shared" si="14"/>
        <v>0</v>
      </c>
      <c r="AR14" s="18">
        <f t="shared" si="15"/>
        <v>0</v>
      </c>
      <c r="AS14" s="18">
        <f>COUNTIF('Données brutes '!P13,1)</f>
        <v>0</v>
      </c>
      <c r="AT14" s="18">
        <f>COUNTIF('Données brutes '!AK13,"1A")+COUNTIF('Données brutes '!AK13,"1B")</f>
        <v>0</v>
      </c>
      <c r="AU14" s="18">
        <f>COUNTIF('Données brutes '!W13,"0G")</f>
        <v>0</v>
      </c>
      <c r="AV14" s="18">
        <f t="shared" si="16"/>
        <v>0</v>
      </c>
      <c r="AW14" s="18">
        <f>COUNTIF('Données brutes '!U13,"0A")</f>
        <v>0</v>
      </c>
      <c r="AX14" s="18">
        <f t="shared" si="17"/>
        <v>0</v>
      </c>
      <c r="AY14" s="18">
        <f>COUNTIF('Données brutes '!U13,"0B")+COUNTIF('Données brutes '!U13,"0C")</f>
        <v>0</v>
      </c>
      <c r="AZ14" s="18">
        <f>COUNTIF('Données brutes '!V13,"0D")</f>
        <v>0</v>
      </c>
      <c r="BA14" s="18">
        <f>AY14</f>
        <v>0</v>
      </c>
      <c r="BB14" s="18">
        <f>COUNTIF('Données brutes '!V13,0)</f>
        <v>0</v>
      </c>
      <c r="BC14" s="18">
        <f>COUNTIF('Données brutes '!Q13,1)</f>
        <v>0</v>
      </c>
      <c r="BD14" s="18">
        <f>COUNTIF('Données brutes '!R13,1)</f>
        <v>0</v>
      </c>
      <c r="BE14" s="18">
        <f>COUNTIF('Données brutes '!W13,1)</f>
        <v>0</v>
      </c>
      <c r="BF14" s="18">
        <f>COUNTIF('Données brutes '!AO13,1)</f>
        <v>0</v>
      </c>
      <c r="BG14" s="18">
        <f t="shared" si="18"/>
        <v>0</v>
      </c>
      <c r="BH14" s="18">
        <f t="shared" si="19"/>
        <v>0</v>
      </c>
      <c r="BI14" s="18">
        <f>COUNTIF('Données brutes '!Y13,1)</f>
        <v>0</v>
      </c>
      <c r="BJ14" s="18">
        <f>COUNTIF('Données brutes '!Z13,1)</f>
        <v>0</v>
      </c>
      <c r="BK14" s="18">
        <f>COUNTIF('Données brutes '!AA13,1)</f>
        <v>0</v>
      </c>
      <c r="BL14" s="18">
        <f>COUNTIF('Données brutes '!AB13,1)</f>
        <v>0</v>
      </c>
      <c r="BM14" s="18">
        <f>COUNTIF('Données brutes '!AC13,1)</f>
        <v>0</v>
      </c>
      <c r="BN14" s="18">
        <f t="shared" si="20"/>
        <v>0</v>
      </c>
      <c r="BO14" s="18">
        <f t="shared" si="21"/>
        <v>0</v>
      </c>
      <c r="BP14" s="18">
        <f>COUNTIF('Données brutes '!AD13,1)</f>
        <v>0</v>
      </c>
      <c r="BQ14" s="18">
        <f>COUNTIF('Données brutes '!AF13,1)</f>
        <v>0</v>
      </c>
      <c r="BR14" s="18">
        <f>COUNTIF('Données brutes '!AG13,1)</f>
        <v>0</v>
      </c>
      <c r="BS14" s="18">
        <f>COUNTIF('Données brutes '!AH13,1)</f>
        <v>0</v>
      </c>
      <c r="BT14" s="18">
        <f>COUNTIF('Données brutes '!AI13,1)</f>
        <v>0</v>
      </c>
      <c r="BU14" s="18">
        <f>COUNTIF('Données brutes '!AJ13,1)</f>
        <v>0</v>
      </c>
      <c r="BV14" s="18">
        <f t="shared" si="22"/>
        <v>0</v>
      </c>
      <c r="BW14" s="18">
        <f t="shared" si="23"/>
        <v>0</v>
      </c>
      <c r="BX14" s="18">
        <f t="shared" si="24"/>
        <v>0</v>
      </c>
      <c r="BY14" s="18">
        <f t="shared" si="25"/>
        <v>0</v>
      </c>
      <c r="BZ14" s="18">
        <f>COUNTIF('Données brutes '!CA13,"1")</f>
        <v>0</v>
      </c>
      <c r="CA14" s="18">
        <f>COUNTIF('Données brutes '!CC13,1)</f>
        <v>0</v>
      </c>
      <c r="CB14" s="18">
        <f>COUNTIF('Données brutes '!CE13,"1")</f>
        <v>0</v>
      </c>
      <c r="CC14" s="18">
        <f>COUNTIF('Données brutes '!CG13,1)</f>
        <v>0</v>
      </c>
      <c r="CD14" s="18">
        <f>COUNTIF('Données brutes '!CI13,"1")</f>
        <v>0</v>
      </c>
      <c r="CE14" s="18">
        <f>COUNTIF('Données brutes '!CK13,1)</f>
        <v>0</v>
      </c>
      <c r="CF14" s="18">
        <f>COUNTIF('Données brutes '!CM13,1)</f>
        <v>0</v>
      </c>
      <c r="CG14" s="18">
        <f>COUNTIF('Données brutes '!CO13,1)</f>
        <v>0</v>
      </c>
      <c r="CH14" s="18">
        <f>COUNTIF('Données brutes '!CQ13,1)</f>
        <v>0</v>
      </c>
      <c r="CI14" s="18">
        <f t="shared" si="26"/>
        <v>0</v>
      </c>
      <c r="CJ14" s="18">
        <f t="shared" si="27"/>
        <v>0</v>
      </c>
      <c r="CK14" s="18">
        <f>COUNTIF('Données brutes '!AM13,1)</f>
        <v>0</v>
      </c>
      <c r="CL14" s="18">
        <f>COUNTIF('Données brutes '!AN13,1)</f>
        <v>0</v>
      </c>
      <c r="CM14" s="18">
        <f>COUNTIF('Données brutes '!CT13,1)</f>
        <v>0</v>
      </c>
      <c r="CN14" s="18">
        <f>COUNTIF('Données brutes '!CU13,1)</f>
        <v>0</v>
      </c>
      <c r="CO14" s="18">
        <f t="shared" si="28"/>
        <v>0</v>
      </c>
      <c r="CP14" s="18">
        <f t="shared" si="29"/>
        <v>0</v>
      </c>
      <c r="CQ14" s="18">
        <f>COUNTIF('Données brutes '!CY13,1)</f>
        <v>0</v>
      </c>
      <c r="CR14" s="18">
        <f>COUNTIF('Données brutes '!DC13,1)</f>
        <v>0</v>
      </c>
      <c r="CS14" s="18">
        <f>COUNTIF('Données brutes '!DG13,1)</f>
        <v>0</v>
      </c>
      <c r="CT14" s="18">
        <f t="shared" si="30"/>
        <v>0</v>
      </c>
      <c r="CU14" s="18">
        <f t="shared" si="31"/>
        <v>0</v>
      </c>
      <c r="CV14" s="18">
        <f>COUNTIF('Données brutes '!DK13,1)</f>
        <v>0</v>
      </c>
      <c r="CW14" s="18">
        <f>COUNTIF('Données brutes '!DO13,1)</f>
        <v>0</v>
      </c>
      <c r="CX14" s="18">
        <f>COUNTIF('Données brutes '!DS13,1)</f>
        <v>0</v>
      </c>
      <c r="CY14" s="18">
        <f t="shared" si="32"/>
        <v>0</v>
      </c>
      <c r="CZ14" s="18">
        <f t="shared" si="33"/>
        <v>0</v>
      </c>
      <c r="DA14" s="18">
        <f t="shared" si="34"/>
        <v>0</v>
      </c>
      <c r="DB14" s="18">
        <f t="shared" si="35"/>
        <v>0</v>
      </c>
      <c r="DC14" s="18">
        <f>COUNTIF('Données brutes '!R13,"0A")</f>
        <v>0</v>
      </c>
      <c r="DD14" s="18">
        <f>COUNTIF('Données brutes '!R13,"0B")</f>
        <v>0</v>
      </c>
      <c r="DE14" s="18">
        <f>COUNTIF('Données brutes '!S13,"0C")</f>
        <v>0</v>
      </c>
      <c r="DF14" s="18">
        <f>COUNTIF('Données brutes '!T13,"0D")</f>
        <v>0</v>
      </c>
      <c r="DG14" s="18">
        <f>COUNTIF('Données brutes '!AO13,"0A")</f>
        <v>0</v>
      </c>
      <c r="DH14" s="18">
        <f>COUNTIF('Données brutes '!AO13,"0B")</f>
        <v>0</v>
      </c>
      <c r="DI14" s="18">
        <f t="shared" si="36"/>
        <v>0</v>
      </c>
      <c r="DJ14" s="18">
        <f t="shared" si="37"/>
        <v>0</v>
      </c>
      <c r="DK14" s="18"/>
      <c r="DL14" s="18"/>
      <c r="DM14" s="18"/>
      <c r="DN14" s="18"/>
      <c r="DO14" s="18"/>
      <c r="DP14" s="18"/>
      <c r="DQ14" s="18">
        <f>COUNTIF('Données brutes '!AQ13,1)</f>
        <v>0</v>
      </c>
      <c r="DR14" s="18">
        <f>COUNTIF('Données brutes '!AR13,1)</f>
        <v>0</v>
      </c>
      <c r="DS14" s="18">
        <f>COUNTIF('Données brutes '!AS13,1)</f>
        <v>0</v>
      </c>
      <c r="DT14" s="18">
        <f>COUNTIF('Données brutes '!AT13,1)</f>
        <v>0</v>
      </c>
      <c r="DU14" s="18">
        <f>COUNTIF('Données brutes '!AU13,1)</f>
        <v>0</v>
      </c>
      <c r="DV14" s="18">
        <f t="shared" si="38"/>
        <v>0</v>
      </c>
      <c r="DW14" s="18">
        <f t="shared" si="39"/>
        <v>0</v>
      </c>
      <c r="DX14" s="18">
        <f>COUNTIF('Données brutes '!AV13,1)</f>
        <v>0</v>
      </c>
      <c r="DY14" s="18">
        <f>COUNTIF('Données brutes '!AW13,1)</f>
        <v>0</v>
      </c>
      <c r="DZ14" s="18">
        <f>COUNTIF('Données brutes '!AX13,1)</f>
        <v>0</v>
      </c>
      <c r="EA14" s="18">
        <f>COUNTIF('Données brutes '!AY13,1)</f>
        <v>0</v>
      </c>
      <c r="EB14" s="18">
        <f>COUNTIF('Données brutes '!AZ13,1)</f>
        <v>0</v>
      </c>
      <c r="EC14" s="18">
        <f t="shared" si="40"/>
        <v>0</v>
      </c>
      <c r="ED14" s="18">
        <f t="shared" si="41"/>
        <v>0</v>
      </c>
      <c r="EE14" s="18">
        <f t="shared" si="42"/>
        <v>0</v>
      </c>
      <c r="EF14" s="18">
        <f t="shared" si="43"/>
        <v>0</v>
      </c>
      <c r="EG14" s="18">
        <f>COUNTIF('Données brutes '!BA13,1)</f>
        <v>0</v>
      </c>
      <c r="EH14" s="18">
        <f>COUNTIF('Données brutes '!BB13,1)</f>
        <v>0</v>
      </c>
      <c r="EI14" s="18">
        <f>COUNTIF('Données brutes '!BC13,1)</f>
        <v>0</v>
      </c>
      <c r="EJ14" s="18">
        <f>COUNTIF('Données brutes '!BD13,1)</f>
        <v>0</v>
      </c>
      <c r="EK14" s="18">
        <f>COUNTIF('Données brutes '!BE13,1)</f>
        <v>0</v>
      </c>
      <c r="EL14" s="18">
        <f t="shared" si="44"/>
        <v>0</v>
      </c>
      <c r="EM14" s="18">
        <f t="shared" si="45"/>
        <v>0</v>
      </c>
      <c r="EN14" s="18">
        <f>COUNTIF('Données brutes '!BF13,1)</f>
        <v>0</v>
      </c>
      <c r="EO14" s="18">
        <f>COUNTIF('Données brutes '!BG13,1)</f>
        <v>0</v>
      </c>
      <c r="EP14" s="18">
        <f>COUNTIF('Données brutes '!BH13,1)</f>
        <v>0</v>
      </c>
      <c r="EQ14" s="18">
        <f>COUNTIF('Données brutes '!BI13,1)</f>
        <v>0</v>
      </c>
      <c r="ER14" s="18">
        <f>COUNTIF('Données brutes '!BJ13,1)</f>
        <v>0</v>
      </c>
      <c r="ES14" s="18">
        <f t="shared" si="46"/>
        <v>0</v>
      </c>
      <c r="ET14" s="18">
        <f t="shared" si="47"/>
        <v>0</v>
      </c>
      <c r="EU14" s="18">
        <f>COUNTIF('Données brutes '!BK13,1)</f>
        <v>0</v>
      </c>
      <c r="EV14" s="18">
        <f>COUNTIF('Données brutes '!BL13,1)</f>
        <v>0</v>
      </c>
      <c r="EW14" s="18">
        <f>COUNTIF('Données brutes '!BM13,1)</f>
        <v>0</v>
      </c>
      <c r="EX14" s="18">
        <f>COUNTIF('Données brutes '!BN13,1)</f>
        <v>0</v>
      </c>
      <c r="EY14" s="18">
        <f>COUNTIF('Données brutes '!BO13,1)</f>
        <v>0</v>
      </c>
      <c r="EZ14" s="18">
        <f t="shared" si="48"/>
        <v>0</v>
      </c>
      <c r="FA14" s="18">
        <f t="shared" si="49"/>
        <v>0</v>
      </c>
      <c r="FB14" s="18">
        <f>COUNTIF('Données brutes '!BP13,1)</f>
        <v>0</v>
      </c>
      <c r="FC14" s="18">
        <f>COUNTIF('Données brutes '!BQ13,1)</f>
        <v>0</v>
      </c>
      <c r="FD14" s="18">
        <f>COUNTIF('Données brutes '!BR13,1)</f>
        <v>0</v>
      </c>
      <c r="FE14" s="18">
        <f>COUNTIF('Données brutes '!BS13,1)</f>
        <v>0</v>
      </c>
      <c r="FF14" s="18">
        <f>COUNTIF('Données brutes '!BT13,1)</f>
        <v>0</v>
      </c>
      <c r="FG14" s="18">
        <f t="shared" si="50"/>
        <v>0</v>
      </c>
      <c r="FH14" s="18">
        <f t="shared" si="51"/>
        <v>0</v>
      </c>
      <c r="FI14" s="18">
        <f>COUNTIF('Données brutes '!BU13,1)</f>
        <v>0</v>
      </c>
      <c r="FJ14" s="18">
        <f>COUNTIF('Données brutes '!BV13,1)</f>
        <v>0</v>
      </c>
      <c r="FK14" s="18">
        <f>COUNTIF('Données brutes '!BW13,1)</f>
        <v>0</v>
      </c>
      <c r="FL14" s="18">
        <f>COUNTIF('Données brutes '!BX13,1)</f>
        <v>0</v>
      </c>
      <c r="FM14" s="18">
        <f>COUNTIF('Données brutes '!BY13,1)</f>
        <v>0</v>
      </c>
      <c r="FN14" s="18">
        <f t="shared" si="52"/>
        <v>0</v>
      </c>
      <c r="FO14" s="18">
        <f t="shared" si="53"/>
        <v>0</v>
      </c>
      <c r="FP14" s="18">
        <f t="shared" si="54"/>
        <v>0</v>
      </c>
      <c r="FQ14" s="18">
        <f t="shared" si="55"/>
        <v>0</v>
      </c>
      <c r="FR14" s="18">
        <f t="shared" si="56"/>
        <v>0</v>
      </c>
      <c r="FS14" s="18">
        <f t="shared" si="57"/>
        <v>0</v>
      </c>
    </row>
    <row r="15" spans="1:175" x14ac:dyDescent="0.3">
      <c r="A15" s="18"/>
      <c r="B15" s="18"/>
      <c r="C15" s="18"/>
      <c r="D15" s="18"/>
      <c r="E15" s="18"/>
      <c r="F15" s="18"/>
      <c r="G15" s="18"/>
      <c r="H15" s="18">
        <f>COUNTIF('Données brutes '!H14,1)</f>
        <v>0</v>
      </c>
      <c r="I15" s="18">
        <f>COUNTIF('Données brutes '!I14,1)</f>
        <v>0</v>
      </c>
      <c r="J15" s="18">
        <f>COUNTIF('Données brutes '!J14,1)</f>
        <v>0</v>
      </c>
      <c r="K15" s="18">
        <f t="shared" si="0"/>
        <v>0</v>
      </c>
      <c r="L15" s="18">
        <f t="shared" si="1"/>
        <v>0</v>
      </c>
      <c r="M15" s="18">
        <f>COUNTIF('Données brutes '!K14,1)</f>
        <v>0</v>
      </c>
      <c r="N15" s="18">
        <f>COUNTIF('Données brutes '!L14,1)</f>
        <v>0</v>
      </c>
      <c r="O15" s="18">
        <f t="shared" si="2"/>
        <v>0</v>
      </c>
      <c r="P15" s="18">
        <f t="shared" si="3"/>
        <v>0</v>
      </c>
      <c r="Q15" s="18">
        <f>COUNTIF('Données brutes '!M14,1)</f>
        <v>0</v>
      </c>
      <c r="R15" s="18">
        <f t="shared" si="4"/>
        <v>0</v>
      </c>
      <c r="S15" s="18">
        <f t="shared" si="5"/>
        <v>0</v>
      </c>
      <c r="T15" s="18">
        <f>COUNTIF('Données brutes '!H14,"0A")</f>
        <v>0</v>
      </c>
      <c r="U15" s="18">
        <f>COUNTIF('Données brutes '!K14,"0A")</f>
        <v>0</v>
      </c>
      <c r="V15" s="18">
        <f>COUNTIF('Données brutes '!J14,"0B")</f>
        <v>0</v>
      </c>
      <c r="W15" s="18">
        <f t="shared" si="6"/>
        <v>0</v>
      </c>
      <c r="X15" s="18">
        <f t="shared" si="7"/>
        <v>0</v>
      </c>
      <c r="Y15" s="18">
        <f>COUNTIF('Données brutes '!I14,"0A")</f>
        <v>0</v>
      </c>
      <c r="Z15" s="18">
        <f>COUNTIF('Données brutes '!L14,"0A")</f>
        <v>0</v>
      </c>
      <c r="AA15" s="18">
        <f>COUNTIF('Données brutes '!J14,"0A")</f>
        <v>0</v>
      </c>
      <c r="AB15" s="18">
        <f t="shared" si="8"/>
        <v>0</v>
      </c>
      <c r="AC15" s="18">
        <f t="shared" si="9"/>
        <v>0</v>
      </c>
      <c r="AD15" s="18">
        <f>COUNTIF('Données brutes '!H14,"0B")</f>
        <v>0</v>
      </c>
      <c r="AE15" s="18">
        <f>COUNTIF('Données brutes '!K14,"0B")</f>
        <v>0</v>
      </c>
      <c r="AF15" s="18">
        <f>COUNTIF('Données brutes '!I14,"0B")</f>
        <v>0</v>
      </c>
      <c r="AG15" s="18">
        <f>COUNTIF('Données brutes '!L14,"0B")</f>
        <v>0</v>
      </c>
      <c r="AH15" s="18">
        <f t="shared" si="10"/>
        <v>0</v>
      </c>
      <c r="AI15" s="18">
        <f t="shared" si="11"/>
        <v>0</v>
      </c>
      <c r="AJ15" s="18">
        <f>COUNTIF('Données brutes '!N14,1)</f>
        <v>0</v>
      </c>
      <c r="AK15" s="18">
        <f>COUNTIF('Données brutes '!AP14,1)</f>
        <v>0</v>
      </c>
      <c r="AL15" s="18">
        <f>COUNTIF('Données brutes '!EB14,1)</f>
        <v>0</v>
      </c>
      <c r="AM15" s="18">
        <f t="shared" si="12"/>
        <v>0</v>
      </c>
      <c r="AN15" s="18">
        <f t="shared" si="13"/>
        <v>0</v>
      </c>
      <c r="AO15" s="18">
        <f>COUNTIF('Données brutes '!U14,1)</f>
        <v>0</v>
      </c>
      <c r="AP15" s="18">
        <f>COUNTIF('Données brutes '!V14,1)</f>
        <v>0</v>
      </c>
      <c r="AQ15" s="18">
        <f t="shared" si="14"/>
        <v>0</v>
      </c>
      <c r="AR15" s="18">
        <f t="shared" si="15"/>
        <v>0</v>
      </c>
      <c r="AS15" s="18">
        <f>COUNTIF('Données brutes '!P14,1)</f>
        <v>0</v>
      </c>
      <c r="AT15" s="18">
        <f>COUNTIF('Données brutes '!AK14,"1A")+COUNTIF('Données brutes '!AK14,"1B")</f>
        <v>0</v>
      </c>
      <c r="AU15" s="18">
        <f>COUNTIF('Données brutes '!W14,"0G")</f>
        <v>0</v>
      </c>
      <c r="AV15" s="18">
        <f t="shared" si="16"/>
        <v>0</v>
      </c>
      <c r="AW15" s="18">
        <f>COUNTIF('Données brutes '!U14,"0A")</f>
        <v>0</v>
      </c>
      <c r="AX15" s="18">
        <f t="shared" si="17"/>
        <v>0</v>
      </c>
      <c r="AY15" s="18">
        <f>COUNTIF('Données brutes '!U14,"0B")+COUNTIF('Données brutes '!U14,"0C")</f>
        <v>0</v>
      </c>
      <c r="AZ15" s="18">
        <f>COUNTIF('Données brutes '!V14,"0D")</f>
        <v>0</v>
      </c>
      <c r="BA15" s="18">
        <f>AY15</f>
        <v>0</v>
      </c>
      <c r="BB15" s="18">
        <f>COUNTIF('Données brutes '!V14,0)</f>
        <v>0</v>
      </c>
      <c r="BC15" s="18">
        <f>COUNTIF('Données brutes '!Q14,1)</f>
        <v>0</v>
      </c>
      <c r="BD15" s="18">
        <f>COUNTIF('Données brutes '!R14,1)</f>
        <v>0</v>
      </c>
      <c r="BE15" s="18">
        <f>COUNTIF('Données brutes '!W14,1)</f>
        <v>0</v>
      </c>
      <c r="BF15" s="18">
        <f>COUNTIF('Données brutes '!AO14,1)</f>
        <v>0</v>
      </c>
      <c r="BG15" s="18">
        <f t="shared" si="18"/>
        <v>0</v>
      </c>
      <c r="BH15" s="18">
        <f t="shared" si="19"/>
        <v>0</v>
      </c>
      <c r="BI15" s="18">
        <f>COUNTIF('Données brutes '!Y14,1)</f>
        <v>0</v>
      </c>
      <c r="BJ15" s="18">
        <f>COUNTIF('Données brutes '!Z14,1)</f>
        <v>0</v>
      </c>
      <c r="BK15" s="18">
        <f>COUNTIF('Données brutes '!AA14,1)</f>
        <v>0</v>
      </c>
      <c r="BL15" s="18">
        <f>COUNTIF('Données brutes '!AB14,1)</f>
        <v>0</v>
      </c>
      <c r="BM15" s="18">
        <f>COUNTIF('Données brutes '!AC14,1)</f>
        <v>0</v>
      </c>
      <c r="BN15" s="18">
        <f t="shared" si="20"/>
        <v>0</v>
      </c>
      <c r="BO15" s="18">
        <f t="shared" si="21"/>
        <v>0</v>
      </c>
      <c r="BP15" s="18">
        <f>COUNTIF('Données brutes '!AD14,1)</f>
        <v>0</v>
      </c>
      <c r="BQ15" s="18">
        <f>COUNTIF('Données brutes '!AF14,1)</f>
        <v>0</v>
      </c>
      <c r="BR15" s="18">
        <f>COUNTIF('Données brutes '!AG14,1)</f>
        <v>0</v>
      </c>
      <c r="BS15" s="18">
        <f>COUNTIF('Données brutes '!AH14,1)</f>
        <v>0</v>
      </c>
      <c r="BT15" s="18">
        <f>COUNTIF('Données brutes '!AI14,1)</f>
        <v>0</v>
      </c>
      <c r="BU15" s="18">
        <f>COUNTIF('Données brutes '!AJ14,1)</f>
        <v>0</v>
      </c>
      <c r="BV15" s="18">
        <f t="shared" si="22"/>
        <v>0</v>
      </c>
      <c r="BW15" s="18">
        <f t="shared" si="23"/>
        <v>0</v>
      </c>
      <c r="BX15" s="18">
        <f t="shared" si="24"/>
        <v>0</v>
      </c>
      <c r="BY15" s="18">
        <f t="shared" si="25"/>
        <v>0</v>
      </c>
      <c r="BZ15" s="18">
        <f>COUNTIF('Données brutes '!CA14,"1")</f>
        <v>0</v>
      </c>
      <c r="CA15" s="18">
        <f>COUNTIF('Données brutes '!CC14,1)</f>
        <v>0</v>
      </c>
      <c r="CB15" s="18">
        <f>COUNTIF('Données brutes '!CE14,"1")</f>
        <v>0</v>
      </c>
      <c r="CC15" s="18">
        <f>COUNTIF('Données brutes '!CG14,1)</f>
        <v>0</v>
      </c>
      <c r="CD15" s="18">
        <f>COUNTIF('Données brutes '!CI14,"1")</f>
        <v>0</v>
      </c>
      <c r="CE15" s="18">
        <f>COUNTIF('Données brutes '!CK14,1)</f>
        <v>0</v>
      </c>
      <c r="CF15" s="18">
        <f>COUNTIF('Données brutes '!CM14,1)</f>
        <v>0</v>
      </c>
      <c r="CG15" s="18">
        <f>COUNTIF('Données brutes '!CO14,1)</f>
        <v>0</v>
      </c>
      <c r="CH15" s="18">
        <f>COUNTIF('Données brutes '!CQ14,1)</f>
        <v>0</v>
      </c>
      <c r="CI15" s="18">
        <f t="shared" si="26"/>
        <v>0</v>
      </c>
      <c r="CJ15" s="18">
        <f t="shared" si="27"/>
        <v>0</v>
      </c>
      <c r="CK15" s="18">
        <f>COUNTIF('Données brutes '!AM14,1)</f>
        <v>0</v>
      </c>
      <c r="CL15" s="18">
        <f>COUNTIF('Données brutes '!AN14,1)</f>
        <v>0</v>
      </c>
      <c r="CM15" s="18">
        <f>COUNTIF('Données brutes '!CT14,1)</f>
        <v>0</v>
      </c>
      <c r="CN15" s="18">
        <f>COUNTIF('Données brutes '!CU14,1)</f>
        <v>0</v>
      </c>
      <c r="CO15" s="18">
        <f t="shared" si="28"/>
        <v>0</v>
      </c>
      <c r="CP15" s="18">
        <f t="shared" si="29"/>
        <v>0</v>
      </c>
      <c r="CQ15" s="18">
        <f>COUNTIF('Données brutes '!CY14,1)</f>
        <v>0</v>
      </c>
      <c r="CR15" s="18">
        <f>COUNTIF('Données brutes '!DC14,1)</f>
        <v>0</v>
      </c>
      <c r="CS15" s="18">
        <f>COUNTIF('Données brutes '!DG14,1)</f>
        <v>0</v>
      </c>
      <c r="CT15" s="18">
        <f t="shared" si="30"/>
        <v>0</v>
      </c>
      <c r="CU15" s="18">
        <f t="shared" si="31"/>
        <v>0</v>
      </c>
      <c r="CV15" s="18">
        <f>COUNTIF('Données brutes '!DK14,1)</f>
        <v>0</v>
      </c>
      <c r="CW15" s="18">
        <f>COUNTIF('Données brutes '!DO14,1)</f>
        <v>0</v>
      </c>
      <c r="CX15" s="18">
        <f>COUNTIF('Données brutes '!DS14,1)</f>
        <v>0</v>
      </c>
      <c r="CY15" s="18">
        <f t="shared" si="32"/>
        <v>0</v>
      </c>
      <c r="CZ15" s="18">
        <f t="shared" si="33"/>
        <v>0</v>
      </c>
      <c r="DA15" s="18">
        <f t="shared" si="34"/>
        <v>0</v>
      </c>
      <c r="DB15" s="18">
        <f t="shared" si="35"/>
        <v>0</v>
      </c>
      <c r="DC15" s="18">
        <f>COUNTIF('Données brutes '!R14,"0A")</f>
        <v>0</v>
      </c>
      <c r="DD15" s="18">
        <f>COUNTIF('Données brutes '!R14,"0B")</f>
        <v>0</v>
      </c>
      <c r="DE15" s="18">
        <f>COUNTIF('Données brutes '!S14,"0C")</f>
        <v>0</v>
      </c>
      <c r="DF15" s="18">
        <f>COUNTIF('Données brutes '!T14,"0D")</f>
        <v>0</v>
      </c>
      <c r="DG15" s="18">
        <f>COUNTIF('Données brutes '!AO14,"0A")</f>
        <v>0</v>
      </c>
      <c r="DH15" s="18">
        <f>COUNTIF('Données brutes '!AO14,"0B")</f>
        <v>0</v>
      </c>
      <c r="DI15" s="18">
        <f t="shared" si="36"/>
        <v>0</v>
      </c>
      <c r="DJ15" s="18">
        <f t="shared" si="37"/>
        <v>0</v>
      </c>
      <c r="DK15" s="18"/>
      <c r="DL15" s="18"/>
      <c r="DM15" s="18"/>
      <c r="DN15" s="18"/>
      <c r="DO15" s="18"/>
      <c r="DP15" s="18"/>
      <c r="DQ15" s="18">
        <f>COUNTIF('Données brutes '!AQ14,1)</f>
        <v>0</v>
      </c>
      <c r="DR15" s="18">
        <f>COUNTIF('Données brutes '!AR14,1)</f>
        <v>0</v>
      </c>
      <c r="DS15" s="18">
        <f>COUNTIF('Données brutes '!AS14,1)</f>
        <v>0</v>
      </c>
      <c r="DT15" s="18">
        <f>COUNTIF('Données brutes '!AT14,1)</f>
        <v>0</v>
      </c>
      <c r="DU15" s="18">
        <f>COUNTIF('Données brutes '!AU14,1)</f>
        <v>0</v>
      </c>
      <c r="DV15" s="18">
        <f t="shared" si="38"/>
        <v>0</v>
      </c>
      <c r="DW15" s="18">
        <f t="shared" si="39"/>
        <v>0</v>
      </c>
      <c r="DX15" s="18">
        <f>COUNTIF('Données brutes '!AV14,1)</f>
        <v>0</v>
      </c>
      <c r="DY15" s="18">
        <f>COUNTIF('Données brutes '!AW14,1)</f>
        <v>0</v>
      </c>
      <c r="DZ15" s="18">
        <f>COUNTIF('Données brutes '!AX14,1)</f>
        <v>0</v>
      </c>
      <c r="EA15" s="18">
        <f>COUNTIF('Données brutes '!AY14,1)</f>
        <v>0</v>
      </c>
      <c r="EB15" s="18">
        <f>COUNTIF('Données brutes '!AZ14,1)</f>
        <v>0</v>
      </c>
      <c r="EC15" s="18">
        <f t="shared" si="40"/>
        <v>0</v>
      </c>
      <c r="ED15" s="18">
        <f t="shared" si="41"/>
        <v>0</v>
      </c>
      <c r="EE15" s="18">
        <f t="shared" si="42"/>
        <v>0</v>
      </c>
      <c r="EF15" s="18">
        <f t="shared" si="43"/>
        <v>0</v>
      </c>
      <c r="EG15" s="18">
        <f>COUNTIF('Données brutes '!BA14,1)</f>
        <v>0</v>
      </c>
      <c r="EH15" s="18">
        <f>COUNTIF('Données brutes '!BB14,1)</f>
        <v>0</v>
      </c>
      <c r="EI15" s="18">
        <f>COUNTIF('Données brutes '!BC14,1)</f>
        <v>0</v>
      </c>
      <c r="EJ15" s="18">
        <f>COUNTIF('Données brutes '!BD14,1)</f>
        <v>0</v>
      </c>
      <c r="EK15" s="18">
        <f>COUNTIF('Données brutes '!BE14,1)</f>
        <v>0</v>
      </c>
      <c r="EL15" s="18">
        <f t="shared" si="44"/>
        <v>0</v>
      </c>
      <c r="EM15" s="18">
        <f t="shared" si="45"/>
        <v>0</v>
      </c>
      <c r="EN15" s="18">
        <f>COUNTIF('Données brutes '!BF14,1)</f>
        <v>0</v>
      </c>
      <c r="EO15" s="18">
        <f>COUNTIF('Données brutes '!BG14,1)</f>
        <v>0</v>
      </c>
      <c r="EP15" s="18">
        <f>COUNTIF('Données brutes '!BH14,1)</f>
        <v>0</v>
      </c>
      <c r="EQ15" s="18">
        <f>COUNTIF('Données brutes '!BI14,1)</f>
        <v>0</v>
      </c>
      <c r="ER15" s="18">
        <f>COUNTIF('Données brutes '!BJ14,1)</f>
        <v>0</v>
      </c>
      <c r="ES15" s="18">
        <f t="shared" si="46"/>
        <v>0</v>
      </c>
      <c r="ET15" s="18">
        <f t="shared" si="47"/>
        <v>0</v>
      </c>
      <c r="EU15" s="18">
        <f>COUNTIF('Données brutes '!BK14,1)</f>
        <v>0</v>
      </c>
      <c r="EV15" s="18">
        <f>COUNTIF('Données brutes '!BL14,1)</f>
        <v>0</v>
      </c>
      <c r="EW15" s="18">
        <f>COUNTIF('Données brutes '!BM14,1)</f>
        <v>0</v>
      </c>
      <c r="EX15" s="18">
        <f>COUNTIF('Données brutes '!BN14,1)</f>
        <v>0</v>
      </c>
      <c r="EY15" s="18">
        <f>COUNTIF('Données brutes '!BO14,1)</f>
        <v>0</v>
      </c>
      <c r="EZ15" s="18">
        <f t="shared" si="48"/>
        <v>0</v>
      </c>
      <c r="FA15" s="18">
        <f t="shared" si="49"/>
        <v>0</v>
      </c>
      <c r="FB15" s="18">
        <f>COUNTIF('Données brutes '!BP14,1)</f>
        <v>0</v>
      </c>
      <c r="FC15" s="18">
        <f>COUNTIF('Données brutes '!BQ14,1)</f>
        <v>0</v>
      </c>
      <c r="FD15" s="18">
        <f>COUNTIF('Données brutes '!BR14,1)</f>
        <v>0</v>
      </c>
      <c r="FE15" s="18">
        <f>COUNTIF('Données brutes '!BS14,1)</f>
        <v>0</v>
      </c>
      <c r="FF15" s="18">
        <f>COUNTIF('Données brutes '!BT14,1)</f>
        <v>0</v>
      </c>
      <c r="FG15" s="18">
        <f t="shared" si="50"/>
        <v>0</v>
      </c>
      <c r="FH15" s="18">
        <f t="shared" si="51"/>
        <v>0</v>
      </c>
      <c r="FI15" s="18">
        <f>COUNTIF('Données brutes '!BU14,1)</f>
        <v>0</v>
      </c>
      <c r="FJ15" s="18">
        <f>COUNTIF('Données brutes '!BV14,1)</f>
        <v>0</v>
      </c>
      <c r="FK15" s="18">
        <f>COUNTIF('Données brutes '!BW14,1)</f>
        <v>0</v>
      </c>
      <c r="FL15" s="18">
        <f>COUNTIF('Données brutes '!BX14,1)</f>
        <v>0</v>
      </c>
      <c r="FM15" s="18">
        <f>COUNTIF('Données brutes '!BY14,1)</f>
        <v>0</v>
      </c>
      <c r="FN15" s="18">
        <f t="shared" si="52"/>
        <v>0</v>
      </c>
      <c r="FO15" s="18">
        <f t="shared" si="53"/>
        <v>0</v>
      </c>
      <c r="FP15" s="18">
        <f t="shared" si="54"/>
        <v>0</v>
      </c>
      <c r="FQ15" s="18">
        <f t="shared" si="55"/>
        <v>0</v>
      </c>
      <c r="FR15" s="18">
        <f t="shared" si="56"/>
        <v>0</v>
      </c>
      <c r="FS15" s="18">
        <f t="shared" si="57"/>
        <v>0</v>
      </c>
    </row>
    <row r="16" spans="1:175" x14ac:dyDescent="0.3">
      <c r="A16" s="18"/>
      <c r="B16" s="18"/>
      <c r="C16" s="18"/>
      <c r="D16" s="18"/>
      <c r="E16" s="18"/>
      <c r="F16" s="18"/>
      <c r="G16" s="18"/>
      <c r="H16" s="18">
        <f>COUNTIF('Données brutes '!H15,1)</f>
        <v>0</v>
      </c>
      <c r="I16" s="18">
        <f>COUNTIF('Données brutes '!I15,1)</f>
        <v>0</v>
      </c>
      <c r="J16" s="18">
        <f>COUNTIF('Données brutes '!J15,1)</f>
        <v>0</v>
      </c>
      <c r="K16" s="18">
        <f t="shared" si="0"/>
        <v>0</v>
      </c>
      <c r="L16" s="18">
        <f t="shared" si="1"/>
        <v>0</v>
      </c>
      <c r="M16" s="18">
        <f>COUNTIF('Données brutes '!K15,1)</f>
        <v>0</v>
      </c>
      <c r="N16" s="18">
        <f>COUNTIF('Données brutes '!L15,1)</f>
        <v>0</v>
      </c>
      <c r="O16" s="18">
        <f t="shared" si="2"/>
        <v>0</v>
      </c>
      <c r="P16" s="18">
        <f t="shared" si="3"/>
        <v>0</v>
      </c>
      <c r="Q16" s="18">
        <f>COUNTIF('Données brutes '!M15,1)</f>
        <v>0</v>
      </c>
      <c r="R16" s="18">
        <f t="shared" si="4"/>
        <v>0</v>
      </c>
      <c r="S16" s="18">
        <f t="shared" si="5"/>
        <v>0</v>
      </c>
      <c r="T16" s="18">
        <f>COUNTIF('Données brutes '!H15,"0A")</f>
        <v>0</v>
      </c>
      <c r="U16" s="18">
        <f>COUNTIF('Données brutes '!K15,"0A")</f>
        <v>0</v>
      </c>
      <c r="V16" s="18">
        <f>COUNTIF('Données brutes '!J15,"0B")</f>
        <v>0</v>
      </c>
      <c r="W16" s="18">
        <f t="shared" si="6"/>
        <v>0</v>
      </c>
      <c r="X16" s="18">
        <f t="shared" si="7"/>
        <v>0</v>
      </c>
      <c r="Y16" s="18">
        <f>COUNTIF('Données brutes '!I15,"0A")</f>
        <v>0</v>
      </c>
      <c r="Z16" s="18">
        <f>COUNTIF('Données brutes '!L15,"0A")</f>
        <v>0</v>
      </c>
      <c r="AA16" s="18">
        <f>COUNTIF('Données brutes '!J15,"0A")</f>
        <v>0</v>
      </c>
      <c r="AB16" s="18">
        <f t="shared" si="8"/>
        <v>0</v>
      </c>
      <c r="AC16" s="18">
        <f t="shared" si="9"/>
        <v>0</v>
      </c>
      <c r="AD16" s="18">
        <f>COUNTIF('Données brutes '!H15,"0B")</f>
        <v>0</v>
      </c>
      <c r="AE16" s="18">
        <f>COUNTIF('Données brutes '!K15,"0B")</f>
        <v>0</v>
      </c>
      <c r="AF16" s="18">
        <f>COUNTIF('Données brutes '!I15,"0B")</f>
        <v>0</v>
      </c>
      <c r="AG16" s="18">
        <f>COUNTIF('Données brutes '!L15,"0B")</f>
        <v>0</v>
      </c>
      <c r="AH16" s="18">
        <f t="shared" si="10"/>
        <v>0</v>
      </c>
      <c r="AI16" s="18">
        <f t="shared" si="11"/>
        <v>0</v>
      </c>
      <c r="AJ16" s="18">
        <f>COUNTIF('Données brutes '!N15,1)</f>
        <v>0</v>
      </c>
      <c r="AK16" s="18">
        <f>COUNTIF('Données brutes '!AP15,1)</f>
        <v>0</v>
      </c>
      <c r="AL16" s="18">
        <f>COUNTIF('Données brutes '!EB15,1)</f>
        <v>0</v>
      </c>
      <c r="AM16" s="18">
        <f t="shared" si="12"/>
        <v>0</v>
      </c>
      <c r="AN16" s="18">
        <f t="shared" si="13"/>
        <v>0</v>
      </c>
      <c r="AO16" s="18">
        <f>COUNTIF('Données brutes '!U15,1)</f>
        <v>0</v>
      </c>
      <c r="AP16" s="18">
        <f>COUNTIF('Données brutes '!V15,1)</f>
        <v>0</v>
      </c>
      <c r="AQ16" s="18">
        <f t="shared" si="14"/>
        <v>0</v>
      </c>
      <c r="AR16" s="18">
        <f t="shared" si="15"/>
        <v>0</v>
      </c>
      <c r="AS16" s="18">
        <f>COUNTIF('Données brutes '!P15,1)</f>
        <v>0</v>
      </c>
      <c r="AT16" s="18">
        <f>COUNTIF('Données brutes '!AK15,"1A")+COUNTIF('Données brutes '!AK15,"1B")</f>
        <v>0</v>
      </c>
      <c r="AU16" s="18">
        <f>COUNTIF('Données brutes '!W15,"0G")</f>
        <v>0</v>
      </c>
      <c r="AV16" s="18">
        <f t="shared" si="16"/>
        <v>0</v>
      </c>
      <c r="AW16" s="18">
        <f>COUNTIF('Données brutes '!U15,"0A")</f>
        <v>0</v>
      </c>
      <c r="AX16" s="18">
        <f t="shared" si="17"/>
        <v>0</v>
      </c>
      <c r="AY16" s="18">
        <f>COUNTIF('Données brutes '!U15,"0B")+COUNTIF('Données brutes '!U15,"0C")</f>
        <v>0</v>
      </c>
      <c r="AZ16" s="18">
        <f>COUNTIF('Données brutes '!V15,"0D")</f>
        <v>0</v>
      </c>
      <c r="BA16" s="18">
        <f>AY16</f>
        <v>0</v>
      </c>
      <c r="BB16" s="18">
        <f>COUNTIF('Données brutes '!V15,0)</f>
        <v>0</v>
      </c>
      <c r="BC16" s="18">
        <f>COUNTIF('Données brutes '!Q15,1)</f>
        <v>0</v>
      </c>
      <c r="BD16" s="18">
        <f>COUNTIF('Données brutes '!R15,1)</f>
        <v>0</v>
      </c>
      <c r="BE16" s="18">
        <f>COUNTIF('Données brutes '!W15,1)</f>
        <v>0</v>
      </c>
      <c r="BF16" s="18">
        <f>COUNTIF('Données brutes '!AO15,1)</f>
        <v>0</v>
      </c>
      <c r="BG16" s="18">
        <f t="shared" si="18"/>
        <v>0</v>
      </c>
      <c r="BH16" s="18">
        <f t="shared" si="19"/>
        <v>0</v>
      </c>
      <c r="BI16" s="18">
        <f>COUNTIF('Données brutes '!Y15,1)</f>
        <v>0</v>
      </c>
      <c r="BJ16" s="18">
        <f>COUNTIF('Données brutes '!Z15,1)</f>
        <v>0</v>
      </c>
      <c r="BK16" s="18">
        <f>COUNTIF('Données brutes '!AA15,1)</f>
        <v>0</v>
      </c>
      <c r="BL16" s="18">
        <f>COUNTIF('Données brutes '!AB15,1)</f>
        <v>0</v>
      </c>
      <c r="BM16" s="18">
        <f>COUNTIF('Données brutes '!AC15,1)</f>
        <v>0</v>
      </c>
      <c r="BN16" s="18">
        <f t="shared" si="20"/>
        <v>0</v>
      </c>
      <c r="BO16" s="18">
        <f t="shared" si="21"/>
        <v>0</v>
      </c>
      <c r="BP16" s="18">
        <f>COUNTIF('Données brutes '!AD15,1)</f>
        <v>0</v>
      </c>
      <c r="BQ16" s="18">
        <f>COUNTIF('Données brutes '!AF15,1)</f>
        <v>0</v>
      </c>
      <c r="BR16" s="18">
        <f>COUNTIF('Données brutes '!AG15,1)</f>
        <v>0</v>
      </c>
      <c r="BS16" s="18">
        <f>COUNTIF('Données brutes '!AH15,1)</f>
        <v>0</v>
      </c>
      <c r="BT16" s="18">
        <f>COUNTIF('Données brutes '!AI15,1)</f>
        <v>0</v>
      </c>
      <c r="BU16" s="18">
        <f>COUNTIF('Données brutes '!AJ15,1)</f>
        <v>0</v>
      </c>
      <c r="BV16" s="18">
        <f t="shared" si="22"/>
        <v>0</v>
      </c>
      <c r="BW16" s="18">
        <f t="shared" si="23"/>
        <v>0</v>
      </c>
      <c r="BX16" s="18">
        <f t="shared" si="24"/>
        <v>0</v>
      </c>
      <c r="BY16" s="18">
        <f t="shared" si="25"/>
        <v>0</v>
      </c>
      <c r="BZ16" s="18">
        <f>COUNTIF('Données brutes '!CA15,"1")</f>
        <v>0</v>
      </c>
      <c r="CA16" s="18">
        <f>COUNTIF('Données brutes '!CC15,1)</f>
        <v>0</v>
      </c>
      <c r="CB16" s="18">
        <f>COUNTIF('Données brutes '!CE15,"1")</f>
        <v>0</v>
      </c>
      <c r="CC16" s="18">
        <f>COUNTIF('Données brutes '!CG15,1)</f>
        <v>0</v>
      </c>
      <c r="CD16" s="18">
        <f>COUNTIF('Données brutes '!CI15,"1")</f>
        <v>0</v>
      </c>
      <c r="CE16" s="18">
        <f>COUNTIF('Données brutes '!CK15,1)</f>
        <v>0</v>
      </c>
      <c r="CF16" s="18">
        <f>COUNTIF('Données brutes '!CM15,1)</f>
        <v>0</v>
      </c>
      <c r="CG16" s="18">
        <f>COUNTIF('Données brutes '!CO15,1)</f>
        <v>0</v>
      </c>
      <c r="CH16" s="18">
        <f>COUNTIF('Données brutes '!CQ15,1)</f>
        <v>0</v>
      </c>
      <c r="CI16" s="18">
        <f t="shared" si="26"/>
        <v>0</v>
      </c>
      <c r="CJ16" s="18">
        <f t="shared" si="27"/>
        <v>0</v>
      </c>
      <c r="CK16" s="18">
        <f>COUNTIF('Données brutes '!AM15,1)</f>
        <v>0</v>
      </c>
      <c r="CL16" s="18">
        <f>COUNTIF('Données brutes '!AN15,1)</f>
        <v>0</v>
      </c>
      <c r="CM16" s="18">
        <f>COUNTIF('Données brutes '!CT15,1)</f>
        <v>0</v>
      </c>
      <c r="CN16" s="18">
        <f>COUNTIF('Données brutes '!CU15,1)</f>
        <v>0</v>
      </c>
      <c r="CO16" s="18">
        <f t="shared" si="28"/>
        <v>0</v>
      </c>
      <c r="CP16" s="18">
        <f t="shared" si="29"/>
        <v>0</v>
      </c>
      <c r="CQ16" s="18">
        <f>COUNTIF('Données brutes '!CY15,1)</f>
        <v>0</v>
      </c>
      <c r="CR16" s="18">
        <f>COUNTIF('Données brutes '!DC15,1)</f>
        <v>0</v>
      </c>
      <c r="CS16" s="18">
        <f>COUNTIF('Données brutes '!DG15,1)</f>
        <v>0</v>
      </c>
      <c r="CT16" s="18">
        <f t="shared" si="30"/>
        <v>0</v>
      </c>
      <c r="CU16" s="18">
        <f t="shared" si="31"/>
        <v>0</v>
      </c>
      <c r="CV16" s="18">
        <f>COUNTIF('Données brutes '!DK15,1)</f>
        <v>0</v>
      </c>
      <c r="CW16" s="18">
        <f>COUNTIF('Données brutes '!DO15,1)</f>
        <v>0</v>
      </c>
      <c r="CX16" s="18">
        <f>COUNTIF('Données brutes '!DS15,1)</f>
        <v>0</v>
      </c>
      <c r="CY16" s="18">
        <f t="shared" si="32"/>
        <v>0</v>
      </c>
      <c r="CZ16" s="18">
        <f t="shared" si="33"/>
        <v>0</v>
      </c>
      <c r="DA16" s="18">
        <f t="shared" si="34"/>
        <v>0</v>
      </c>
      <c r="DB16" s="18">
        <f t="shared" si="35"/>
        <v>0</v>
      </c>
      <c r="DC16" s="18">
        <f>COUNTIF('Données brutes '!R15,"0A")</f>
        <v>0</v>
      </c>
      <c r="DD16" s="18">
        <f>COUNTIF('Données brutes '!R15,"0B")</f>
        <v>0</v>
      </c>
      <c r="DE16" s="18">
        <f>COUNTIF('Données brutes '!S15,"0C")</f>
        <v>0</v>
      </c>
      <c r="DF16" s="18">
        <f>COUNTIF('Données brutes '!T15,"0D")</f>
        <v>0</v>
      </c>
      <c r="DG16" s="18">
        <f>COUNTIF('Données brutes '!AO15,"0A")</f>
        <v>0</v>
      </c>
      <c r="DH16" s="18">
        <f>COUNTIF('Données brutes '!AO15,"0B")</f>
        <v>0</v>
      </c>
      <c r="DI16" s="18">
        <f t="shared" si="36"/>
        <v>0</v>
      </c>
      <c r="DJ16" s="18">
        <f t="shared" si="37"/>
        <v>0</v>
      </c>
      <c r="DK16" s="18"/>
      <c r="DL16" s="18"/>
      <c r="DM16" s="18"/>
      <c r="DN16" s="18"/>
      <c r="DO16" s="18"/>
      <c r="DP16" s="18"/>
      <c r="DQ16" s="18">
        <f>COUNTIF('Données brutes '!AQ15,1)</f>
        <v>0</v>
      </c>
      <c r="DR16" s="18">
        <f>COUNTIF('Données brutes '!AR15,1)</f>
        <v>0</v>
      </c>
      <c r="DS16" s="18">
        <f>COUNTIF('Données brutes '!AS15,1)</f>
        <v>0</v>
      </c>
      <c r="DT16" s="18">
        <f>COUNTIF('Données brutes '!AT15,1)</f>
        <v>0</v>
      </c>
      <c r="DU16" s="18">
        <f>COUNTIF('Données brutes '!AU15,1)</f>
        <v>0</v>
      </c>
      <c r="DV16" s="18">
        <f t="shared" si="38"/>
        <v>0</v>
      </c>
      <c r="DW16" s="18">
        <f t="shared" si="39"/>
        <v>0</v>
      </c>
      <c r="DX16" s="18">
        <f>COUNTIF('Données brutes '!AV15,1)</f>
        <v>0</v>
      </c>
      <c r="DY16" s="18">
        <f>COUNTIF('Données brutes '!AW15,1)</f>
        <v>0</v>
      </c>
      <c r="DZ16" s="18">
        <f>COUNTIF('Données brutes '!AX15,1)</f>
        <v>0</v>
      </c>
      <c r="EA16" s="18">
        <f>COUNTIF('Données brutes '!AY15,1)</f>
        <v>0</v>
      </c>
      <c r="EB16" s="18">
        <f>COUNTIF('Données brutes '!AZ15,1)</f>
        <v>0</v>
      </c>
      <c r="EC16" s="18">
        <f t="shared" si="40"/>
        <v>0</v>
      </c>
      <c r="ED16" s="18">
        <f t="shared" si="41"/>
        <v>0</v>
      </c>
      <c r="EE16" s="18">
        <f t="shared" si="42"/>
        <v>0</v>
      </c>
      <c r="EF16" s="18">
        <f t="shared" si="43"/>
        <v>0</v>
      </c>
      <c r="EG16" s="18">
        <f>COUNTIF('Données brutes '!BA15,1)</f>
        <v>0</v>
      </c>
      <c r="EH16" s="18">
        <f>COUNTIF('Données brutes '!BB15,1)</f>
        <v>0</v>
      </c>
      <c r="EI16" s="18">
        <f>COUNTIF('Données brutes '!BC15,1)</f>
        <v>0</v>
      </c>
      <c r="EJ16" s="18">
        <f>COUNTIF('Données brutes '!BD15,1)</f>
        <v>0</v>
      </c>
      <c r="EK16" s="18">
        <f>COUNTIF('Données brutes '!BE15,1)</f>
        <v>0</v>
      </c>
      <c r="EL16" s="18">
        <f t="shared" si="44"/>
        <v>0</v>
      </c>
      <c r="EM16" s="18">
        <f t="shared" si="45"/>
        <v>0</v>
      </c>
      <c r="EN16" s="18">
        <f>COUNTIF('Données brutes '!BF15,1)</f>
        <v>0</v>
      </c>
      <c r="EO16" s="18">
        <f>COUNTIF('Données brutes '!BG15,1)</f>
        <v>0</v>
      </c>
      <c r="EP16" s="18">
        <f>COUNTIF('Données brutes '!BH15,1)</f>
        <v>0</v>
      </c>
      <c r="EQ16" s="18">
        <f>COUNTIF('Données brutes '!BI15,1)</f>
        <v>0</v>
      </c>
      <c r="ER16" s="18">
        <f>COUNTIF('Données brutes '!BJ15,1)</f>
        <v>0</v>
      </c>
      <c r="ES16" s="18">
        <f t="shared" si="46"/>
        <v>0</v>
      </c>
      <c r="ET16" s="18">
        <f t="shared" si="47"/>
        <v>0</v>
      </c>
      <c r="EU16" s="18">
        <f>COUNTIF('Données brutes '!BK15,1)</f>
        <v>0</v>
      </c>
      <c r="EV16" s="18">
        <f>COUNTIF('Données brutes '!BL15,1)</f>
        <v>0</v>
      </c>
      <c r="EW16" s="18">
        <f>COUNTIF('Données brutes '!BM15,1)</f>
        <v>0</v>
      </c>
      <c r="EX16" s="18">
        <f>COUNTIF('Données brutes '!BN15,1)</f>
        <v>0</v>
      </c>
      <c r="EY16" s="18">
        <f>COUNTIF('Données brutes '!BO15,1)</f>
        <v>0</v>
      </c>
      <c r="EZ16" s="18">
        <f t="shared" si="48"/>
        <v>0</v>
      </c>
      <c r="FA16" s="18">
        <f t="shared" si="49"/>
        <v>0</v>
      </c>
      <c r="FB16" s="18">
        <f>COUNTIF('Données brutes '!BP15,1)</f>
        <v>0</v>
      </c>
      <c r="FC16" s="18">
        <f>COUNTIF('Données brutes '!BQ15,1)</f>
        <v>0</v>
      </c>
      <c r="FD16" s="18">
        <f>COUNTIF('Données brutes '!BR15,1)</f>
        <v>0</v>
      </c>
      <c r="FE16" s="18">
        <f>COUNTIF('Données brutes '!BS15,1)</f>
        <v>0</v>
      </c>
      <c r="FF16" s="18">
        <f>COUNTIF('Données brutes '!BT15,1)</f>
        <v>0</v>
      </c>
      <c r="FG16" s="18">
        <f t="shared" si="50"/>
        <v>0</v>
      </c>
      <c r="FH16" s="18">
        <f t="shared" si="51"/>
        <v>0</v>
      </c>
      <c r="FI16" s="18">
        <f>COUNTIF('Données brutes '!BU15,1)</f>
        <v>0</v>
      </c>
      <c r="FJ16" s="18">
        <f>COUNTIF('Données brutes '!BV15,1)</f>
        <v>0</v>
      </c>
      <c r="FK16" s="18">
        <f>COUNTIF('Données brutes '!BW15,1)</f>
        <v>0</v>
      </c>
      <c r="FL16" s="18">
        <f>COUNTIF('Données brutes '!BX15,1)</f>
        <v>0</v>
      </c>
      <c r="FM16" s="18">
        <f>COUNTIF('Données brutes '!BY15,1)</f>
        <v>0</v>
      </c>
      <c r="FN16" s="18">
        <f t="shared" si="52"/>
        <v>0</v>
      </c>
      <c r="FO16" s="18">
        <f t="shared" si="53"/>
        <v>0</v>
      </c>
      <c r="FP16" s="18">
        <f t="shared" si="54"/>
        <v>0</v>
      </c>
      <c r="FQ16" s="18">
        <f t="shared" si="55"/>
        <v>0</v>
      </c>
      <c r="FR16" s="18">
        <f t="shared" si="56"/>
        <v>0</v>
      </c>
      <c r="FS16" s="18">
        <f t="shared" si="57"/>
        <v>0</v>
      </c>
    </row>
    <row r="17" spans="1:175" x14ac:dyDescent="0.3">
      <c r="A17" s="18"/>
      <c r="B17" s="18"/>
      <c r="C17" s="18"/>
      <c r="D17" s="18"/>
      <c r="E17" s="18"/>
      <c r="F17" s="18"/>
      <c r="G17" s="18"/>
      <c r="H17" s="18">
        <f>COUNTIF('Données brutes '!H16,1)</f>
        <v>0</v>
      </c>
      <c r="I17" s="18">
        <f>COUNTIF('Données brutes '!I16,1)</f>
        <v>0</v>
      </c>
      <c r="J17" s="18">
        <f>COUNTIF('Données brutes '!J16,1)</f>
        <v>0</v>
      </c>
      <c r="K17" s="18">
        <f t="shared" si="0"/>
        <v>0</v>
      </c>
      <c r="L17" s="18">
        <f t="shared" si="1"/>
        <v>0</v>
      </c>
      <c r="M17" s="18">
        <f>COUNTIF('Données brutes '!K16,1)</f>
        <v>0</v>
      </c>
      <c r="N17" s="18">
        <f>COUNTIF('Données brutes '!L16,1)</f>
        <v>0</v>
      </c>
      <c r="O17" s="18">
        <f t="shared" si="2"/>
        <v>0</v>
      </c>
      <c r="P17" s="18">
        <f t="shared" si="3"/>
        <v>0</v>
      </c>
      <c r="Q17" s="18">
        <f>COUNTIF('Données brutes '!M16,1)</f>
        <v>0</v>
      </c>
      <c r="R17" s="18">
        <f t="shared" si="4"/>
        <v>0</v>
      </c>
      <c r="S17" s="18">
        <f t="shared" si="5"/>
        <v>0</v>
      </c>
      <c r="T17" s="18">
        <f>COUNTIF('Données brutes '!H16,"0A")</f>
        <v>0</v>
      </c>
      <c r="U17" s="18">
        <f>COUNTIF('Données brutes '!K16,"0A")</f>
        <v>0</v>
      </c>
      <c r="V17" s="18">
        <f>COUNTIF('Données brutes '!J16,"0B")</f>
        <v>0</v>
      </c>
      <c r="W17" s="18">
        <f t="shared" si="6"/>
        <v>0</v>
      </c>
      <c r="X17" s="18">
        <f t="shared" si="7"/>
        <v>0</v>
      </c>
      <c r="Y17" s="18">
        <f>COUNTIF('Données brutes '!I16,"0A")</f>
        <v>0</v>
      </c>
      <c r="Z17" s="18">
        <f>COUNTIF('Données brutes '!L16,"0A")</f>
        <v>0</v>
      </c>
      <c r="AA17" s="18">
        <f>COUNTIF('Données brutes '!J16,"0A")</f>
        <v>0</v>
      </c>
      <c r="AB17" s="18">
        <f t="shared" si="8"/>
        <v>0</v>
      </c>
      <c r="AC17" s="18">
        <f t="shared" si="9"/>
        <v>0</v>
      </c>
      <c r="AD17" s="18">
        <f>COUNTIF('Données brutes '!H16,"0B")</f>
        <v>0</v>
      </c>
      <c r="AE17" s="18">
        <f>COUNTIF('Données brutes '!K16,"0B")</f>
        <v>0</v>
      </c>
      <c r="AF17" s="18">
        <f>COUNTIF('Données brutes '!I16,"0B")</f>
        <v>0</v>
      </c>
      <c r="AG17" s="18">
        <f>COUNTIF('Données brutes '!L16,"0B")</f>
        <v>0</v>
      </c>
      <c r="AH17" s="18">
        <f t="shared" si="10"/>
        <v>0</v>
      </c>
      <c r="AI17" s="18">
        <f t="shared" si="11"/>
        <v>0</v>
      </c>
      <c r="AJ17" s="18">
        <f>COUNTIF('Données brutes '!N16,1)</f>
        <v>0</v>
      </c>
      <c r="AK17" s="18">
        <f>COUNTIF('Données brutes '!AP16,1)</f>
        <v>0</v>
      </c>
      <c r="AL17" s="18">
        <f>COUNTIF('Données brutes '!EB16,1)</f>
        <v>0</v>
      </c>
      <c r="AM17" s="18">
        <f t="shared" si="12"/>
        <v>0</v>
      </c>
      <c r="AN17" s="18">
        <f t="shared" si="13"/>
        <v>0</v>
      </c>
      <c r="AO17" s="18">
        <f>COUNTIF('Données brutes '!U16,1)</f>
        <v>0</v>
      </c>
      <c r="AP17" s="18">
        <f>COUNTIF('Données brutes '!V16,1)</f>
        <v>0</v>
      </c>
      <c r="AQ17" s="18">
        <f t="shared" si="14"/>
        <v>0</v>
      </c>
      <c r="AR17" s="18">
        <f t="shared" si="15"/>
        <v>0</v>
      </c>
      <c r="AS17" s="18">
        <f>COUNTIF('Données brutes '!P16,1)</f>
        <v>0</v>
      </c>
      <c r="AT17" s="18">
        <f>COUNTIF('Données brutes '!AK16,"1A")+COUNTIF('Données brutes '!AK16,"1B")</f>
        <v>0</v>
      </c>
      <c r="AU17" s="18">
        <f>COUNTIF('Données brutes '!W16,"0G")</f>
        <v>0</v>
      </c>
      <c r="AV17" s="18">
        <f t="shared" si="16"/>
        <v>0</v>
      </c>
      <c r="AW17" s="18">
        <f>COUNTIF('Données brutes '!U16,"0A")</f>
        <v>0</v>
      </c>
      <c r="AX17" s="18">
        <f t="shared" si="17"/>
        <v>0</v>
      </c>
      <c r="AY17" s="18">
        <f>COUNTIF('Données brutes '!U16,"0B")+COUNTIF('Données brutes '!U16,"0C")</f>
        <v>0</v>
      </c>
      <c r="AZ17" s="18">
        <f>COUNTIF('Données brutes '!V16,"0D")</f>
        <v>0</v>
      </c>
      <c r="BA17" s="18">
        <f>AY17</f>
        <v>0</v>
      </c>
      <c r="BB17" s="18">
        <f>COUNTIF('Données brutes '!V16,0)</f>
        <v>0</v>
      </c>
      <c r="BC17" s="18">
        <f>COUNTIF('Données brutes '!Q16,1)</f>
        <v>0</v>
      </c>
      <c r="BD17" s="18">
        <f>COUNTIF('Données brutes '!R16,1)</f>
        <v>0</v>
      </c>
      <c r="BE17" s="18">
        <f>COUNTIF('Données brutes '!W16,1)</f>
        <v>0</v>
      </c>
      <c r="BF17" s="18">
        <f>COUNTIF('Données brutes '!AO16,1)</f>
        <v>0</v>
      </c>
      <c r="BG17" s="18">
        <f t="shared" si="18"/>
        <v>0</v>
      </c>
      <c r="BH17" s="18">
        <f t="shared" si="19"/>
        <v>0</v>
      </c>
      <c r="BI17" s="18">
        <f>COUNTIF('Données brutes '!Y16,1)</f>
        <v>0</v>
      </c>
      <c r="BJ17" s="18">
        <f>COUNTIF('Données brutes '!Z16,1)</f>
        <v>0</v>
      </c>
      <c r="BK17" s="18">
        <f>COUNTIF('Données brutes '!AA16,1)</f>
        <v>0</v>
      </c>
      <c r="BL17" s="18">
        <f>COUNTIF('Données brutes '!AB16,1)</f>
        <v>0</v>
      </c>
      <c r="BM17" s="18">
        <f>COUNTIF('Données brutes '!AC16,1)</f>
        <v>0</v>
      </c>
      <c r="BN17" s="18">
        <f t="shared" si="20"/>
        <v>0</v>
      </c>
      <c r="BO17" s="18">
        <f t="shared" si="21"/>
        <v>0</v>
      </c>
      <c r="BP17" s="18">
        <f>COUNTIF('Données brutes '!AD16,1)</f>
        <v>0</v>
      </c>
      <c r="BQ17" s="18">
        <f>COUNTIF('Données brutes '!AF16,1)</f>
        <v>0</v>
      </c>
      <c r="BR17" s="18">
        <f>COUNTIF('Données brutes '!AG16,1)</f>
        <v>0</v>
      </c>
      <c r="BS17" s="18">
        <f>COUNTIF('Données brutes '!AH16,1)</f>
        <v>0</v>
      </c>
      <c r="BT17" s="18">
        <f>COUNTIF('Données brutes '!AI16,1)</f>
        <v>0</v>
      </c>
      <c r="BU17" s="18">
        <f>COUNTIF('Données brutes '!AJ16,1)</f>
        <v>0</v>
      </c>
      <c r="BV17" s="18">
        <f t="shared" si="22"/>
        <v>0</v>
      </c>
      <c r="BW17" s="18">
        <f t="shared" si="23"/>
        <v>0</v>
      </c>
      <c r="BX17" s="18">
        <f t="shared" si="24"/>
        <v>0</v>
      </c>
      <c r="BY17" s="18">
        <f t="shared" si="25"/>
        <v>0</v>
      </c>
      <c r="BZ17" s="18">
        <f>COUNTIF('Données brutes '!CA16,"1")</f>
        <v>0</v>
      </c>
      <c r="CA17" s="18">
        <f>COUNTIF('Données brutes '!CC16,1)</f>
        <v>0</v>
      </c>
      <c r="CB17" s="18">
        <f>COUNTIF('Données brutes '!CE16,"1")</f>
        <v>0</v>
      </c>
      <c r="CC17" s="18">
        <f>COUNTIF('Données brutes '!CG16,1)</f>
        <v>0</v>
      </c>
      <c r="CD17" s="18">
        <f>COUNTIF('Données brutes '!CI16,"1")</f>
        <v>0</v>
      </c>
      <c r="CE17" s="18">
        <f>COUNTIF('Données brutes '!CK16,1)</f>
        <v>0</v>
      </c>
      <c r="CF17" s="18">
        <f>COUNTIF('Données brutes '!CM16,1)</f>
        <v>0</v>
      </c>
      <c r="CG17" s="18">
        <f>COUNTIF('Données brutes '!CO16,1)</f>
        <v>0</v>
      </c>
      <c r="CH17" s="18">
        <f>COUNTIF('Données brutes '!CQ16,1)</f>
        <v>0</v>
      </c>
      <c r="CI17" s="18">
        <f t="shared" si="26"/>
        <v>0</v>
      </c>
      <c r="CJ17" s="18">
        <f t="shared" si="27"/>
        <v>0</v>
      </c>
      <c r="CK17" s="18">
        <f>COUNTIF('Données brutes '!AM16,1)</f>
        <v>0</v>
      </c>
      <c r="CL17" s="18">
        <f>COUNTIF('Données brutes '!AN16,1)</f>
        <v>0</v>
      </c>
      <c r="CM17" s="18">
        <f>COUNTIF('Données brutes '!CT16,1)</f>
        <v>0</v>
      </c>
      <c r="CN17" s="18">
        <f>COUNTIF('Données brutes '!CU16,1)</f>
        <v>0</v>
      </c>
      <c r="CO17" s="18">
        <f t="shared" si="28"/>
        <v>0</v>
      </c>
      <c r="CP17" s="18">
        <f t="shared" si="29"/>
        <v>0</v>
      </c>
      <c r="CQ17" s="18">
        <f>COUNTIF('Données brutes '!CY16,1)</f>
        <v>0</v>
      </c>
      <c r="CR17" s="18">
        <f>COUNTIF('Données brutes '!DC16,1)</f>
        <v>0</v>
      </c>
      <c r="CS17" s="18">
        <f>COUNTIF('Données brutes '!DG16,1)</f>
        <v>0</v>
      </c>
      <c r="CT17" s="18">
        <f t="shared" si="30"/>
        <v>0</v>
      </c>
      <c r="CU17" s="18">
        <f t="shared" si="31"/>
        <v>0</v>
      </c>
      <c r="CV17" s="18">
        <f>COUNTIF('Données brutes '!DK16,1)</f>
        <v>0</v>
      </c>
      <c r="CW17" s="18">
        <f>COUNTIF('Données brutes '!DO16,1)</f>
        <v>0</v>
      </c>
      <c r="CX17" s="18">
        <f>COUNTIF('Données brutes '!DS16,1)</f>
        <v>0</v>
      </c>
      <c r="CY17" s="18">
        <f t="shared" si="32"/>
        <v>0</v>
      </c>
      <c r="CZ17" s="18">
        <f t="shared" si="33"/>
        <v>0</v>
      </c>
      <c r="DA17" s="18">
        <f t="shared" si="34"/>
        <v>0</v>
      </c>
      <c r="DB17" s="18">
        <f t="shared" si="35"/>
        <v>0</v>
      </c>
      <c r="DC17" s="18">
        <f>COUNTIF('Données brutes '!R16,"0A")</f>
        <v>0</v>
      </c>
      <c r="DD17" s="18">
        <f>COUNTIF('Données brutes '!R16,"0B")</f>
        <v>0</v>
      </c>
      <c r="DE17" s="18">
        <f>COUNTIF('Données brutes '!S16,"0C")</f>
        <v>0</v>
      </c>
      <c r="DF17" s="18">
        <f>COUNTIF('Données brutes '!T16,"0D")</f>
        <v>0</v>
      </c>
      <c r="DG17" s="18">
        <f>COUNTIF('Données brutes '!AO16,"0A")</f>
        <v>0</v>
      </c>
      <c r="DH17" s="18">
        <f>COUNTIF('Données brutes '!AO16,"0B")</f>
        <v>0</v>
      </c>
      <c r="DI17" s="18">
        <f t="shared" si="36"/>
        <v>0</v>
      </c>
      <c r="DJ17" s="18">
        <f t="shared" si="37"/>
        <v>0</v>
      </c>
      <c r="DK17" s="18"/>
      <c r="DL17" s="18"/>
      <c r="DM17" s="18"/>
      <c r="DN17" s="18"/>
      <c r="DO17" s="18"/>
      <c r="DP17" s="18"/>
      <c r="DQ17" s="18">
        <f>COUNTIF('Données brutes '!AQ16,1)</f>
        <v>0</v>
      </c>
      <c r="DR17" s="18">
        <f>COUNTIF('Données brutes '!AR16,1)</f>
        <v>0</v>
      </c>
      <c r="DS17" s="18">
        <f>COUNTIF('Données brutes '!AS16,1)</f>
        <v>0</v>
      </c>
      <c r="DT17" s="18">
        <f>COUNTIF('Données brutes '!AT16,1)</f>
        <v>0</v>
      </c>
      <c r="DU17" s="18">
        <f>COUNTIF('Données brutes '!AU16,1)</f>
        <v>0</v>
      </c>
      <c r="DV17" s="18">
        <f t="shared" si="38"/>
        <v>0</v>
      </c>
      <c r="DW17" s="18">
        <f t="shared" si="39"/>
        <v>0</v>
      </c>
      <c r="DX17" s="18">
        <f>COUNTIF('Données brutes '!AV16,1)</f>
        <v>0</v>
      </c>
      <c r="DY17" s="18">
        <f>COUNTIF('Données brutes '!AW16,1)</f>
        <v>0</v>
      </c>
      <c r="DZ17" s="18">
        <f>COUNTIF('Données brutes '!AX16,1)</f>
        <v>0</v>
      </c>
      <c r="EA17" s="18">
        <f>COUNTIF('Données brutes '!AY16,1)</f>
        <v>0</v>
      </c>
      <c r="EB17" s="18">
        <f>COUNTIF('Données brutes '!AZ16,1)</f>
        <v>0</v>
      </c>
      <c r="EC17" s="18">
        <f t="shared" si="40"/>
        <v>0</v>
      </c>
      <c r="ED17" s="18">
        <f t="shared" si="41"/>
        <v>0</v>
      </c>
      <c r="EE17" s="18">
        <f t="shared" si="42"/>
        <v>0</v>
      </c>
      <c r="EF17" s="18">
        <f t="shared" si="43"/>
        <v>0</v>
      </c>
      <c r="EG17" s="18">
        <f>COUNTIF('Données brutes '!BA16,1)</f>
        <v>0</v>
      </c>
      <c r="EH17" s="18">
        <f>COUNTIF('Données brutes '!BB16,1)</f>
        <v>0</v>
      </c>
      <c r="EI17" s="18">
        <f>COUNTIF('Données brutes '!BC16,1)</f>
        <v>0</v>
      </c>
      <c r="EJ17" s="18">
        <f>COUNTIF('Données brutes '!BD16,1)</f>
        <v>0</v>
      </c>
      <c r="EK17" s="18">
        <f>COUNTIF('Données brutes '!BE16,1)</f>
        <v>0</v>
      </c>
      <c r="EL17" s="18">
        <f t="shared" si="44"/>
        <v>0</v>
      </c>
      <c r="EM17" s="18">
        <f t="shared" si="45"/>
        <v>0</v>
      </c>
      <c r="EN17" s="18">
        <f>COUNTIF('Données brutes '!BF16,1)</f>
        <v>0</v>
      </c>
      <c r="EO17" s="18">
        <f>COUNTIF('Données brutes '!BG16,1)</f>
        <v>0</v>
      </c>
      <c r="EP17" s="18">
        <f>COUNTIF('Données brutes '!BH16,1)</f>
        <v>0</v>
      </c>
      <c r="EQ17" s="18">
        <f>COUNTIF('Données brutes '!BI16,1)</f>
        <v>0</v>
      </c>
      <c r="ER17" s="18">
        <f>COUNTIF('Données brutes '!BJ16,1)</f>
        <v>0</v>
      </c>
      <c r="ES17" s="18">
        <f t="shared" si="46"/>
        <v>0</v>
      </c>
      <c r="ET17" s="18">
        <f t="shared" si="47"/>
        <v>0</v>
      </c>
      <c r="EU17" s="18">
        <f>COUNTIF('Données brutes '!BK16,1)</f>
        <v>0</v>
      </c>
      <c r="EV17" s="18">
        <f>COUNTIF('Données brutes '!BL16,1)</f>
        <v>0</v>
      </c>
      <c r="EW17" s="18">
        <f>COUNTIF('Données brutes '!BM16,1)</f>
        <v>0</v>
      </c>
      <c r="EX17" s="18">
        <f>COUNTIF('Données brutes '!BN16,1)</f>
        <v>0</v>
      </c>
      <c r="EY17" s="18">
        <f>COUNTIF('Données brutes '!BO16,1)</f>
        <v>0</v>
      </c>
      <c r="EZ17" s="18">
        <f t="shared" si="48"/>
        <v>0</v>
      </c>
      <c r="FA17" s="18">
        <f t="shared" si="49"/>
        <v>0</v>
      </c>
      <c r="FB17" s="18">
        <f>COUNTIF('Données brutes '!BP16,1)</f>
        <v>0</v>
      </c>
      <c r="FC17" s="18">
        <f>COUNTIF('Données brutes '!BQ16,1)</f>
        <v>0</v>
      </c>
      <c r="FD17" s="18">
        <f>COUNTIF('Données brutes '!BR16,1)</f>
        <v>0</v>
      </c>
      <c r="FE17" s="18">
        <f>COUNTIF('Données brutes '!BS16,1)</f>
        <v>0</v>
      </c>
      <c r="FF17" s="18">
        <f>COUNTIF('Données brutes '!BT16,1)</f>
        <v>0</v>
      </c>
      <c r="FG17" s="18">
        <f t="shared" si="50"/>
        <v>0</v>
      </c>
      <c r="FH17" s="18">
        <f t="shared" si="51"/>
        <v>0</v>
      </c>
      <c r="FI17" s="18">
        <f>COUNTIF('Données brutes '!BU16,1)</f>
        <v>0</v>
      </c>
      <c r="FJ17" s="18">
        <f>COUNTIF('Données brutes '!BV16,1)</f>
        <v>0</v>
      </c>
      <c r="FK17" s="18">
        <f>COUNTIF('Données brutes '!BW16,1)</f>
        <v>0</v>
      </c>
      <c r="FL17" s="18">
        <f>COUNTIF('Données brutes '!BX16,1)</f>
        <v>0</v>
      </c>
      <c r="FM17" s="18">
        <f>COUNTIF('Données brutes '!BY16,1)</f>
        <v>0</v>
      </c>
      <c r="FN17" s="18">
        <f t="shared" si="52"/>
        <v>0</v>
      </c>
      <c r="FO17" s="18">
        <f t="shared" si="53"/>
        <v>0</v>
      </c>
      <c r="FP17" s="18">
        <f t="shared" si="54"/>
        <v>0</v>
      </c>
      <c r="FQ17" s="18">
        <f t="shared" si="55"/>
        <v>0</v>
      </c>
      <c r="FR17" s="18">
        <f t="shared" si="56"/>
        <v>0</v>
      </c>
      <c r="FS17" s="18">
        <f t="shared" si="57"/>
        <v>0</v>
      </c>
    </row>
    <row r="18" spans="1:175" x14ac:dyDescent="0.3">
      <c r="A18" s="18"/>
      <c r="B18" s="18"/>
      <c r="C18" s="18"/>
      <c r="D18" s="18"/>
      <c r="E18" s="18"/>
      <c r="F18" s="18"/>
      <c r="G18" s="18"/>
      <c r="H18" s="18">
        <f>COUNTIF('Données brutes '!H17,1)</f>
        <v>0</v>
      </c>
      <c r="I18" s="18">
        <f>COUNTIF('Données brutes '!I17,1)</f>
        <v>0</v>
      </c>
      <c r="J18" s="18">
        <f>COUNTIF('Données brutes '!J17,1)</f>
        <v>0</v>
      </c>
      <c r="K18" s="18">
        <f t="shared" si="0"/>
        <v>0</v>
      </c>
      <c r="L18" s="18">
        <f t="shared" si="1"/>
        <v>0</v>
      </c>
      <c r="M18" s="18">
        <f>COUNTIF('Données brutes '!K17,1)</f>
        <v>0</v>
      </c>
      <c r="N18" s="18">
        <f>COUNTIF('Données brutes '!L17,1)</f>
        <v>0</v>
      </c>
      <c r="O18" s="18">
        <f t="shared" si="2"/>
        <v>0</v>
      </c>
      <c r="P18" s="18">
        <f t="shared" si="3"/>
        <v>0</v>
      </c>
      <c r="Q18" s="18">
        <f>COUNTIF('Données brutes '!M17,1)</f>
        <v>0</v>
      </c>
      <c r="R18" s="18">
        <f t="shared" si="4"/>
        <v>0</v>
      </c>
      <c r="S18" s="18">
        <f t="shared" si="5"/>
        <v>0</v>
      </c>
      <c r="T18" s="18">
        <f>COUNTIF('Données brutes '!H17,"0A")</f>
        <v>0</v>
      </c>
      <c r="U18" s="18">
        <f>COUNTIF('Données brutes '!K17,"0A")</f>
        <v>0</v>
      </c>
      <c r="V18" s="18">
        <f>COUNTIF('Données brutes '!J17,"0B")</f>
        <v>0</v>
      </c>
      <c r="W18" s="18">
        <f t="shared" si="6"/>
        <v>0</v>
      </c>
      <c r="X18" s="18">
        <f t="shared" si="7"/>
        <v>0</v>
      </c>
      <c r="Y18" s="18">
        <f>COUNTIF('Données brutes '!I17,"0A")</f>
        <v>0</v>
      </c>
      <c r="Z18" s="18">
        <f>COUNTIF('Données brutes '!L17,"0A")</f>
        <v>0</v>
      </c>
      <c r="AA18" s="18">
        <f>COUNTIF('Données brutes '!J17,"0A")</f>
        <v>0</v>
      </c>
      <c r="AB18" s="18">
        <f t="shared" si="8"/>
        <v>0</v>
      </c>
      <c r="AC18" s="18">
        <f t="shared" si="9"/>
        <v>0</v>
      </c>
      <c r="AD18" s="18">
        <f>COUNTIF('Données brutes '!H17,"0B")</f>
        <v>0</v>
      </c>
      <c r="AE18" s="18">
        <f>COUNTIF('Données brutes '!K17,"0B")</f>
        <v>0</v>
      </c>
      <c r="AF18" s="18">
        <f>COUNTIF('Données brutes '!I17,"0B")</f>
        <v>0</v>
      </c>
      <c r="AG18" s="18">
        <f>COUNTIF('Données brutes '!L17,"0B")</f>
        <v>0</v>
      </c>
      <c r="AH18" s="18">
        <f t="shared" si="10"/>
        <v>0</v>
      </c>
      <c r="AI18" s="18">
        <f t="shared" si="11"/>
        <v>0</v>
      </c>
      <c r="AJ18" s="18">
        <f>COUNTIF('Données brutes '!N17,1)</f>
        <v>0</v>
      </c>
      <c r="AK18" s="18">
        <f>COUNTIF('Données brutes '!AP17,1)</f>
        <v>0</v>
      </c>
      <c r="AL18" s="18">
        <f>COUNTIF('Données brutes '!EB17,1)</f>
        <v>0</v>
      </c>
      <c r="AM18" s="18">
        <f t="shared" si="12"/>
        <v>0</v>
      </c>
      <c r="AN18" s="18">
        <f t="shared" si="13"/>
        <v>0</v>
      </c>
      <c r="AO18" s="18">
        <f>COUNTIF('Données brutes '!U17,1)</f>
        <v>0</v>
      </c>
      <c r="AP18" s="18">
        <f>COUNTIF('Données brutes '!V17,1)</f>
        <v>0</v>
      </c>
      <c r="AQ18" s="18">
        <f t="shared" si="14"/>
        <v>0</v>
      </c>
      <c r="AR18" s="18">
        <f t="shared" si="15"/>
        <v>0</v>
      </c>
      <c r="AS18" s="18">
        <f>COUNTIF('Données brutes '!P17,1)</f>
        <v>0</v>
      </c>
      <c r="AT18" s="18">
        <f>COUNTIF('Données brutes '!AK17,"1A")+COUNTIF('Données brutes '!AK17,"1B")</f>
        <v>0</v>
      </c>
      <c r="AU18" s="18">
        <f>COUNTIF('Données brutes '!W17,"0G")</f>
        <v>0</v>
      </c>
      <c r="AV18" s="18">
        <f t="shared" si="16"/>
        <v>0</v>
      </c>
      <c r="AW18" s="18">
        <f>COUNTIF('Données brutes '!U17,"0A")</f>
        <v>0</v>
      </c>
      <c r="AX18" s="18">
        <f t="shared" si="17"/>
        <v>0</v>
      </c>
      <c r="AY18" s="18">
        <f>COUNTIF('Données brutes '!U17,"0B")+COUNTIF('Données brutes '!U17,"0C")</f>
        <v>0</v>
      </c>
      <c r="AZ18" s="18">
        <f>COUNTIF('Données brutes '!V17,"0D")</f>
        <v>0</v>
      </c>
      <c r="BA18" s="18">
        <f>AY18</f>
        <v>0</v>
      </c>
      <c r="BB18" s="18">
        <f>COUNTIF('Données brutes '!V17,0)</f>
        <v>0</v>
      </c>
      <c r="BC18" s="18">
        <f>COUNTIF('Données brutes '!Q17,1)</f>
        <v>0</v>
      </c>
      <c r="BD18" s="18">
        <f>COUNTIF('Données brutes '!R17,1)</f>
        <v>0</v>
      </c>
      <c r="BE18" s="18">
        <f>COUNTIF('Données brutes '!W17,1)</f>
        <v>0</v>
      </c>
      <c r="BF18" s="18">
        <f>COUNTIF('Données brutes '!AO17,1)</f>
        <v>0</v>
      </c>
      <c r="BG18" s="18">
        <f t="shared" si="18"/>
        <v>0</v>
      </c>
      <c r="BH18" s="18">
        <f t="shared" si="19"/>
        <v>0</v>
      </c>
      <c r="BI18" s="18">
        <f>COUNTIF('Données brutes '!Y17,1)</f>
        <v>0</v>
      </c>
      <c r="BJ18" s="18">
        <f>COUNTIF('Données brutes '!Z17,1)</f>
        <v>0</v>
      </c>
      <c r="BK18" s="18">
        <f>COUNTIF('Données brutes '!AA17,1)</f>
        <v>0</v>
      </c>
      <c r="BL18" s="18">
        <f>COUNTIF('Données brutes '!AB17,1)</f>
        <v>0</v>
      </c>
      <c r="BM18" s="18">
        <f>COUNTIF('Données brutes '!AC17,1)</f>
        <v>0</v>
      </c>
      <c r="BN18" s="18">
        <f t="shared" si="20"/>
        <v>0</v>
      </c>
      <c r="BO18" s="18">
        <f t="shared" si="21"/>
        <v>0</v>
      </c>
      <c r="BP18" s="18">
        <f>COUNTIF('Données brutes '!AD17,1)</f>
        <v>0</v>
      </c>
      <c r="BQ18" s="18">
        <f>COUNTIF('Données brutes '!AF17,1)</f>
        <v>0</v>
      </c>
      <c r="BR18" s="18">
        <f>COUNTIF('Données brutes '!AG17,1)</f>
        <v>0</v>
      </c>
      <c r="BS18" s="18">
        <f>COUNTIF('Données brutes '!AH17,1)</f>
        <v>0</v>
      </c>
      <c r="BT18" s="18">
        <f>COUNTIF('Données brutes '!AI17,1)</f>
        <v>0</v>
      </c>
      <c r="BU18" s="18">
        <f>COUNTIF('Données brutes '!AJ17,1)</f>
        <v>0</v>
      </c>
      <c r="BV18" s="18">
        <f t="shared" si="22"/>
        <v>0</v>
      </c>
      <c r="BW18" s="18">
        <f t="shared" si="23"/>
        <v>0</v>
      </c>
      <c r="BX18" s="18">
        <f t="shared" si="24"/>
        <v>0</v>
      </c>
      <c r="BY18" s="18">
        <f t="shared" si="25"/>
        <v>0</v>
      </c>
      <c r="BZ18" s="18">
        <f>COUNTIF('Données brutes '!CA17,"1")</f>
        <v>0</v>
      </c>
      <c r="CA18" s="18">
        <f>COUNTIF('Données brutes '!CC17,1)</f>
        <v>0</v>
      </c>
      <c r="CB18" s="18">
        <f>COUNTIF('Données brutes '!CE17,"1")</f>
        <v>0</v>
      </c>
      <c r="CC18" s="18">
        <f>COUNTIF('Données brutes '!CG17,1)</f>
        <v>0</v>
      </c>
      <c r="CD18" s="18">
        <f>COUNTIF('Données brutes '!CI17,"1")</f>
        <v>0</v>
      </c>
      <c r="CE18" s="18">
        <f>COUNTIF('Données brutes '!CK17,1)</f>
        <v>0</v>
      </c>
      <c r="CF18" s="18">
        <f>COUNTIF('Données brutes '!CM17,1)</f>
        <v>0</v>
      </c>
      <c r="CG18" s="18">
        <f>COUNTIF('Données brutes '!CO17,1)</f>
        <v>0</v>
      </c>
      <c r="CH18" s="18">
        <f>COUNTIF('Données brutes '!CQ17,1)</f>
        <v>0</v>
      </c>
      <c r="CI18" s="18">
        <f t="shared" si="26"/>
        <v>0</v>
      </c>
      <c r="CJ18" s="18">
        <f t="shared" si="27"/>
        <v>0</v>
      </c>
      <c r="CK18" s="18">
        <f>COUNTIF('Données brutes '!AM17,1)</f>
        <v>0</v>
      </c>
      <c r="CL18" s="18">
        <f>COUNTIF('Données brutes '!AN17,1)</f>
        <v>0</v>
      </c>
      <c r="CM18" s="18">
        <f>COUNTIF('Données brutes '!CT17,1)</f>
        <v>0</v>
      </c>
      <c r="CN18" s="18">
        <f>COUNTIF('Données brutes '!CU17,1)</f>
        <v>0</v>
      </c>
      <c r="CO18" s="18">
        <f t="shared" si="28"/>
        <v>0</v>
      </c>
      <c r="CP18" s="18">
        <f t="shared" si="29"/>
        <v>0</v>
      </c>
      <c r="CQ18" s="18">
        <f>COUNTIF('Données brutes '!CY17,1)</f>
        <v>0</v>
      </c>
      <c r="CR18" s="18">
        <f>COUNTIF('Données brutes '!DC17,1)</f>
        <v>0</v>
      </c>
      <c r="CS18" s="18">
        <f>COUNTIF('Données brutes '!DG17,1)</f>
        <v>0</v>
      </c>
      <c r="CT18" s="18">
        <f t="shared" si="30"/>
        <v>0</v>
      </c>
      <c r="CU18" s="18">
        <f t="shared" si="31"/>
        <v>0</v>
      </c>
      <c r="CV18" s="18">
        <f>COUNTIF('Données brutes '!DK17,1)</f>
        <v>0</v>
      </c>
      <c r="CW18" s="18">
        <f>COUNTIF('Données brutes '!DO17,1)</f>
        <v>0</v>
      </c>
      <c r="CX18" s="18">
        <f>COUNTIF('Données brutes '!DS17,1)</f>
        <v>0</v>
      </c>
      <c r="CY18" s="18">
        <f t="shared" si="32"/>
        <v>0</v>
      </c>
      <c r="CZ18" s="18">
        <f t="shared" si="33"/>
        <v>0</v>
      </c>
      <c r="DA18" s="18">
        <f t="shared" si="34"/>
        <v>0</v>
      </c>
      <c r="DB18" s="18">
        <f t="shared" si="35"/>
        <v>0</v>
      </c>
      <c r="DC18" s="18">
        <f>COUNTIF('Données brutes '!R17,"0A")</f>
        <v>0</v>
      </c>
      <c r="DD18" s="18">
        <f>COUNTIF('Données brutes '!R17,"0B")</f>
        <v>0</v>
      </c>
      <c r="DE18" s="18">
        <f>COUNTIF('Données brutes '!S17,"0C")</f>
        <v>0</v>
      </c>
      <c r="DF18" s="18">
        <f>COUNTIF('Données brutes '!T17,"0D")</f>
        <v>0</v>
      </c>
      <c r="DG18" s="18">
        <f>COUNTIF('Données brutes '!AO17,"0A")</f>
        <v>0</v>
      </c>
      <c r="DH18" s="18">
        <f>COUNTIF('Données brutes '!AO17,"0B")</f>
        <v>0</v>
      </c>
      <c r="DI18" s="18">
        <f t="shared" si="36"/>
        <v>0</v>
      </c>
      <c r="DJ18" s="18">
        <f t="shared" si="37"/>
        <v>0</v>
      </c>
      <c r="DK18" s="18"/>
      <c r="DL18" s="18"/>
      <c r="DM18" s="18"/>
      <c r="DN18" s="18"/>
      <c r="DO18" s="18"/>
      <c r="DP18" s="18"/>
      <c r="DQ18" s="18">
        <f>COUNTIF('Données brutes '!AQ17,1)</f>
        <v>0</v>
      </c>
      <c r="DR18" s="18">
        <f>COUNTIF('Données brutes '!AR17,1)</f>
        <v>0</v>
      </c>
      <c r="DS18" s="18">
        <f>COUNTIF('Données brutes '!AS17,1)</f>
        <v>0</v>
      </c>
      <c r="DT18" s="18">
        <f>COUNTIF('Données brutes '!AT17,1)</f>
        <v>0</v>
      </c>
      <c r="DU18" s="18">
        <f>COUNTIF('Données brutes '!AU17,1)</f>
        <v>0</v>
      </c>
      <c r="DV18" s="18">
        <f t="shared" si="38"/>
        <v>0</v>
      </c>
      <c r="DW18" s="18">
        <f t="shared" si="39"/>
        <v>0</v>
      </c>
      <c r="DX18" s="18">
        <f>COUNTIF('Données brutes '!AV17,1)</f>
        <v>0</v>
      </c>
      <c r="DY18" s="18">
        <f>COUNTIF('Données brutes '!AW17,1)</f>
        <v>0</v>
      </c>
      <c r="DZ18" s="18">
        <f>COUNTIF('Données brutes '!AX17,1)</f>
        <v>0</v>
      </c>
      <c r="EA18" s="18">
        <f>COUNTIF('Données brutes '!AY17,1)</f>
        <v>0</v>
      </c>
      <c r="EB18" s="18">
        <f>COUNTIF('Données brutes '!AZ17,1)</f>
        <v>0</v>
      </c>
      <c r="EC18" s="18">
        <f t="shared" si="40"/>
        <v>0</v>
      </c>
      <c r="ED18" s="18">
        <f t="shared" si="41"/>
        <v>0</v>
      </c>
      <c r="EE18" s="18">
        <f t="shared" si="42"/>
        <v>0</v>
      </c>
      <c r="EF18" s="18">
        <f t="shared" si="43"/>
        <v>0</v>
      </c>
      <c r="EG18" s="18">
        <f>COUNTIF('Données brutes '!BA17,1)</f>
        <v>0</v>
      </c>
      <c r="EH18" s="18">
        <f>COUNTIF('Données brutes '!BB17,1)</f>
        <v>0</v>
      </c>
      <c r="EI18" s="18">
        <f>COUNTIF('Données brutes '!BC17,1)</f>
        <v>0</v>
      </c>
      <c r="EJ18" s="18">
        <f>COUNTIF('Données brutes '!BD17,1)</f>
        <v>0</v>
      </c>
      <c r="EK18" s="18">
        <f>COUNTIF('Données brutes '!BE17,1)</f>
        <v>0</v>
      </c>
      <c r="EL18" s="18">
        <f t="shared" si="44"/>
        <v>0</v>
      </c>
      <c r="EM18" s="18">
        <f t="shared" si="45"/>
        <v>0</v>
      </c>
      <c r="EN18" s="18">
        <f>COUNTIF('Données brutes '!BF17,1)</f>
        <v>0</v>
      </c>
      <c r="EO18" s="18">
        <f>COUNTIF('Données brutes '!BG17,1)</f>
        <v>0</v>
      </c>
      <c r="EP18" s="18">
        <f>COUNTIF('Données brutes '!BH17,1)</f>
        <v>0</v>
      </c>
      <c r="EQ18" s="18">
        <f>COUNTIF('Données brutes '!BI17,1)</f>
        <v>0</v>
      </c>
      <c r="ER18" s="18">
        <f>COUNTIF('Données brutes '!BJ17,1)</f>
        <v>0</v>
      </c>
      <c r="ES18" s="18">
        <f t="shared" si="46"/>
        <v>0</v>
      </c>
      <c r="ET18" s="18">
        <f t="shared" si="47"/>
        <v>0</v>
      </c>
      <c r="EU18" s="18">
        <f>COUNTIF('Données brutes '!BK17,1)</f>
        <v>0</v>
      </c>
      <c r="EV18" s="18">
        <f>COUNTIF('Données brutes '!BL17,1)</f>
        <v>0</v>
      </c>
      <c r="EW18" s="18">
        <f>COUNTIF('Données brutes '!BM17,1)</f>
        <v>0</v>
      </c>
      <c r="EX18" s="18">
        <f>COUNTIF('Données brutes '!BN17,1)</f>
        <v>0</v>
      </c>
      <c r="EY18" s="18">
        <f>COUNTIF('Données brutes '!BO17,1)</f>
        <v>0</v>
      </c>
      <c r="EZ18" s="18">
        <f t="shared" si="48"/>
        <v>0</v>
      </c>
      <c r="FA18" s="18">
        <f t="shared" si="49"/>
        <v>0</v>
      </c>
      <c r="FB18" s="18">
        <f>COUNTIF('Données brutes '!BP17,1)</f>
        <v>0</v>
      </c>
      <c r="FC18" s="18">
        <f>COUNTIF('Données brutes '!BQ17,1)</f>
        <v>0</v>
      </c>
      <c r="FD18" s="18">
        <f>COUNTIF('Données brutes '!BR17,1)</f>
        <v>0</v>
      </c>
      <c r="FE18" s="18">
        <f>COUNTIF('Données brutes '!BS17,1)</f>
        <v>0</v>
      </c>
      <c r="FF18" s="18">
        <f>COUNTIF('Données brutes '!BT17,1)</f>
        <v>0</v>
      </c>
      <c r="FG18" s="18">
        <f t="shared" si="50"/>
        <v>0</v>
      </c>
      <c r="FH18" s="18">
        <f t="shared" si="51"/>
        <v>0</v>
      </c>
      <c r="FI18" s="18">
        <f>COUNTIF('Données brutes '!BU17,1)</f>
        <v>0</v>
      </c>
      <c r="FJ18" s="18">
        <f>COUNTIF('Données brutes '!BV17,1)</f>
        <v>0</v>
      </c>
      <c r="FK18" s="18">
        <f>COUNTIF('Données brutes '!BW17,1)</f>
        <v>0</v>
      </c>
      <c r="FL18" s="18">
        <f>COUNTIF('Données brutes '!BX17,1)</f>
        <v>0</v>
      </c>
      <c r="FM18" s="18">
        <f>COUNTIF('Données brutes '!BY17,1)</f>
        <v>0</v>
      </c>
      <c r="FN18" s="18">
        <f t="shared" si="52"/>
        <v>0</v>
      </c>
      <c r="FO18" s="18">
        <f t="shared" si="53"/>
        <v>0</v>
      </c>
      <c r="FP18" s="18">
        <f t="shared" si="54"/>
        <v>0</v>
      </c>
      <c r="FQ18" s="18">
        <f t="shared" si="55"/>
        <v>0</v>
      </c>
      <c r="FR18" s="18">
        <f t="shared" si="56"/>
        <v>0</v>
      </c>
      <c r="FS18" s="18">
        <f t="shared" si="57"/>
        <v>0</v>
      </c>
    </row>
    <row r="19" spans="1:175" x14ac:dyDescent="0.3">
      <c r="A19" s="18"/>
      <c r="B19" s="18"/>
      <c r="C19" s="18"/>
      <c r="D19" s="18"/>
      <c r="E19" s="18"/>
      <c r="F19" s="18"/>
      <c r="G19" s="18"/>
      <c r="H19" s="18">
        <f>COUNTIF('Données brutes '!H18,1)</f>
        <v>0</v>
      </c>
      <c r="I19" s="18">
        <f>COUNTIF('Données brutes '!I18,1)</f>
        <v>0</v>
      </c>
      <c r="J19" s="18">
        <f>COUNTIF('Données brutes '!J18,1)</f>
        <v>0</v>
      </c>
      <c r="K19" s="18">
        <f t="shared" si="0"/>
        <v>0</v>
      </c>
      <c r="L19" s="18">
        <f t="shared" si="1"/>
        <v>0</v>
      </c>
      <c r="M19" s="18">
        <f>COUNTIF('Données brutes '!K18,1)</f>
        <v>0</v>
      </c>
      <c r="N19" s="18">
        <f>COUNTIF('Données brutes '!L18,1)</f>
        <v>0</v>
      </c>
      <c r="O19" s="18">
        <f t="shared" si="2"/>
        <v>0</v>
      </c>
      <c r="P19" s="18">
        <f t="shared" si="3"/>
        <v>0</v>
      </c>
      <c r="Q19" s="18">
        <f>COUNTIF('Données brutes '!M18,1)</f>
        <v>0</v>
      </c>
      <c r="R19" s="18">
        <f t="shared" si="4"/>
        <v>0</v>
      </c>
      <c r="S19" s="18">
        <f t="shared" si="5"/>
        <v>0</v>
      </c>
      <c r="T19" s="18">
        <f>COUNTIF('Données brutes '!H18,"0A")</f>
        <v>0</v>
      </c>
      <c r="U19" s="18">
        <f>COUNTIF('Données brutes '!K18,"0A")</f>
        <v>0</v>
      </c>
      <c r="V19" s="18">
        <f>COUNTIF('Données brutes '!J18,"0B")</f>
        <v>0</v>
      </c>
      <c r="W19" s="18">
        <f t="shared" si="6"/>
        <v>0</v>
      </c>
      <c r="X19" s="18">
        <f t="shared" si="7"/>
        <v>0</v>
      </c>
      <c r="Y19" s="18">
        <f>COUNTIF('Données brutes '!I18,"0A")</f>
        <v>0</v>
      </c>
      <c r="Z19" s="18">
        <f>COUNTIF('Données brutes '!L18,"0A")</f>
        <v>0</v>
      </c>
      <c r="AA19" s="18">
        <f>COUNTIF('Données brutes '!J18,"0A")</f>
        <v>0</v>
      </c>
      <c r="AB19" s="18">
        <f t="shared" si="8"/>
        <v>0</v>
      </c>
      <c r="AC19" s="18">
        <f t="shared" si="9"/>
        <v>0</v>
      </c>
      <c r="AD19" s="18">
        <f>COUNTIF('Données brutes '!H18,"0B")</f>
        <v>0</v>
      </c>
      <c r="AE19" s="18">
        <f>COUNTIF('Données brutes '!K18,"0B")</f>
        <v>0</v>
      </c>
      <c r="AF19" s="18">
        <f>COUNTIF('Données brutes '!I18,"0B")</f>
        <v>0</v>
      </c>
      <c r="AG19" s="18">
        <f>COUNTIF('Données brutes '!L18,"0B")</f>
        <v>0</v>
      </c>
      <c r="AH19" s="18">
        <f t="shared" si="10"/>
        <v>0</v>
      </c>
      <c r="AI19" s="18">
        <f t="shared" si="11"/>
        <v>0</v>
      </c>
      <c r="AJ19" s="18">
        <f>COUNTIF('Données brutes '!N18,1)</f>
        <v>0</v>
      </c>
      <c r="AK19" s="18">
        <f>COUNTIF('Données brutes '!AP18,1)</f>
        <v>0</v>
      </c>
      <c r="AL19" s="18">
        <f>COUNTIF('Données brutes '!EB18,1)</f>
        <v>0</v>
      </c>
      <c r="AM19" s="18">
        <f t="shared" si="12"/>
        <v>0</v>
      </c>
      <c r="AN19" s="18">
        <f t="shared" si="13"/>
        <v>0</v>
      </c>
      <c r="AO19" s="18">
        <f>COUNTIF('Données brutes '!U18,1)</f>
        <v>0</v>
      </c>
      <c r="AP19" s="18">
        <f>COUNTIF('Données brutes '!V18,1)</f>
        <v>0</v>
      </c>
      <c r="AQ19" s="18">
        <f t="shared" si="14"/>
        <v>0</v>
      </c>
      <c r="AR19" s="18">
        <f t="shared" si="15"/>
        <v>0</v>
      </c>
      <c r="AS19" s="18">
        <f>COUNTIF('Données brutes '!P18,1)</f>
        <v>0</v>
      </c>
      <c r="AT19" s="18">
        <f>COUNTIF('Données brutes '!AK18,"1A")+COUNTIF('Données brutes '!AK18,"1B")</f>
        <v>0</v>
      </c>
      <c r="AU19" s="18">
        <f>COUNTIF('Données brutes '!W18,"0G")</f>
        <v>0</v>
      </c>
      <c r="AV19" s="18">
        <f t="shared" si="16"/>
        <v>0</v>
      </c>
      <c r="AW19" s="18">
        <f>COUNTIF('Données brutes '!U18,"0A")</f>
        <v>0</v>
      </c>
      <c r="AX19" s="18">
        <f t="shared" si="17"/>
        <v>0</v>
      </c>
      <c r="AY19" s="18">
        <f>COUNTIF('Données brutes '!U18,"0B")+COUNTIF('Données brutes '!U18,"0C")</f>
        <v>0</v>
      </c>
      <c r="AZ19" s="18">
        <f>COUNTIF('Données brutes '!V18,"0D")</f>
        <v>0</v>
      </c>
      <c r="BA19" s="18">
        <f>AY19</f>
        <v>0</v>
      </c>
      <c r="BB19" s="18">
        <f>COUNTIF('Données brutes '!V18,0)</f>
        <v>0</v>
      </c>
      <c r="BC19" s="18">
        <f>COUNTIF('Données brutes '!Q18,1)</f>
        <v>0</v>
      </c>
      <c r="BD19" s="18">
        <f>COUNTIF('Données brutes '!R18,1)</f>
        <v>0</v>
      </c>
      <c r="BE19" s="18">
        <f>COUNTIF('Données brutes '!W18,1)</f>
        <v>0</v>
      </c>
      <c r="BF19" s="18">
        <f>COUNTIF('Données brutes '!AO18,1)</f>
        <v>0</v>
      </c>
      <c r="BG19" s="18">
        <f t="shared" si="18"/>
        <v>0</v>
      </c>
      <c r="BH19" s="18">
        <f t="shared" si="19"/>
        <v>0</v>
      </c>
      <c r="BI19" s="18">
        <f>COUNTIF('Données brutes '!Y18,1)</f>
        <v>0</v>
      </c>
      <c r="BJ19" s="18">
        <f>COUNTIF('Données brutes '!Z18,1)</f>
        <v>0</v>
      </c>
      <c r="BK19" s="18">
        <f>COUNTIF('Données brutes '!AA18,1)</f>
        <v>0</v>
      </c>
      <c r="BL19" s="18">
        <f>COUNTIF('Données brutes '!AB18,1)</f>
        <v>0</v>
      </c>
      <c r="BM19" s="18">
        <f>COUNTIF('Données brutes '!AC18,1)</f>
        <v>0</v>
      </c>
      <c r="BN19" s="18">
        <f t="shared" si="20"/>
        <v>0</v>
      </c>
      <c r="BO19" s="18">
        <f t="shared" si="21"/>
        <v>0</v>
      </c>
      <c r="BP19" s="18">
        <f>COUNTIF('Données brutes '!AD18,1)</f>
        <v>0</v>
      </c>
      <c r="BQ19" s="18">
        <f>COUNTIF('Données brutes '!AF18,1)</f>
        <v>0</v>
      </c>
      <c r="BR19" s="18">
        <f>COUNTIF('Données brutes '!AG18,1)</f>
        <v>0</v>
      </c>
      <c r="BS19" s="18">
        <f>COUNTIF('Données brutes '!AH18,1)</f>
        <v>0</v>
      </c>
      <c r="BT19" s="18">
        <f>COUNTIF('Données brutes '!AI18,1)</f>
        <v>0</v>
      </c>
      <c r="BU19" s="18">
        <f>COUNTIF('Données brutes '!AJ18,1)</f>
        <v>0</v>
      </c>
      <c r="BV19" s="18">
        <f t="shared" si="22"/>
        <v>0</v>
      </c>
      <c r="BW19" s="18">
        <f t="shared" si="23"/>
        <v>0</v>
      </c>
      <c r="BX19" s="18">
        <f t="shared" si="24"/>
        <v>0</v>
      </c>
      <c r="BY19" s="18">
        <f t="shared" si="25"/>
        <v>0</v>
      </c>
      <c r="BZ19" s="18">
        <f>COUNTIF('Données brutes '!CA18,"1")</f>
        <v>0</v>
      </c>
      <c r="CA19" s="18">
        <f>COUNTIF('Données brutes '!CC18,1)</f>
        <v>0</v>
      </c>
      <c r="CB19" s="18">
        <f>COUNTIF('Données brutes '!CE18,"1")</f>
        <v>0</v>
      </c>
      <c r="CC19" s="18">
        <f>COUNTIF('Données brutes '!CG18,1)</f>
        <v>0</v>
      </c>
      <c r="CD19" s="18">
        <f>COUNTIF('Données brutes '!CI18,"1")</f>
        <v>0</v>
      </c>
      <c r="CE19" s="18">
        <f>COUNTIF('Données brutes '!CK18,1)</f>
        <v>0</v>
      </c>
      <c r="CF19" s="18">
        <f>COUNTIF('Données brutes '!CM18,1)</f>
        <v>0</v>
      </c>
      <c r="CG19" s="18">
        <f>COUNTIF('Données brutes '!CO18,1)</f>
        <v>0</v>
      </c>
      <c r="CH19" s="18">
        <f>COUNTIF('Données brutes '!CQ18,1)</f>
        <v>0</v>
      </c>
      <c r="CI19" s="18">
        <f t="shared" si="26"/>
        <v>0</v>
      </c>
      <c r="CJ19" s="18">
        <f t="shared" si="27"/>
        <v>0</v>
      </c>
      <c r="CK19" s="18">
        <f>COUNTIF('Données brutes '!AM18,1)</f>
        <v>0</v>
      </c>
      <c r="CL19" s="18">
        <f>COUNTIF('Données brutes '!AN18,1)</f>
        <v>0</v>
      </c>
      <c r="CM19" s="18">
        <f>COUNTIF('Données brutes '!CT18,1)</f>
        <v>0</v>
      </c>
      <c r="CN19" s="18">
        <f>COUNTIF('Données brutes '!CU18,1)</f>
        <v>0</v>
      </c>
      <c r="CO19" s="18">
        <f t="shared" si="28"/>
        <v>0</v>
      </c>
      <c r="CP19" s="18">
        <f t="shared" si="29"/>
        <v>0</v>
      </c>
      <c r="CQ19" s="18">
        <f>COUNTIF('Données brutes '!CY18,1)</f>
        <v>0</v>
      </c>
      <c r="CR19" s="18">
        <f>COUNTIF('Données brutes '!DC18,1)</f>
        <v>0</v>
      </c>
      <c r="CS19" s="18">
        <f>COUNTIF('Données brutes '!DG18,1)</f>
        <v>0</v>
      </c>
      <c r="CT19" s="18">
        <f t="shared" si="30"/>
        <v>0</v>
      </c>
      <c r="CU19" s="18">
        <f t="shared" si="31"/>
        <v>0</v>
      </c>
      <c r="CV19" s="18">
        <f>COUNTIF('Données brutes '!DK18,1)</f>
        <v>0</v>
      </c>
      <c r="CW19" s="18">
        <f>COUNTIF('Données brutes '!DO18,1)</f>
        <v>0</v>
      </c>
      <c r="CX19" s="18">
        <f>COUNTIF('Données brutes '!DS18,1)</f>
        <v>0</v>
      </c>
      <c r="CY19" s="18">
        <f t="shared" si="32"/>
        <v>0</v>
      </c>
      <c r="CZ19" s="18">
        <f t="shared" si="33"/>
        <v>0</v>
      </c>
      <c r="DA19" s="18">
        <f t="shared" si="34"/>
        <v>0</v>
      </c>
      <c r="DB19" s="18">
        <f t="shared" si="35"/>
        <v>0</v>
      </c>
      <c r="DC19" s="18">
        <f>COUNTIF('Données brutes '!R18,"0A")</f>
        <v>0</v>
      </c>
      <c r="DD19" s="18">
        <f>COUNTIF('Données brutes '!R18,"0B")</f>
        <v>0</v>
      </c>
      <c r="DE19" s="18">
        <f>COUNTIF('Données brutes '!S18,"0C")</f>
        <v>0</v>
      </c>
      <c r="DF19" s="18">
        <f>COUNTIF('Données brutes '!T18,"0D")</f>
        <v>0</v>
      </c>
      <c r="DG19" s="18">
        <f>COUNTIF('Données brutes '!AO18,"0A")</f>
        <v>0</v>
      </c>
      <c r="DH19" s="18">
        <f>COUNTIF('Données brutes '!AO18,"0B")</f>
        <v>0</v>
      </c>
      <c r="DI19" s="18">
        <f t="shared" si="36"/>
        <v>0</v>
      </c>
      <c r="DJ19" s="18">
        <f t="shared" si="37"/>
        <v>0</v>
      </c>
      <c r="DK19" s="18"/>
      <c r="DL19" s="18"/>
      <c r="DM19" s="18"/>
      <c r="DN19" s="18"/>
      <c r="DO19" s="18"/>
      <c r="DP19" s="18"/>
      <c r="DQ19" s="18">
        <f>COUNTIF('Données brutes '!AQ18,1)</f>
        <v>0</v>
      </c>
      <c r="DR19" s="18">
        <f>COUNTIF('Données brutes '!AR18,1)</f>
        <v>0</v>
      </c>
      <c r="DS19" s="18">
        <f>COUNTIF('Données brutes '!AS18,1)</f>
        <v>0</v>
      </c>
      <c r="DT19" s="18">
        <f>COUNTIF('Données brutes '!AT18,1)</f>
        <v>0</v>
      </c>
      <c r="DU19" s="18">
        <f>COUNTIF('Données brutes '!AU18,1)</f>
        <v>0</v>
      </c>
      <c r="DV19" s="18">
        <f t="shared" si="38"/>
        <v>0</v>
      </c>
      <c r="DW19" s="18">
        <f t="shared" si="39"/>
        <v>0</v>
      </c>
      <c r="DX19" s="18">
        <f>COUNTIF('Données brutes '!AV18,1)</f>
        <v>0</v>
      </c>
      <c r="DY19" s="18">
        <f>COUNTIF('Données brutes '!AW18,1)</f>
        <v>0</v>
      </c>
      <c r="DZ19" s="18">
        <f>COUNTIF('Données brutes '!AX18,1)</f>
        <v>0</v>
      </c>
      <c r="EA19" s="18">
        <f>COUNTIF('Données brutes '!AY18,1)</f>
        <v>0</v>
      </c>
      <c r="EB19" s="18">
        <f>COUNTIF('Données brutes '!AZ18,1)</f>
        <v>0</v>
      </c>
      <c r="EC19" s="18">
        <f t="shared" si="40"/>
        <v>0</v>
      </c>
      <c r="ED19" s="18">
        <f t="shared" si="41"/>
        <v>0</v>
      </c>
      <c r="EE19" s="18">
        <f t="shared" si="42"/>
        <v>0</v>
      </c>
      <c r="EF19" s="18">
        <f t="shared" si="43"/>
        <v>0</v>
      </c>
      <c r="EG19" s="18">
        <f>COUNTIF('Données brutes '!BA18,1)</f>
        <v>0</v>
      </c>
      <c r="EH19" s="18">
        <f>COUNTIF('Données brutes '!BB18,1)</f>
        <v>0</v>
      </c>
      <c r="EI19" s="18">
        <f>COUNTIF('Données brutes '!BC18,1)</f>
        <v>0</v>
      </c>
      <c r="EJ19" s="18">
        <f>COUNTIF('Données brutes '!BD18,1)</f>
        <v>0</v>
      </c>
      <c r="EK19" s="18">
        <f>COUNTIF('Données brutes '!BE18,1)</f>
        <v>0</v>
      </c>
      <c r="EL19" s="18">
        <f t="shared" si="44"/>
        <v>0</v>
      </c>
      <c r="EM19" s="18">
        <f t="shared" si="45"/>
        <v>0</v>
      </c>
      <c r="EN19" s="18">
        <f>COUNTIF('Données brutes '!BF18,1)</f>
        <v>0</v>
      </c>
      <c r="EO19" s="18">
        <f>COUNTIF('Données brutes '!BG18,1)</f>
        <v>0</v>
      </c>
      <c r="EP19" s="18">
        <f>COUNTIF('Données brutes '!BH18,1)</f>
        <v>0</v>
      </c>
      <c r="EQ19" s="18">
        <f>COUNTIF('Données brutes '!BI18,1)</f>
        <v>0</v>
      </c>
      <c r="ER19" s="18">
        <f>COUNTIF('Données brutes '!BJ18,1)</f>
        <v>0</v>
      </c>
      <c r="ES19" s="18">
        <f t="shared" si="46"/>
        <v>0</v>
      </c>
      <c r="ET19" s="18">
        <f t="shared" si="47"/>
        <v>0</v>
      </c>
      <c r="EU19" s="18">
        <f>COUNTIF('Données brutes '!BK18,1)</f>
        <v>0</v>
      </c>
      <c r="EV19" s="18">
        <f>COUNTIF('Données brutes '!BL18,1)</f>
        <v>0</v>
      </c>
      <c r="EW19" s="18">
        <f>COUNTIF('Données brutes '!BM18,1)</f>
        <v>0</v>
      </c>
      <c r="EX19" s="18">
        <f>COUNTIF('Données brutes '!BN18,1)</f>
        <v>0</v>
      </c>
      <c r="EY19" s="18">
        <f>COUNTIF('Données brutes '!BO18,1)</f>
        <v>0</v>
      </c>
      <c r="EZ19" s="18">
        <f t="shared" si="48"/>
        <v>0</v>
      </c>
      <c r="FA19" s="18">
        <f t="shared" si="49"/>
        <v>0</v>
      </c>
      <c r="FB19" s="18">
        <f>COUNTIF('Données brutes '!BP18,1)</f>
        <v>0</v>
      </c>
      <c r="FC19" s="18">
        <f>COUNTIF('Données brutes '!BQ18,1)</f>
        <v>0</v>
      </c>
      <c r="FD19" s="18">
        <f>COUNTIF('Données brutes '!BR18,1)</f>
        <v>0</v>
      </c>
      <c r="FE19" s="18">
        <f>COUNTIF('Données brutes '!BS18,1)</f>
        <v>0</v>
      </c>
      <c r="FF19" s="18">
        <f>COUNTIF('Données brutes '!BT18,1)</f>
        <v>0</v>
      </c>
      <c r="FG19" s="18">
        <f t="shared" si="50"/>
        <v>0</v>
      </c>
      <c r="FH19" s="18">
        <f t="shared" si="51"/>
        <v>0</v>
      </c>
      <c r="FI19" s="18">
        <f>COUNTIF('Données brutes '!BU18,1)</f>
        <v>0</v>
      </c>
      <c r="FJ19" s="18">
        <f>COUNTIF('Données brutes '!BV18,1)</f>
        <v>0</v>
      </c>
      <c r="FK19" s="18">
        <f>COUNTIF('Données brutes '!BW18,1)</f>
        <v>0</v>
      </c>
      <c r="FL19" s="18">
        <f>COUNTIF('Données brutes '!BX18,1)</f>
        <v>0</v>
      </c>
      <c r="FM19" s="18">
        <f>COUNTIF('Données brutes '!BY18,1)</f>
        <v>0</v>
      </c>
      <c r="FN19" s="18">
        <f t="shared" si="52"/>
        <v>0</v>
      </c>
      <c r="FO19" s="18">
        <f t="shared" si="53"/>
        <v>0</v>
      </c>
      <c r="FP19" s="18">
        <f t="shared" si="54"/>
        <v>0</v>
      </c>
      <c r="FQ19" s="18">
        <f t="shared" si="55"/>
        <v>0</v>
      </c>
      <c r="FR19" s="18">
        <f t="shared" si="56"/>
        <v>0</v>
      </c>
      <c r="FS19" s="18">
        <f t="shared" si="57"/>
        <v>0</v>
      </c>
    </row>
    <row r="20" spans="1:175" x14ac:dyDescent="0.3">
      <c r="A20" s="18"/>
      <c r="B20" s="18"/>
      <c r="C20" s="18"/>
      <c r="D20" s="18"/>
      <c r="E20" s="18"/>
      <c r="F20" s="18"/>
      <c r="G20" s="18"/>
      <c r="H20" s="18">
        <f>COUNTIF('Données brutes '!H19,1)</f>
        <v>0</v>
      </c>
      <c r="I20" s="18">
        <f>COUNTIF('Données brutes '!I19,1)</f>
        <v>0</v>
      </c>
      <c r="J20" s="18">
        <f>COUNTIF('Données brutes '!J19,1)</f>
        <v>0</v>
      </c>
      <c r="K20" s="18">
        <f t="shared" si="0"/>
        <v>0</v>
      </c>
      <c r="L20" s="18">
        <f t="shared" si="1"/>
        <v>0</v>
      </c>
      <c r="M20" s="18">
        <f>COUNTIF('Données brutes '!K19,1)</f>
        <v>0</v>
      </c>
      <c r="N20" s="18">
        <f>COUNTIF('Données brutes '!L19,1)</f>
        <v>0</v>
      </c>
      <c r="O20" s="18">
        <f t="shared" si="2"/>
        <v>0</v>
      </c>
      <c r="P20" s="18">
        <f t="shared" si="3"/>
        <v>0</v>
      </c>
      <c r="Q20" s="18">
        <f>COUNTIF('Données brutes '!M19,1)</f>
        <v>0</v>
      </c>
      <c r="R20" s="18">
        <f t="shared" si="4"/>
        <v>0</v>
      </c>
      <c r="S20" s="18">
        <f t="shared" si="5"/>
        <v>0</v>
      </c>
      <c r="T20" s="18">
        <f>COUNTIF('Données brutes '!H19,"0A")</f>
        <v>0</v>
      </c>
      <c r="U20" s="18">
        <f>COUNTIF('Données brutes '!K19,"0A")</f>
        <v>0</v>
      </c>
      <c r="V20" s="18">
        <f>COUNTIF('Données brutes '!J19,"0B")</f>
        <v>0</v>
      </c>
      <c r="W20" s="18">
        <f t="shared" si="6"/>
        <v>0</v>
      </c>
      <c r="X20" s="18">
        <f t="shared" si="7"/>
        <v>0</v>
      </c>
      <c r="Y20" s="18">
        <f>COUNTIF('Données brutes '!I19,"0A")</f>
        <v>0</v>
      </c>
      <c r="Z20" s="18">
        <f>COUNTIF('Données brutes '!L19,"0A")</f>
        <v>0</v>
      </c>
      <c r="AA20" s="18">
        <f>COUNTIF('Données brutes '!J19,"0A")</f>
        <v>0</v>
      </c>
      <c r="AB20" s="18">
        <f t="shared" si="8"/>
        <v>0</v>
      </c>
      <c r="AC20" s="18">
        <f t="shared" si="9"/>
        <v>0</v>
      </c>
      <c r="AD20" s="18">
        <f>COUNTIF('Données brutes '!H19,"0B")</f>
        <v>0</v>
      </c>
      <c r="AE20" s="18">
        <f>COUNTIF('Données brutes '!K19,"0B")</f>
        <v>0</v>
      </c>
      <c r="AF20" s="18">
        <f>COUNTIF('Données brutes '!I19,"0B")</f>
        <v>0</v>
      </c>
      <c r="AG20" s="18">
        <f>COUNTIF('Données brutes '!L19,"0B")</f>
        <v>0</v>
      </c>
      <c r="AH20" s="18">
        <f t="shared" si="10"/>
        <v>0</v>
      </c>
      <c r="AI20" s="18">
        <f t="shared" si="11"/>
        <v>0</v>
      </c>
      <c r="AJ20" s="18">
        <f>COUNTIF('Données brutes '!N19,1)</f>
        <v>0</v>
      </c>
      <c r="AK20" s="18">
        <f>COUNTIF('Données brutes '!AP19,1)</f>
        <v>0</v>
      </c>
      <c r="AL20" s="18">
        <f>COUNTIF('Données brutes '!EB19,1)</f>
        <v>0</v>
      </c>
      <c r="AM20" s="18">
        <f t="shared" si="12"/>
        <v>0</v>
      </c>
      <c r="AN20" s="18">
        <f t="shared" si="13"/>
        <v>0</v>
      </c>
      <c r="AO20" s="18">
        <f>COUNTIF('Données brutes '!U19,1)</f>
        <v>0</v>
      </c>
      <c r="AP20" s="18">
        <f>COUNTIF('Données brutes '!V19,1)</f>
        <v>0</v>
      </c>
      <c r="AQ20" s="18">
        <f t="shared" si="14"/>
        <v>0</v>
      </c>
      <c r="AR20" s="18">
        <f t="shared" si="15"/>
        <v>0</v>
      </c>
      <c r="AS20" s="18">
        <f>COUNTIF('Données brutes '!P19,1)</f>
        <v>0</v>
      </c>
      <c r="AT20" s="18">
        <f>COUNTIF('Données brutes '!AK19,"1A")+COUNTIF('Données brutes '!AK19,"1B")</f>
        <v>0</v>
      </c>
      <c r="AU20" s="18">
        <f>COUNTIF('Données brutes '!W19,"0G")</f>
        <v>0</v>
      </c>
      <c r="AV20" s="18">
        <f t="shared" si="16"/>
        <v>0</v>
      </c>
      <c r="AW20" s="18">
        <f>COUNTIF('Données brutes '!U19,"0A")</f>
        <v>0</v>
      </c>
      <c r="AX20" s="18">
        <f t="shared" si="17"/>
        <v>0</v>
      </c>
      <c r="AY20" s="18">
        <f>COUNTIF('Données brutes '!U19,"0B")+COUNTIF('Données brutes '!U19,"0C")</f>
        <v>0</v>
      </c>
      <c r="AZ20" s="18">
        <f>COUNTIF('Données brutes '!V19,"0D")</f>
        <v>0</v>
      </c>
      <c r="BA20" s="18">
        <f>AY20</f>
        <v>0</v>
      </c>
      <c r="BB20" s="18">
        <f>COUNTIF('Données brutes '!V19,0)</f>
        <v>0</v>
      </c>
      <c r="BC20" s="18">
        <f>COUNTIF('Données brutes '!Q19,1)</f>
        <v>0</v>
      </c>
      <c r="BD20" s="18">
        <f>COUNTIF('Données brutes '!R19,1)</f>
        <v>0</v>
      </c>
      <c r="BE20" s="18">
        <f>COUNTIF('Données brutes '!W19,1)</f>
        <v>0</v>
      </c>
      <c r="BF20" s="18">
        <f>COUNTIF('Données brutes '!AO19,1)</f>
        <v>0</v>
      </c>
      <c r="BG20" s="18">
        <f t="shared" si="18"/>
        <v>0</v>
      </c>
      <c r="BH20" s="18">
        <f t="shared" si="19"/>
        <v>0</v>
      </c>
      <c r="BI20" s="18">
        <f>COUNTIF('Données brutes '!Y19,1)</f>
        <v>0</v>
      </c>
      <c r="BJ20" s="18">
        <f>COUNTIF('Données brutes '!Z19,1)</f>
        <v>0</v>
      </c>
      <c r="BK20" s="18">
        <f>COUNTIF('Données brutes '!AA19,1)</f>
        <v>0</v>
      </c>
      <c r="BL20" s="18">
        <f>COUNTIF('Données brutes '!AB19,1)</f>
        <v>0</v>
      </c>
      <c r="BM20" s="18">
        <f>COUNTIF('Données brutes '!AC19,1)</f>
        <v>0</v>
      </c>
      <c r="BN20" s="18">
        <f t="shared" si="20"/>
        <v>0</v>
      </c>
      <c r="BO20" s="18">
        <f t="shared" si="21"/>
        <v>0</v>
      </c>
      <c r="BP20" s="18">
        <f>COUNTIF('Données brutes '!AD19,1)</f>
        <v>0</v>
      </c>
      <c r="BQ20" s="18">
        <f>COUNTIF('Données brutes '!AF19,1)</f>
        <v>0</v>
      </c>
      <c r="BR20" s="18">
        <f>COUNTIF('Données brutes '!AG19,1)</f>
        <v>0</v>
      </c>
      <c r="BS20" s="18">
        <f>COUNTIF('Données brutes '!AH19,1)</f>
        <v>0</v>
      </c>
      <c r="BT20" s="18">
        <f>COUNTIF('Données brutes '!AI19,1)</f>
        <v>0</v>
      </c>
      <c r="BU20" s="18">
        <f>COUNTIF('Données brutes '!AJ19,1)</f>
        <v>0</v>
      </c>
      <c r="BV20" s="18">
        <f t="shared" si="22"/>
        <v>0</v>
      </c>
      <c r="BW20" s="18">
        <f t="shared" si="23"/>
        <v>0</v>
      </c>
      <c r="BX20" s="18">
        <f t="shared" si="24"/>
        <v>0</v>
      </c>
      <c r="BY20" s="18">
        <f t="shared" si="25"/>
        <v>0</v>
      </c>
      <c r="BZ20" s="18">
        <f>COUNTIF('Données brutes '!CA19,"1")</f>
        <v>0</v>
      </c>
      <c r="CA20" s="18">
        <f>COUNTIF('Données brutes '!CC19,1)</f>
        <v>0</v>
      </c>
      <c r="CB20" s="18">
        <f>COUNTIF('Données brutes '!CE19,"1")</f>
        <v>0</v>
      </c>
      <c r="CC20" s="18">
        <f>COUNTIF('Données brutes '!CG19,1)</f>
        <v>0</v>
      </c>
      <c r="CD20" s="18">
        <f>COUNTIF('Données brutes '!CI19,"1")</f>
        <v>0</v>
      </c>
      <c r="CE20" s="18">
        <f>COUNTIF('Données brutes '!CK19,1)</f>
        <v>0</v>
      </c>
      <c r="CF20" s="18">
        <f>COUNTIF('Données brutes '!CM19,1)</f>
        <v>0</v>
      </c>
      <c r="CG20" s="18">
        <f>COUNTIF('Données brutes '!CO19,1)</f>
        <v>0</v>
      </c>
      <c r="CH20" s="18">
        <f>COUNTIF('Données brutes '!CQ19,1)</f>
        <v>0</v>
      </c>
      <c r="CI20" s="18">
        <f t="shared" si="26"/>
        <v>0</v>
      </c>
      <c r="CJ20" s="18">
        <f t="shared" si="27"/>
        <v>0</v>
      </c>
      <c r="CK20" s="18">
        <f>COUNTIF('Données brutes '!AM19,1)</f>
        <v>0</v>
      </c>
      <c r="CL20" s="18">
        <f>COUNTIF('Données brutes '!AN19,1)</f>
        <v>0</v>
      </c>
      <c r="CM20" s="18">
        <f>COUNTIF('Données brutes '!CT19,1)</f>
        <v>0</v>
      </c>
      <c r="CN20" s="18">
        <f>COUNTIF('Données brutes '!CU19,1)</f>
        <v>0</v>
      </c>
      <c r="CO20" s="18">
        <f t="shared" si="28"/>
        <v>0</v>
      </c>
      <c r="CP20" s="18">
        <f t="shared" si="29"/>
        <v>0</v>
      </c>
      <c r="CQ20" s="18">
        <f>COUNTIF('Données brutes '!CY19,1)</f>
        <v>0</v>
      </c>
      <c r="CR20" s="18">
        <f>COUNTIF('Données brutes '!DC19,1)</f>
        <v>0</v>
      </c>
      <c r="CS20" s="18">
        <f>COUNTIF('Données brutes '!DG19,1)</f>
        <v>0</v>
      </c>
      <c r="CT20" s="18">
        <f t="shared" si="30"/>
        <v>0</v>
      </c>
      <c r="CU20" s="18">
        <f t="shared" si="31"/>
        <v>0</v>
      </c>
      <c r="CV20" s="18">
        <f>COUNTIF('Données brutes '!DK19,1)</f>
        <v>0</v>
      </c>
      <c r="CW20" s="18">
        <f>COUNTIF('Données brutes '!DO19,1)</f>
        <v>0</v>
      </c>
      <c r="CX20" s="18">
        <f>COUNTIF('Données brutes '!DS19,1)</f>
        <v>0</v>
      </c>
      <c r="CY20" s="18">
        <f t="shared" si="32"/>
        <v>0</v>
      </c>
      <c r="CZ20" s="18">
        <f t="shared" si="33"/>
        <v>0</v>
      </c>
      <c r="DA20" s="18">
        <f t="shared" si="34"/>
        <v>0</v>
      </c>
      <c r="DB20" s="18">
        <f t="shared" si="35"/>
        <v>0</v>
      </c>
      <c r="DC20" s="18">
        <f>COUNTIF('Données brutes '!R19,"0A")</f>
        <v>0</v>
      </c>
      <c r="DD20" s="18">
        <f>COUNTIF('Données brutes '!R19,"0B")</f>
        <v>0</v>
      </c>
      <c r="DE20" s="18">
        <f>COUNTIF('Données brutes '!S19,"0C")</f>
        <v>0</v>
      </c>
      <c r="DF20" s="18">
        <f>COUNTIF('Données brutes '!T19,"0D")</f>
        <v>0</v>
      </c>
      <c r="DG20" s="18">
        <f>COUNTIF('Données brutes '!AO19,"0A")</f>
        <v>0</v>
      </c>
      <c r="DH20" s="18">
        <f>COUNTIF('Données brutes '!AO19,"0B")</f>
        <v>0</v>
      </c>
      <c r="DI20" s="18">
        <f t="shared" si="36"/>
        <v>0</v>
      </c>
      <c r="DJ20" s="18">
        <f t="shared" si="37"/>
        <v>0</v>
      </c>
      <c r="DK20" s="18"/>
      <c r="DL20" s="18"/>
      <c r="DM20" s="18"/>
      <c r="DN20" s="18"/>
      <c r="DO20" s="18"/>
      <c r="DP20" s="18"/>
      <c r="DQ20" s="18">
        <f>COUNTIF('Données brutes '!AQ19,1)</f>
        <v>0</v>
      </c>
      <c r="DR20" s="18">
        <f>COUNTIF('Données brutes '!AR19,1)</f>
        <v>0</v>
      </c>
      <c r="DS20" s="18">
        <f>COUNTIF('Données brutes '!AS19,1)</f>
        <v>0</v>
      </c>
      <c r="DT20" s="18">
        <f>COUNTIF('Données brutes '!AT19,1)</f>
        <v>0</v>
      </c>
      <c r="DU20" s="18">
        <f>COUNTIF('Données brutes '!AU19,1)</f>
        <v>0</v>
      </c>
      <c r="DV20" s="18">
        <f t="shared" si="38"/>
        <v>0</v>
      </c>
      <c r="DW20" s="18">
        <f t="shared" si="39"/>
        <v>0</v>
      </c>
      <c r="DX20" s="18">
        <f>COUNTIF('Données brutes '!AV19,1)</f>
        <v>0</v>
      </c>
      <c r="DY20" s="18">
        <f>COUNTIF('Données brutes '!AW19,1)</f>
        <v>0</v>
      </c>
      <c r="DZ20" s="18">
        <f>COUNTIF('Données brutes '!AX19,1)</f>
        <v>0</v>
      </c>
      <c r="EA20" s="18">
        <f>COUNTIF('Données brutes '!AY19,1)</f>
        <v>0</v>
      </c>
      <c r="EB20" s="18">
        <f>COUNTIF('Données brutes '!AZ19,1)</f>
        <v>0</v>
      </c>
      <c r="EC20" s="18">
        <f t="shared" si="40"/>
        <v>0</v>
      </c>
      <c r="ED20" s="18">
        <f t="shared" si="41"/>
        <v>0</v>
      </c>
      <c r="EE20" s="18">
        <f t="shared" si="42"/>
        <v>0</v>
      </c>
      <c r="EF20" s="18">
        <f t="shared" si="43"/>
        <v>0</v>
      </c>
      <c r="EG20" s="18">
        <f>COUNTIF('Données brutes '!BA19,1)</f>
        <v>0</v>
      </c>
      <c r="EH20" s="18">
        <f>COUNTIF('Données brutes '!BB19,1)</f>
        <v>0</v>
      </c>
      <c r="EI20" s="18">
        <f>COUNTIF('Données brutes '!BC19,1)</f>
        <v>0</v>
      </c>
      <c r="EJ20" s="18">
        <f>COUNTIF('Données brutes '!BD19,1)</f>
        <v>0</v>
      </c>
      <c r="EK20" s="18">
        <f>COUNTIF('Données brutes '!BE19,1)</f>
        <v>0</v>
      </c>
      <c r="EL20" s="18">
        <f t="shared" si="44"/>
        <v>0</v>
      </c>
      <c r="EM20" s="18">
        <f t="shared" si="45"/>
        <v>0</v>
      </c>
      <c r="EN20" s="18">
        <f>COUNTIF('Données brutes '!BF19,1)</f>
        <v>0</v>
      </c>
      <c r="EO20" s="18">
        <f>COUNTIF('Données brutes '!BG19,1)</f>
        <v>0</v>
      </c>
      <c r="EP20" s="18">
        <f>COUNTIF('Données brutes '!BH19,1)</f>
        <v>0</v>
      </c>
      <c r="EQ20" s="18">
        <f>COUNTIF('Données brutes '!BI19,1)</f>
        <v>0</v>
      </c>
      <c r="ER20" s="18">
        <f>COUNTIF('Données brutes '!BJ19,1)</f>
        <v>0</v>
      </c>
      <c r="ES20" s="18">
        <f t="shared" si="46"/>
        <v>0</v>
      </c>
      <c r="ET20" s="18">
        <f t="shared" si="47"/>
        <v>0</v>
      </c>
      <c r="EU20" s="18">
        <f>COUNTIF('Données brutes '!BK19,1)</f>
        <v>0</v>
      </c>
      <c r="EV20" s="18">
        <f>COUNTIF('Données brutes '!BL19,1)</f>
        <v>0</v>
      </c>
      <c r="EW20" s="18">
        <f>COUNTIF('Données brutes '!BM19,1)</f>
        <v>0</v>
      </c>
      <c r="EX20" s="18">
        <f>COUNTIF('Données brutes '!BN19,1)</f>
        <v>0</v>
      </c>
      <c r="EY20" s="18">
        <f>COUNTIF('Données brutes '!BO19,1)</f>
        <v>0</v>
      </c>
      <c r="EZ20" s="18">
        <f t="shared" si="48"/>
        <v>0</v>
      </c>
      <c r="FA20" s="18">
        <f t="shared" si="49"/>
        <v>0</v>
      </c>
      <c r="FB20" s="18">
        <f>COUNTIF('Données brutes '!BP19,1)</f>
        <v>0</v>
      </c>
      <c r="FC20" s="18">
        <f>COUNTIF('Données brutes '!BQ19,1)</f>
        <v>0</v>
      </c>
      <c r="FD20" s="18">
        <f>COUNTIF('Données brutes '!BR19,1)</f>
        <v>0</v>
      </c>
      <c r="FE20" s="18">
        <f>COUNTIF('Données brutes '!BS19,1)</f>
        <v>0</v>
      </c>
      <c r="FF20" s="18">
        <f>COUNTIF('Données brutes '!BT19,1)</f>
        <v>0</v>
      </c>
      <c r="FG20" s="18">
        <f t="shared" si="50"/>
        <v>0</v>
      </c>
      <c r="FH20" s="18">
        <f t="shared" si="51"/>
        <v>0</v>
      </c>
      <c r="FI20" s="18">
        <f>COUNTIF('Données brutes '!BU19,1)</f>
        <v>0</v>
      </c>
      <c r="FJ20" s="18">
        <f>COUNTIF('Données brutes '!BV19,1)</f>
        <v>0</v>
      </c>
      <c r="FK20" s="18">
        <f>COUNTIF('Données brutes '!BW19,1)</f>
        <v>0</v>
      </c>
      <c r="FL20" s="18">
        <f>COUNTIF('Données brutes '!BX19,1)</f>
        <v>0</v>
      </c>
      <c r="FM20" s="18">
        <f>COUNTIF('Données brutes '!BY19,1)</f>
        <v>0</v>
      </c>
      <c r="FN20" s="18">
        <f t="shared" si="52"/>
        <v>0</v>
      </c>
      <c r="FO20" s="18">
        <f t="shared" si="53"/>
        <v>0</v>
      </c>
      <c r="FP20" s="18">
        <f t="shared" si="54"/>
        <v>0</v>
      </c>
      <c r="FQ20" s="18">
        <f t="shared" si="55"/>
        <v>0</v>
      </c>
      <c r="FR20" s="18">
        <f t="shared" si="56"/>
        <v>0</v>
      </c>
      <c r="FS20" s="18">
        <f t="shared" si="57"/>
        <v>0</v>
      </c>
    </row>
    <row r="21" spans="1:175" x14ac:dyDescent="0.3">
      <c r="A21" s="18"/>
      <c r="B21" s="18"/>
      <c r="C21" s="18"/>
      <c r="D21" s="18"/>
      <c r="E21" s="18"/>
      <c r="F21" s="18"/>
      <c r="G21" s="18"/>
      <c r="H21" s="18">
        <f>COUNTIF('Données brutes '!H20,1)</f>
        <v>0</v>
      </c>
      <c r="I21" s="18">
        <f>COUNTIF('Données brutes '!I20,1)</f>
        <v>0</v>
      </c>
      <c r="J21" s="18">
        <f>COUNTIF('Données brutes '!J20,1)</f>
        <v>0</v>
      </c>
      <c r="K21" s="18">
        <f t="shared" si="0"/>
        <v>0</v>
      </c>
      <c r="L21" s="18">
        <f t="shared" si="1"/>
        <v>0</v>
      </c>
      <c r="M21" s="18">
        <f>COUNTIF('Données brutes '!K20,1)</f>
        <v>0</v>
      </c>
      <c r="N21" s="18">
        <f>COUNTIF('Données brutes '!L20,1)</f>
        <v>0</v>
      </c>
      <c r="O21" s="18">
        <f t="shared" si="2"/>
        <v>0</v>
      </c>
      <c r="P21" s="18">
        <f t="shared" si="3"/>
        <v>0</v>
      </c>
      <c r="Q21" s="18">
        <f>COUNTIF('Données brutes '!M20,1)</f>
        <v>0</v>
      </c>
      <c r="R21" s="18">
        <f t="shared" si="4"/>
        <v>0</v>
      </c>
      <c r="S21" s="18">
        <f t="shared" si="5"/>
        <v>0</v>
      </c>
      <c r="T21" s="18">
        <f>COUNTIF('Données brutes '!H20,"0A")</f>
        <v>0</v>
      </c>
      <c r="U21" s="18">
        <f>COUNTIF('Données brutes '!K20,"0A")</f>
        <v>0</v>
      </c>
      <c r="V21" s="18">
        <f>COUNTIF('Données brutes '!J20,"0B")</f>
        <v>0</v>
      </c>
      <c r="W21" s="18">
        <f t="shared" si="6"/>
        <v>0</v>
      </c>
      <c r="X21" s="18">
        <f t="shared" si="7"/>
        <v>0</v>
      </c>
      <c r="Y21" s="18">
        <f>COUNTIF('Données brutes '!I20,"0A")</f>
        <v>0</v>
      </c>
      <c r="Z21" s="18">
        <f>COUNTIF('Données brutes '!L20,"0A")</f>
        <v>0</v>
      </c>
      <c r="AA21" s="18">
        <f>COUNTIF('Données brutes '!J20,"0A")</f>
        <v>0</v>
      </c>
      <c r="AB21" s="18">
        <f t="shared" si="8"/>
        <v>0</v>
      </c>
      <c r="AC21" s="18">
        <f t="shared" si="9"/>
        <v>0</v>
      </c>
      <c r="AD21" s="18">
        <f>COUNTIF('Données brutes '!H20,"0B")</f>
        <v>0</v>
      </c>
      <c r="AE21" s="18">
        <f>COUNTIF('Données brutes '!K20,"0B")</f>
        <v>0</v>
      </c>
      <c r="AF21" s="18">
        <f>COUNTIF('Données brutes '!I20,"0B")</f>
        <v>0</v>
      </c>
      <c r="AG21" s="18">
        <f>COUNTIF('Données brutes '!L20,"0B")</f>
        <v>0</v>
      </c>
      <c r="AH21" s="18">
        <f t="shared" si="10"/>
        <v>0</v>
      </c>
      <c r="AI21" s="18">
        <f t="shared" si="11"/>
        <v>0</v>
      </c>
      <c r="AJ21" s="18">
        <f>COUNTIF('Données brutes '!N20,1)</f>
        <v>0</v>
      </c>
      <c r="AK21" s="18">
        <f>COUNTIF('Données brutes '!AP20,1)</f>
        <v>0</v>
      </c>
      <c r="AL21" s="18">
        <f>COUNTIF('Données brutes '!EB20,1)</f>
        <v>0</v>
      </c>
      <c r="AM21" s="18">
        <f t="shared" si="12"/>
        <v>0</v>
      </c>
      <c r="AN21" s="18">
        <f t="shared" si="13"/>
        <v>0</v>
      </c>
      <c r="AO21" s="18">
        <f>COUNTIF('Données brutes '!U20,1)</f>
        <v>0</v>
      </c>
      <c r="AP21" s="18">
        <f>COUNTIF('Données brutes '!V20,1)</f>
        <v>0</v>
      </c>
      <c r="AQ21" s="18">
        <f t="shared" si="14"/>
        <v>0</v>
      </c>
      <c r="AR21" s="18">
        <f t="shared" si="15"/>
        <v>0</v>
      </c>
      <c r="AS21" s="18">
        <f>COUNTIF('Données brutes '!P20,1)</f>
        <v>0</v>
      </c>
      <c r="AT21" s="18">
        <f>COUNTIF('Données brutes '!AK20,"1A")+COUNTIF('Données brutes '!AK20,"1B")</f>
        <v>0</v>
      </c>
      <c r="AU21" s="18">
        <f>COUNTIF('Données brutes '!W20,"0G")</f>
        <v>0</v>
      </c>
      <c r="AV21" s="18">
        <f t="shared" si="16"/>
        <v>0</v>
      </c>
      <c r="AW21" s="18">
        <f>COUNTIF('Données brutes '!U20,"0A")</f>
        <v>0</v>
      </c>
      <c r="AX21" s="18">
        <f t="shared" si="17"/>
        <v>0</v>
      </c>
      <c r="AY21" s="18">
        <f>COUNTIF('Données brutes '!U20,"0B")+COUNTIF('Données brutes '!U20,"0C")</f>
        <v>0</v>
      </c>
      <c r="AZ21" s="18">
        <f>COUNTIF('Données brutes '!V20,"0D")</f>
        <v>0</v>
      </c>
      <c r="BA21" s="18">
        <f>AY21</f>
        <v>0</v>
      </c>
      <c r="BB21" s="18">
        <f>COUNTIF('Données brutes '!V20,0)</f>
        <v>0</v>
      </c>
      <c r="BC21" s="18">
        <f>COUNTIF('Données brutes '!Q20,1)</f>
        <v>0</v>
      </c>
      <c r="BD21" s="18">
        <f>COUNTIF('Données brutes '!R20,1)</f>
        <v>0</v>
      </c>
      <c r="BE21" s="18">
        <f>COUNTIF('Données brutes '!W20,1)</f>
        <v>0</v>
      </c>
      <c r="BF21" s="18">
        <f>COUNTIF('Données brutes '!AO20,1)</f>
        <v>0</v>
      </c>
      <c r="BG21" s="18">
        <f t="shared" si="18"/>
        <v>0</v>
      </c>
      <c r="BH21" s="18">
        <f t="shared" si="19"/>
        <v>0</v>
      </c>
      <c r="BI21" s="18">
        <f>COUNTIF('Données brutes '!Y20,1)</f>
        <v>0</v>
      </c>
      <c r="BJ21" s="18">
        <f>COUNTIF('Données brutes '!Z20,1)</f>
        <v>0</v>
      </c>
      <c r="BK21" s="18">
        <f>COUNTIF('Données brutes '!AA20,1)</f>
        <v>0</v>
      </c>
      <c r="BL21" s="18">
        <f>COUNTIF('Données brutes '!AB20,1)</f>
        <v>0</v>
      </c>
      <c r="BM21" s="18">
        <f>COUNTIF('Données brutes '!AC20,1)</f>
        <v>0</v>
      </c>
      <c r="BN21" s="18">
        <f t="shared" si="20"/>
        <v>0</v>
      </c>
      <c r="BO21" s="18">
        <f t="shared" si="21"/>
        <v>0</v>
      </c>
      <c r="BP21" s="18">
        <f>COUNTIF('Données brutes '!AD20,1)</f>
        <v>0</v>
      </c>
      <c r="BQ21" s="18">
        <f>COUNTIF('Données brutes '!AF20,1)</f>
        <v>0</v>
      </c>
      <c r="BR21" s="18">
        <f>COUNTIF('Données brutes '!AG20,1)</f>
        <v>0</v>
      </c>
      <c r="BS21" s="18">
        <f>COUNTIF('Données brutes '!AH20,1)</f>
        <v>0</v>
      </c>
      <c r="BT21" s="18">
        <f>COUNTIF('Données brutes '!AI20,1)</f>
        <v>0</v>
      </c>
      <c r="BU21" s="18">
        <f>COUNTIF('Données brutes '!AJ20,1)</f>
        <v>0</v>
      </c>
      <c r="BV21" s="18">
        <f t="shared" si="22"/>
        <v>0</v>
      </c>
      <c r="BW21" s="18">
        <f t="shared" si="23"/>
        <v>0</v>
      </c>
      <c r="BX21" s="18">
        <f t="shared" si="24"/>
        <v>0</v>
      </c>
      <c r="BY21" s="18">
        <f t="shared" si="25"/>
        <v>0</v>
      </c>
      <c r="BZ21" s="18">
        <f>COUNTIF('Données brutes '!CA20,"1")</f>
        <v>0</v>
      </c>
      <c r="CA21" s="18">
        <f>COUNTIF('Données brutes '!CC20,1)</f>
        <v>0</v>
      </c>
      <c r="CB21" s="18">
        <f>COUNTIF('Données brutes '!CE20,"1")</f>
        <v>0</v>
      </c>
      <c r="CC21" s="18">
        <f>COUNTIF('Données brutes '!CG20,1)</f>
        <v>0</v>
      </c>
      <c r="CD21" s="18">
        <f>COUNTIF('Données brutes '!CI20,"1")</f>
        <v>0</v>
      </c>
      <c r="CE21" s="18">
        <f>COUNTIF('Données brutes '!CK20,1)</f>
        <v>0</v>
      </c>
      <c r="CF21" s="18">
        <f>COUNTIF('Données brutes '!CM20,1)</f>
        <v>0</v>
      </c>
      <c r="CG21" s="18">
        <f>COUNTIF('Données brutes '!CO20,1)</f>
        <v>0</v>
      </c>
      <c r="CH21" s="18">
        <f>COUNTIF('Données brutes '!CQ20,1)</f>
        <v>0</v>
      </c>
      <c r="CI21" s="18">
        <f t="shared" si="26"/>
        <v>0</v>
      </c>
      <c r="CJ21" s="18">
        <f t="shared" si="27"/>
        <v>0</v>
      </c>
      <c r="CK21" s="18">
        <f>COUNTIF('Données brutes '!AM20,1)</f>
        <v>0</v>
      </c>
      <c r="CL21" s="18">
        <f>COUNTIF('Données brutes '!AN20,1)</f>
        <v>0</v>
      </c>
      <c r="CM21" s="18">
        <f>COUNTIF('Données brutes '!CT20,1)</f>
        <v>0</v>
      </c>
      <c r="CN21" s="18">
        <f>COUNTIF('Données brutes '!CU20,1)</f>
        <v>0</v>
      </c>
      <c r="CO21" s="18">
        <f t="shared" si="28"/>
        <v>0</v>
      </c>
      <c r="CP21" s="18">
        <f t="shared" si="29"/>
        <v>0</v>
      </c>
      <c r="CQ21" s="18">
        <f>COUNTIF('Données brutes '!CY20,1)</f>
        <v>0</v>
      </c>
      <c r="CR21" s="18">
        <f>COUNTIF('Données brutes '!DC20,1)</f>
        <v>0</v>
      </c>
      <c r="CS21" s="18">
        <f>COUNTIF('Données brutes '!DG20,1)</f>
        <v>0</v>
      </c>
      <c r="CT21" s="18">
        <f t="shared" si="30"/>
        <v>0</v>
      </c>
      <c r="CU21" s="18">
        <f t="shared" si="31"/>
        <v>0</v>
      </c>
      <c r="CV21" s="18">
        <f>COUNTIF('Données brutes '!DK20,1)</f>
        <v>0</v>
      </c>
      <c r="CW21" s="18">
        <f>COUNTIF('Données brutes '!DO20,1)</f>
        <v>0</v>
      </c>
      <c r="CX21" s="18">
        <f>COUNTIF('Données brutes '!DS20,1)</f>
        <v>0</v>
      </c>
      <c r="CY21" s="18">
        <f t="shared" si="32"/>
        <v>0</v>
      </c>
      <c r="CZ21" s="18">
        <f t="shared" si="33"/>
        <v>0</v>
      </c>
      <c r="DA21" s="18">
        <f t="shared" si="34"/>
        <v>0</v>
      </c>
      <c r="DB21" s="18">
        <f t="shared" si="35"/>
        <v>0</v>
      </c>
      <c r="DC21" s="18">
        <f>COUNTIF('Données brutes '!R20,"0A")</f>
        <v>0</v>
      </c>
      <c r="DD21" s="18">
        <f>COUNTIF('Données brutes '!R20,"0B")</f>
        <v>0</v>
      </c>
      <c r="DE21" s="18">
        <f>COUNTIF('Données brutes '!S20,"0C")</f>
        <v>0</v>
      </c>
      <c r="DF21" s="18">
        <f>COUNTIF('Données brutes '!T20,"0D")</f>
        <v>0</v>
      </c>
      <c r="DG21" s="18">
        <f>COUNTIF('Données brutes '!AO20,"0A")</f>
        <v>0</v>
      </c>
      <c r="DH21" s="18">
        <f>COUNTIF('Données brutes '!AO20,"0B")</f>
        <v>0</v>
      </c>
      <c r="DI21" s="18">
        <f t="shared" si="36"/>
        <v>0</v>
      </c>
      <c r="DJ21" s="18">
        <f t="shared" si="37"/>
        <v>0</v>
      </c>
      <c r="DK21" s="18"/>
      <c r="DL21" s="18"/>
      <c r="DM21" s="18"/>
      <c r="DN21" s="18"/>
      <c r="DO21" s="18"/>
      <c r="DP21" s="18"/>
      <c r="DQ21" s="18">
        <f>COUNTIF('Données brutes '!AQ20,1)</f>
        <v>0</v>
      </c>
      <c r="DR21" s="18">
        <f>COUNTIF('Données brutes '!AR20,1)</f>
        <v>0</v>
      </c>
      <c r="DS21" s="18">
        <f>COUNTIF('Données brutes '!AS20,1)</f>
        <v>0</v>
      </c>
      <c r="DT21" s="18">
        <f>COUNTIF('Données brutes '!AT20,1)</f>
        <v>0</v>
      </c>
      <c r="DU21" s="18">
        <f>COUNTIF('Données brutes '!AU20,1)</f>
        <v>0</v>
      </c>
      <c r="DV21" s="18">
        <f t="shared" si="38"/>
        <v>0</v>
      </c>
      <c r="DW21" s="18">
        <f t="shared" si="39"/>
        <v>0</v>
      </c>
      <c r="DX21" s="18">
        <f>COUNTIF('Données brutes '!AV20,1)</f>
        <v>0</v>
      </c>
      <c r="DY21" s="18">
        <f>COUNTIF('Données brutes '!AW20,1)</f>
        <v>0</v>
      </c>
      <c r="DZ21" s="18">
        <f>COUNTIF('Données brutes '!AX20,1)</f>
        <v>0</v>
      </c>
      <c r="EA21" s="18">
        <f>COUNTIF('Données brutes '!AY20,1)</f>
        <v>0</v>
      </c>
      <c r="EB21" s="18">
        <f>COUNTIF('Données brutes '!AZ20,1)</f>
        <v>0</v>
      </c>
      <c r="EC21" s="18">
        <f t="shared" si="40"/>
        <v>0</v>
      </c>
      <c r="ED21" s="18">
        <f t="shared" si="41"/>
        <v>0</v>
      </c>
      <c r="EE21" s="18">
        <f t="shared" si="42"/>
        <v>0</v>
      </c>
      <c r="EF21" s="18">
        <f t="shared" si="43"/>
        <v>0</v>
      </c>
      <c r="EG21" s="18">
        <f>COUNTIF('Données brutes '!BA20,1)</f>
        <v>0</v>
      </c>
      <c r="EH21" s="18">
        <f>COUNTIF('Données brutes '!BB20,1)</f>
        <v>0</v>
      </c>
      <c r="EI21" s="18">
        <f>COUNTIF('Données brutes '!BC20,1)</f>
        <v>0</v>
      </c>
      <c r="EJ21" s="18">
        <f>COUNTIF('Données brutes '!BD20,1)</f>
        <v>0</v>
      </c>
      <c r="EK21" s="18">
        <f>COUNTIF('Données brutes '!BE20,1)</f>
        <v>0</v>
      </c>
      <c r="EL21" s="18">
        <f t="shared" si="44"/>
        <v>0</v>
      </c>
      <c r="EM21" s="18">
        <f t="shared" si="45"/>
        <v>0</v>
      </c>
      <c r="EN21" s="18">
        <f>COUNTIF('Données brutes '!BF20,1)</f>
        <v>0</v>
      </c>
      <c r="EO21" s="18">
        <f>COUNTIF('Données brutes '!BG20,1)</f>
        <v>0</v>
      </c>
      <c r="EP21" s="18">
        <f>COUNTIF('Données brutes '!BH20,1)</f>
        <v>0</v>
      </c>
      <c r="EQ21" s="18">
        <f>COUNTIF('Données brutes '!BI20,1)</f>
        <v>0</v>
      </c>
      <c r="ER21" s="18">
        <f>COUNTIF('Données brutes '!BJ20,1)</f>
        <v>0</v>
      </c>
      <c r="ES21" s="18">
        <f t="shared" si="46"/>
        <v>0</v>
      </c>
      <c r="ET21" s="18">
        <f t="shared" si="47"/>
        <v>0</v>
      </c>
      <c r="EU21" s="18">
        <f>COUNTIF('Données brutes '!BK20,1)</f>
        <v>0</v>
      </c>
      <c r="EV21" s="18">
        <f>COUNTIF('Données brutes '!BL20,1)</f>
        <v>0</v>
      </c>
      <c r="EW21" s="18">
        <f>COUNTIF('Données brutes '!BM20,1)</f>
        <v>0</v>
      </c>
      <c r="EX21" s="18">
        <f>COUNTIF('Données brutes '!BN20,1)</f>
        <v>0</v>
      </c>
      <c r="EY21" s="18">
        <f>COUNTIF('Données brutes '!BO20,1)</f>
        <v>0</v>
      </c>
      <c r="EZ21" s="18">
        <f t="shared" si="48"/>
        <v>0</v>
      </c>
      <c r="FA21" s="18">
        <f t="shared" si="49"/>
        <v>0</v>
      </c>
      <c r="FB21" s="18">
        <f>COUNTIF('Données brutes '!BP20,1)</f>
        <v>0</v>
      </c>
      <c r="FC21" s="18">
        <f>COUNTIF('Données brutes '!BQ20,1)</f>
        <v>0</v>
      </c>
      <c r="FD21" s="18">
        <f>COUNTIF('Données brutes '!BR20,1)</f>
        <v>0</v>
      </c>
      <c r="FE21" s="18">
        <f>COUNTIF('Données brutes '!BS20,1)</f>
        <v>0</v>
      </c>
      <c r="FF21" s="18">
        <f>COUNTIF('Données brutes '!BT20,1)</f>
        <v>0</v>
      </c>
      <c r="FG21" s="18">
        <f t="shared" si="50"/>
        <v>0</v>
      </c>
      <c r="FH21" s="18">
        <f t="shared" si="51"/>
        <v>0</v>
      </c>
      <c r="FI21" s="18">
        <f>COUNTIF('Données brutes '!BU20,1)</f>
        <v>0</v>
      </c>
      <c r="FJ21" s="18">
        <f>COUNTIF('Données brutes '!BV20,1)</f>
        <v>0</v>
      </c>
      <c r="FK21" s="18">
        <f>COUNTIF('Données brutes '!BW20,1)</f>
        <v>0</v>
      </c>
      <c r="FL21" s="18">
        <f>COUNTIF('Données brutes '!BX20,1)</f>
        <v>0</v>
      </c>
      <c r="FM21" s="18">
        <f>COUNTIF('Données brutes '!BY20,1)</f>
        <v>0</v>
      </c>
      <c r="FN21" s="18">
        <f t="shared" si="52"/>
        <v>0</v>
      </c>
      <c r="FO21" s="18">
        <f t="shared" si="53"/>
        <v>0</v>
      </c>
      <c r="FP21" s="18">
        <f t="shared" si="54"/>
        <v>0</v>
      </c>
      <c r="FQ21" s="18">
        <f t="shared" si="55"/>
        <v>0</v>
      </c>
      <c r="FR21" s="18">
        <f t="shared" si="56"/>
        <v>0</v>
      </c>
      <c r="FS21" s="18">
        <f t="shared" si="57"/>
        <v>0</v>
      </c>
    </row>
    <row r="22" spans="1:175" x14ac:dyDescent="0.3">
      <c r="A22" s="18"/>
      <c r="B22" s="18"/>
      <c r="C22" s="18"/>
      <c r="D22" s="18"/>
      <c r="E22" s="18"/>
      <c r="F22" s="18"/>
      <c r="G22" s="18"/>
      <c r="H22" s="18">
        <f>COUNTIF('Données brutes '!H21,1)</f>
        <v>0</v>
      </c>
      <c r="I22" s="18">
        <f>COUNTIF('Données brutes '!I21,1)</f>
        <v>0</v>
      </c>
      <c r="J22" s="18">
        <f>COUNTIF('Données brutes '!J21,1)</f>
        <v>0</v>
      </c>
      <c r="K22" s="18">
        <f t="shared" si="0"/>
        <v>0</v>
      </c>
      <c r="L22" s="18">
        <f t="shared" si="1"/>
        <v>0</v>
      </c>
      <c r="M22" s="18">
        <f>COUNTIF('Données brutes '!K21,1)</f>
        <v>0</v>
      </c>
      <c r="N22" s="18">
        <f>COUNTIF('Données brutes '!L21,1)</f>
        <v>0</v>
      </c>
      <c r="O22" s="18">
        <f t="shared" si="2"/>
        <v>0</v>
      </c>
      <c r="P22" s="18">
        <f t="shared" si="3"/>
        <v>0</v>
      </c>
      <c r="Q22" s="18">
        <f>COUNTIF('Données brutes '!M21,1)</f>
        <v>0</v>
      </c>
      <c r="R22" s="18">
        <f t="shared" si="4"/>
        <v>0</v>
      </c>
      <c r="S22" s="18">
        <f t="shared" si="5"/>
        <v>0</v>
      </c>
      <c r="T22" s="18">
        <f>COUNTIF('Données brutes '!H21,"0A")</f>
        <v>0</v>
      </c>
      <c r="U22" s="18">
        <f>COUNTIF('Données brutes '!K21,"0A")</f>
        <v>0</v>
      </c>
      <c r="V22" s="18">
        <f>COUNTIF('Données brutes '!J21,"0B")</f>
        <v>0</v>
      </c>
      <c r="W22" s="18">
        <f t="shared" si="6"/>
        <v>0</v>
      </c>
      <c r="X22" s="18">
        <f t="shared" si="7"/>
        <v>0</v>
      </c>
      <c r="Y22" s="18">
        <f>COUNTIF('Données brutes '!I21,"0A")</f>
        <v>0</v>
      </c>
      <c r="Z22" s="18">
        <f>COUNTIF('Données brutes '!L21,"0A")</f>
        <v>0</v>
      </c>
      <c r="AA22" s="18">
        <f>COUNTIF('Données brutes '!J21,"0A")</f>
        <v>0</v>
      </c>
      <c r="AB22" s="18">
        <f t="shared" si="8"/>
        <v>0</v>
      </c>
      <c r="AC22" s="18">
        <f t="shared" si="9"/>
        <v>0</v>
      </c>
      <c r="AD22" s="18">
        <f>COUNTIF('Données brutes '!H21,"0B")</f>
        <v>0</v>
      </c>
      <c r="AE22" s="18">
        <f>COUNTIF('Données brutes '!K21,"0B")</f>
        <v>0</v>
      </c>
      <c r="AF22" s="18">
        <f>COUNTIF('Données brutes '!I21,"0B")</f>
        <v>0</v>
      </c>
      <c r="AG22" s="18">
        <f>COUNTIF('Données brutes '!L21,"0B")</f>
        <v>0</v>
      </c>
      <c r="AH22" s="18">
        <f t="shared" si="10"/>
        <v>0</v>
      </c>
      <c r="AI22" s="18">
        <f t="shared" si="11"/>
        <v>0</v>
      </c>
      <c r="AJ22" s="18">
        <f>COUNTIF('Données brutes '!N21,1)</f>
        <v>0</v>
      </c>
      <c r="AK22" s="18">
        <f>COUNTIF('Données brutes '!AP21,1)</f>
        <v>0</v>
      </c>
      <c r="AL22" s="18">
        <f>COUNTIF('Données brutes '!EB21,1)</f>
        <v>0</v>
      </c>
      <c r="AM22" s="18">
        <f t="shared" si="12"/>
        <v>0</v>
      </c>
      <c r="AN22" s="18">
        <f t="shared" si="13"/>
        <v>0</v>
      </c>
      <c r="AO22" s="18">
        <f>COUNTIF('Données brutes '!U21,1)</f>
        <v>0</v>
      </c>
      <c r="AP22" s="18">
        <f>COUNTIF('Données brutes '!V21,1)</f>
        <v>0</v>
      </c>
      <c r="AQ22" s="18">
        <f t="shared" si="14"/>
        <v>0</v>
      </c>
      <c r="AR22" s="18">
        <f t="shared" si="15"/>
        <v>0</v>
      </c>
      <c r="AS22" s="18">
        <f>COUNTIF('Données brutes '!P21,1)</f>
        <v>0</v>
      </c>
      <c r="AT22" s="18">
        <f>COUNTIF('Données brutes '!AK21,"1A")+COUNTIF('Données brutes '!AK21,"1B")</f>
        <v>0</v>
      </c>
      <c r="AU22" s="18">
        <f>COUNTIF('Données brutes '!W21,"0G")</f>
        <v>0</v>
      </c>
      <c r="AV22" s="18">
        <f t="shared" si="16"/>
        <v>0</v>
      </c>
      <c r="AW22" s="18">
        <f>COUNTIF('Données brutes '!U21,"0A")</f>
        <v>0</v>
      </c>
      <c r="AX22" s="18">
        <f t="shared" si="17"/>
        <v>0</v>
      </c>
      <c r="AY22" s="18">
        <f>COUNTIF('Données brutes '!U21,"0B")+COUNTIF('Données brutes '!U21,"0C")</f>
        <v>0</v>
      </c>
      <c r="AZ22" s="18">
        <f>COUNTIF('Données brutes '!V21,"0D")</f>
        <v>0</v>
      </c>
      <c r="BA22" s="18">
        <f>AY22</f>
        <v>0</v>
      </c>
      <c r="BB22" s="18">
        <f>COUNTIF('Données brutes '!V21,0)</f>
        <v>0</v>
      </c>
      <c r="BC22" s="18">
        <f>COUNTIF('Données brutes '!Q21,1)</f>
        <v>0</v>
      </c>
      <c r="BD22" s="18">
        <f>COUNTIF('Données brutes '!R21,1)</f>
        <v>0</v>
      </c>
      <c r="BE22" s="18">
        <f>COUNTIF('Données brutes '!W21,1)</f>
        <v>0</v>
      </c>
      <c r="BF22" s="18">
        <f>COUNTIF('Données brutes '!AO21,1)</f>
        <v>0</v>
      </c>
      <c r="BG22" s="18">
        <f t="shared" si="18"/>
        <v>0</v>
      </c>
      <c r="BH22" s="18">
        <f t="shared" si="19"/>
        <v>0</v>
      </c>
      <c r="BI22" s="18">
        <f>COUNTIF('Données brutes '!Y21,1)</f>
        <v>0</v>
      </c>
      <c r="BJ22" s="18">
        <f>COUNTIF('Données brutes '!Z21,1)</f>
        <v>0</v>
      </c>
      <c r="BK22" s="18">
        <f>COUNTIF('Données brutes '!AA21,1)</f>
        <v>0</v>
      </c>
      <c r="BL22" s="18">
        <f>COUNTIF('Données brutes '!AB21,1)</f>
        <v>0</v>
      </c>
      <c r="BM22" s="18">
        <f>COUNTIF('Données brutes '!AC21,1)</f>
        <v>0</v>
      </c>
      <c r="BN22" s="18">
        <f t="shared" si="20"/>
        <v>0</v>
      </c>
      <c r="BO22" s="18">
        <f t="shared" si="21"/>
        <v>0</v>
      </c>
      <c r="BP22" s="18">
        <f>COUNTIF('Données brutes '!AD21,1)</f>
        <v>0</v>
      </c>
      <c r="BQ22" s="18">
        <f>COUNTIF('Données brutes '!AF21,1)</f>
        <v>0</v>
      </c>
      <c r="BR22" s="18">
        <f>COUNTIF('Données brutes '!AG21,1)</f>
        <v>0</v>
      </c>
      <c r="BS22" s="18">
        <f>COUNTIF('Données brutes '!AH21,1)</f>
        <v>0</v>
      </c>
      <c r="BT22" s="18">
        <f>COUNTIF('Données brutes '!AI21,1)</f>
        <v>0</v>
      </c>
      <c r="BU22" s="18">
        <f>COUNTIF('Données brutes '!AJ21,1)</f>
        <v>0</v>
      </c>
      <c r="BV22" s="18">
        <f t="shared" si="22"/>
        <v>0</v>
      </c>
      <c r="BW22" s="18">
        <f t="shared" si="23"/>
        <v>0</v>
      </c>
      <c r="BX22" s="18">
        <f t="shared" si="24"/>
        <v>0</v>
      </c>
      <c r="BY22" s="18">
        <f t="shared" si="25"/>
        <v>0</v>
      </c>
      <c r="BZ22" s="18">
        <f>COUNTIF('Données brutes '!CA21,"1")</f>
        <v>0</v>
      </c>
      <c r="CA22" s="18">
        <f>COUNTIF('Données brutes '!CC21,1)</f>
        <v>0</v>
      </c>
      <c r="CB22" s="18">
        <f>COUNTIF('Données brutes '!CE21,"1")</f>
        <v>0</v>
      </c>
      <c r="CC22" s="18">
        <f>COUNTIF('Données brutes '!CG21,1)</f>
        <v>0</v>
      </c>
      <c r="CD22" s="18">
        <f>COUNTIF('Données brutes '!CI21,"1")</f>
        <v>0</v>
      </c>
      <c r="CE22" s="18">
        <f>COUNTIF('Données brutes '!CK21,1)</f>
        <v>0</v>
      </c>
      <c r="CF22" s="18">
        <f>COUNTIF('Données brutes '!CM21,1)</f>
        <v>0</v>
      </c>
      <c r="CG22" s="18">
        <f>COUNTIF('Données brutes '!CO21,1)</f>
        <v>0</v>
      </c>
      <c r="CH22" s="18">
        <f>COUNTIF('Données brutes '!CQ21,1)</f>
        <v>0</v>
      </c>
      <c r="CI22" s="18">
        <f t="shared" si="26"/>
        <v>0</v>
      </c>
      <c r="CJ22" s="18">
        <f t="shared" si="27"/>
        <v>0</v>
      </c>
      <c r="CK22" s="18">
        <f>COUNTIF('Données brutes '!AM21,1)</f>
        <v>0</v>
      </c>
      <c r="CL22" s="18">
        <f>COUNTIF('Données brutes '!AN21,1)</f>
        <v>0</v>
      </c>
      <c r="CM22" s="18">
        <f>COUNTIF('Données brutes '!CT21,1)</f>
        <v>0</v>
      </c>
      <c r="CN22" s="18">
        <f>COUNTIF('Données brutes '!CU21,1)</f>
        <v>0</v>
      </c>
      <c r="CO22" s="18">
        <f t="shared" si="28"/>
        <v>0</v>
      </c>
      <c r="CP22" s="18">
        <f t="shared" si="29"/>
        <v>0</v>
      </c>
      <c r="CQ22" s="18">
        <f>COUNTIF('Données brutes '!CY21,1)</f>
        <v>0</v>
      </c>
      <c r="CR22" s="18">
        <f>COUNTIF('Données brutes '!DC21,1)</f>
        <v>0</v>
      </c>
      <c r="CS22" s="18">
        <f>COUNTIF('Données brutes '!DG21,1)</f>
        <v>0</v>
      </c>
      <c r="CT22" s="18">
        <f t="shared" si="30"/>
        <v>0</v>
      </c>
      <c r="CU22" s="18">
        <f t="shared" si="31"/>
        <v>0</v>
      </c>
      <c r="CV22" s="18">
        <f>COUNTIF('Données brutes '!DK21,1)</f>
        <v>0</v>
      </c>
      <c r="CW22" s="18">
        <f>COUNTIF('Données brutes '!DO21,1)</f>
        <v>0</v>
      </c>
      <c r="CX22" s="18">
        <f>COUNTIF('Données brutes '!DS21,1)</f>
        <v>0</v>
      </c>
      <c r="CY22" s="18">
        <f t="shared" si="32"/>
        <v>0</v>
      </c>
      <c r="CZ22" s="18">
        <f t="shared" si="33"/>
        <v>0</v>
      </c>
      <c r="DA22" s="18">
        <f t="shared" si="34"/>
        <v>0</v>
      </c>
      <c r="DB22" s="18">
        <f t="shared" si="35"/>
        <v>0</v>
      </c>
      <c r="DC22" s="18">
        <f>COUNTIF('Données brutes '!R21,"0A")</f>
        <v>0</v>
      </c>
      <c r="DD22" s="18">
        <f>COUNTIF('Données brutes '!R21,"0B")</f>
        <v>0</v>
      </c>
      <c r="DE22" s="18">
        <f>COUNTIF('Données brutes '!S21,"0C")</f>
        <v>0</v>
      </c>
      <c r="DF22" s="18">
        <f>COUNTIF('Données brutes '!T21,"0D")</f>
        <v>0</v>
      </c>
      <c r="DG22" s="18">
        <f>COUNTIF('Données brutes '!AO21,"0A")</f>
        <v>0</v>
      </c>
      <c r="DH22" s="18">
        <f>COUNTIF('Données brutes '!AO21,"0B")</f>
        <v>0</v>
      </c>
      <c r="DI22" s="18">
        <f t="shared" si="36"/>
        <v>0</v>
      </c>
      <c r="DJ22" s="18">
        <f t="shared" si="37"/>
        <v>0</v>
      </c>
      <c r="DK22" s="18"/>
      <c r="DL22" s="18"/>
      <c r="DM22" s="18"/>
      <c r="DN22" s="18"/>
      <c r="DO22" s="18"/>
      <c r="DP22" s="18"/>
      <c r="DQ22" s="18">
        <f>COUNTIF('Données brutes '!AQ21,1)</f>
        <v>0</v>
      </c>
      <c r="DR22" s="18">
        <f>COUNTIF('Données brutes '!AR21,1)</f>
        <v>0</v>
      </c>
      <c r="DS22" s="18">
        <f>COUNTIF('Données brutes '!AS21,1)</f>
        <v>0</v>
      </c>
      <c r="DT22" s="18">
        <f>COUNTIF('Données brutes '!AT21,1)</f>
        <v>0</v>
      </c>
      <c r="DU22" s="18">
        <f>COUNTIF('Données brutes '!AU21,1)</f>
        <v>0</v>
      </c>
      <c r="DV22" s="18">
        <f t="shared" si="38"/>
        <v>0</v>
      </c>
      <c r="DW22" s="18">
        <f t="shared" si="39"/>
        <v>0</v>
      </c>
      <c r="DX22" s="18">
        <f>COUNTIF('Données brutes '!AV21,1)</f>
        <v>0</v>
      </c>
      <c r="DY22" s="18">
        <f>COUNTIF('Données brutes '!AW21,1)</f>
        <v>0</v>
      </c>
      <c r="DZ22" s="18">
        <f>COUNTIF('Données brutes '!AX21,1)</f>
        <v>0</v>
      </c>
      <c r="EA22" s="18">
        <f>COUNTIF('Données brutes '!AY21,1)</f>
        <v>0</v>
      </c>
      <c r="EB22" s="18">
        <f>COUNTIF('Données brutes '!AZ21,1)</f>
        <v>0</v>
      </c>
      <c r="EC22" s="18">
        <f t="shared" si="40"/>
        <v>0</v>
      </c>
      <c r="ED22" s="18">
        <f t="shared" si="41"/>
        <v>0</v>
      </c>
      <c r="EE22" s="18">
        <f t="shared" si="42"/>
        <v>0</v>
      </c>
      <c r="EF22" s="18">
        <f t="shared" si="43"/>
        <v>0</v>
      </c>
      <c r="EG22" s="18">
        <f>COUNTIF('Données brutes '!BA21,1)</f>
        <v>0</v>
      </c>
      <c r="EH22" s="18">
        <f>COUNTIF('Données brutes '!BB21,1)</f>
        <v>0</v>
      </c>
      <c r="EI22" s="18">
        <f>COUNTIF('Données brutes '!BC21,1)</f>
        <v>0</v>
      </c>
      <c r="EJ22" s="18">
        <f>COUNTIF('Données brutes '!BD21,1)</f>
        <v>0</v>
      </c>
      <c r="EK22" s="18">
        <f>COUNTIF('Données brutes '!BE21,1)</f>
        <v>0</v>
      </c>
      <c r="EL22" s="18">
        <f t="shared" si="44"/>
        <v>0</v>
      </c>
      <c r="EM22" s="18">
        <f t="shared" si="45"/>
        <v>0</v>
      </c>
      <c r="EN22" s="18">
        <f>COUNTIF('Données brutes '!BF21,1)</f>
        <v>0</v>
      </c>
      <c r="EO22" s="18">
        <f>COUNTIF('Données brutes '!BG21,1)</f>
        <v>0</v>
      </c>
      <c r="EP22" s="18">
        <f>COUNTIF('Données brutes '!BH21,1)</f>
        <v>0</v>
      </c>
      <c r="EQ22" s="18">
        <f>COUNTIF('Données brutes '!BI21,1)</f>
        <v>0</v>
      </c>
      <c r="ER22" s="18">
        <f>COUNTIF('Données brutes '!BJ21,1)</f>
        <v>0</v>
      </c>
      <c r="ES22" s="18">
        <f t="shared" si="46"/>
        <v>0</v>
      </c>
      <c r="ET22" s="18">
        <f t="shared" si="47"/>
        <v>0</v>
      </c>
      <c r="EU22" s="18">
        <f>COUNTIF('Données brutes '!BK21,1)</f>
        <v>0</v>
      </c>
      <c r="EV22" s="18">
        <f>COUNTIF('Données brutes '!BL21,1)</f>
        <v>0</v>
      </c>
      <c r="EW22" s="18">
        <f>COUNTIF('Données brutes '!BM21,1)</f>
        <v>0</v>
      </c>
      <c r="EX22" s="18">
        <f>COUNTIF('Données brutes '!BN21,1)</f>
        <v>0</v>
      </c>
      <c r="EY22" s="18">
        <f>COUNTIF('Données brutes '!BO21,1)</f>
        <v>0</v>
      </c>
      <c r="EZ22" s="18">
        <f t="shared" si="48"/>
        <v>0</v>
      </c>
      <c r="FA22" s="18">
        <f t="shared" si="49"/>
        <v>0</v>
      </c>
      <c r="FB22" s="18">
        <f>COUNTIF('Données brutes '!BP21,1)</f>
        <v>0</v>
      </c>
      <c r="FC22" s="18">
        <f>COUNTIF('Données brutes '!BQ21,1)</f>
        <v>0</v>
      </c>
      <c r="FD22" s="18">
        <f>COUNTIF('Données brutes '!BR21,1)</f>
        <v>0</v>
      </c>
      <c r="FE22" s="18">
        <f>COUNTIF('Données brutes '!BS21,1)</f>
        <v>0</v>
      </c>
      <c r="FF22" s="18">
        <f>COUNTIF('Données brutes '!BT21,1)</f>
        <v>0</v>
      </c>
      <c r="FG22" s="18">
        <f t="shared" si="50"/>
        <v>0</v>
      </c>
      <c r="FH22" s="18">
        <f t="shared" si="51"/>
        <v>0</v>
      </c>
      <c r="FI22" s="18">
        <f>COUNTIF('Données brutes '!BU21,1)</f>
        <v>0</v>
      </c>
      <c r="FJ22" s="18">
        <f>COUNTIF('Données brutes '!BV21,1)</f>
        <v>0</v>
      </c>
      <c r="FK22" s="18">
        <f>COUNTIF('Données brutes '!BW21,1)</f>
        <v>0</v>
      </c>
      <c r="FL22" s="18">
        <f>COUNTIF('Données brutes '!BX21,1)</f>
        <v>0</v>
      </c>
      <c r="FM22" s="18">
        <f>COUNTIF('Données brutes '!BY21,1)</f>
        <v>0</v>
      </c>
      <c r="FN22" s="18">
        <f t="shared" si="52"/>
        <v>0</v>
      </c>
      <c r="FO22" s="18">
        <f t="shared" si="53"/>
        <v>0</v>
      </c>
      <c r="FP22" s="18">
        <f t="shared" si="54"/>
        <v>0</v>
      </c>
      <c r="FQ22" s="18">
        <f t="shared" si="55"/>
        <v>0</v>
      </c>
      <c r="FR22" s="18">
        <f t="shared" si="56"/>
        <v>0</v>
      </c>
      <c r="FS22" s="18">
        <f t="shared" si="57"/>
        <v>0</v>
      </c>
    </row>
    <row r="23" spans="1:175" x14ac:dyDescent="0.3">
      <c r="A23" s="18"/>
      <c r="B23" s="18"/>
      <c r="C23" s="18"/>
      <c r="D23" s="18"/>
      <c r="E23" s="18"/>
      <c r="F23" s="18"/>
      <c r="G23" s="18"/>
      <c r="H23" s="18">
        <f>COUNTIF('Données brutes '!H22,1)</f>
        <v>0</v>
      </c>
      <c r="I23" s="18">
        <f>COUNTIF('Données brutes '!I22,1)</f>
        <v>0</v>
      </c>
      <c r="J23" s="18">
        <f>COUNTIF('Données brutes '!J22,1)</f>
        <v>0</v>
      </c>
      <c r="K23" s="18">
        <f t="shared" si="0"/>
        <v>0</v>
      </c>
      <c r="L23" s="18">
        <f t="shared" si="1"/>
        <v>0</v>
      </c>
      <c r="M23" s="18">
        <f>COUNTIF('Données brutes '!K22,1)</f>
        <v>0</v>
      </c>
      <c r="N23" s="18">
        <f>COUNTIF('Données brutes '!L22,1)</f>
        <v>0</v>
      </c>
      <c r="O23" s="18">
        <f t="shared" si="2"/>
        <v>0</v>
      </c>
      <c r="P23" s="18">
        <f t="shared" si="3"/>
        <v>0</v>
      </c>
      <c r="Q23" s="18">
        <f>COUNTIF('Données brutes '!M22,1)</f>
        <v>0</v>
      </c>
      <c r="R23" s="18">
        <f t="shared" si="4"/>
        <v>0</v>
      </c>
      <c r="S23" s="18">
        <f t="shared" si="5"/>
        <v>0</v>
      </c>
      <c r="T23" s="18">
        <f>COUNTIF('Données brutes '!H22,"0A")</f>
        <v>0</v>
      </c>
      <c r="U23" s="18">
        <f>COUNTIF('Données brutes '!K22,"0A")</f>
        <v>0</v>
      </c>
      <c r="V23" s="18">
        <f>COUNTIF('Données brutes '!J22,"0B")</f>
        <v>0</v>
      </c>
      <c r="W23" s="18">
        <f t="shared" si="6"/>
        <v>0</v>
      </c>
      <c r="X23" s="18">
        <f t="shared" si="7"/>
        <v>0</v>
      </c>
      <c r="Y23" s="18">
        <f>COUNTIF('Données brutes '!I22,"0A")</f>
        <v>0</v>
      </c>
      <c r="Z23" s="18">
        <f>COUNTIF('Données brutes '!L22,"0A")</f>
        <v>0</v>
      </c>
      <c r="AA23" s="18">
        <f>COUNTIF('Données brutes '!J22,"0A")</f>
        <v>0</v>
      </c>
      <c r="AB23" s="18">
        <f t="shared" si="8"/>
        <v>0</v>
      </c>
      <c r="AC23" s="18">
        <f t="shared" si="9"/>
        <v>0</v>
      </c>
      <c r="AD23" s="18">
        <f>COUNTIF('Données brutes '!H22,"0B")</f>
        <v>0</v>
      </c>
      <c r="AE23" s="18">
        <f>COUNTIF('Données brutes '!K22,"0B")</f>
        <v>0</v>
      </c>
      <c r="AF23" s="18">
        <f>COUNTIF('Données brutes '!I22,"0B")</f>
        <v>0</v>
      </c>
      <c r="AG23" s="18">
        <f>COUNTIF('Données brutes '!L22,"0B")</f>
        <v>0</v>
      </c>
      <c r="AH23" s="18">
        <f t="shared" si="10"/>
        <v>0</v>
      </c>
      <c r="AI23" s="18">
        <f t="shared" si="11"/>
        <v>0</v>
      </c>
      <c r="AJ23" s="18">
        <f>COUNTIF('Données brutes '!N22,1)</f>
        <v>0</v>
      </c>
      <c r="AK23" s="18">
        <f>COUNTIF('Données brutes '!AP22,1)</f>
        <v>0</v>
      </c>
      <c r="AL23" s="18">
        <f>COUNTIF('Données brutes '!EB22,1)</f>
        <v>0</v>
      </c>
      <c r="AM23" s="18">
        <f t="shared" si="12"/>
        <v>0</v>
      </c>
      <c r="AN23" s="18">
        <f t="shared" si="13"/>
        <v>0</v>
      </c>
      <c r="AO23" s="18">
        <f>COUNTIF('Données brutes '!U22,1)</f>
        <v>0</v>
      </c>
      <c r="AP23" s="18">
        <f>COUNTIF('Données brutes '!V22,1)</f>
        <v>0</v>
      </c>
      <c r="AQ23" s="18">
        <f t="shared" si="14"/>
        <v>0</v>
      </c>
      <c r="AR23" s="18">
        <f t="shared" si="15"/>
        <v>0</v>
      </c>
      <c r="AS23" s="18">
        <f>COUNTIF('Données brutes '!P22,1)</f>
        <v>0</v>
      </c>
      <c r="AT23" s="18">
        <f>COUNTIF('Données brutes '!AK22,"1A")+COUNTIF('Données brutes '!AK22,"1B")</f>
        <v>0</v>
      </c>
      <c r="AU23" s="18">
        <f>COUNTIF('Données brutes '!W22,"0G")</f>
        <v>0</v>
      </c>
      <c r="AV23" s="18">
        <f t="shared" si="16"/>
        <v>0</v>
      </c>
      <c r="AW23" s="18">
        <f>COUNTIF('Données brutes '!U22,"0A")</f>
        <v>0</v>
      </c>
      <c r="AX23" s="18">
        <f t="shared" si="17"/>
        <v>0</v>
      </c>
      <c r="AY23" s="18">
        <f>COUNTIF('Données brutes '!U22,"0B")+COUNTIF('Données brutes '!U22,"0C")</f>
        <v>0</v>
      </c>
      <c r="AZ23" s="18">
        <f>COUNTIF('Données brutes '!V22,"0D")</f>
        <v>0</v>
      </c>
      <c r="BA23" s="18">
        <f>AY23</f>
        <v>0</v>
      </c>
      <c r="BB23" s="18">
        <f>COUNTIF('Données brutes '!V22,0)</f>
        <v>0</v>
      </c>
      <c r="BC23" s="18">
        <f>COUNTIF('Données brutes '!Q22,1)</f>
        <v>0</v>
      </c>
      <c r="BD23" s="18">
        <f>COUNTIF('Données brutes '!R22,1)</f>
        <v>0</v>
      </c>
      <c r="BE23" s="18">
        <f>COUNTIF('Données brutes '!W22,1)</f>
        <v>0</v>
      </c>
      <c r="BF23" s="18">
        <f>COUNTIF('Données brutes '!AO22,1)</f>
        <v>0</v>
      </c>
      <c r="BG23" s="18">
        <f t="shared" si="18"/>
        <v>0</v>
      </c>
      <c r="BH23" s="18">
        <f t="shared" si="19"/>
        <v>0</v>
      </c>
      <c r="BI23" s="18">
        <f>COUNTIF('Données brutes '!Y22,1)</f>
        <v>0</v>
      </c>
      <c r="BJ23" s="18">
        <f>COUNTIF('Données brutes '!Z22,1)</f>
        <v>0</v>
      </c>
      <c r="BK23" s="18">
        <f>COUNTIF('Données brutes '!AA22,1)</f>
        <v>0</v>
      </c>
      <c r="BL23" s="18">
        <f>COUNTIF('Données brutes '!AB22,1)</f>
        <v>0</v>
      </c>
      <c r="BM23" s="18">
        <f>COUNTIF('Données brutes '!AC22,1)</f>
        <v>0</v>
      </c>
      <c r="BN23" s="18">
        <f t="shared" si="20"/>
        <v>0</v>
      </c>
      <c r="BO23" s="18">
        <f t="shared" si="21"/>
        <v>0</v>
      </c>
      <c r="BP23" s="18">
        <f>COUNTIF('Données brutes '!AD22,1)</f>
        <v>0</v>
      </c>
      <c r="BQ23" s="18">
        <f>COUNTIF('Données brutes '!AF22,1)</f>
        <v>0</v>
      </c>
      <c r="BR23" s="18">
        <f>COUNTIF('Données brutes '!AG22,1)</f>
        <v>0</v>
      </c>
      <c r="BS23" s="18">
        <f>COUNTIF('Données brutes '!AH22,1)</f>
        <v>0</v>
      </c>
      <c r="BT23" s="18">
        <f>COUNTIF('Données brutes '!AI22,1)</f>
        <v>0</v>
      </c>
      <c r="BU23" s="18">
        <f>COUNTIF('Données brutes '!AJ22,1)</f>
        <v>0</v>
      </c>
      <c r="BV23" s="18">
        <f t="shared" si="22"/>
        <v>0</v>
      </c>
      <c r="BW23" s="18">
        <f t="shared" si="23"/>
        <v>0</v>
      </c>
      <c r="BX23" s="18">
        <f t="shared" si="24"/>
        <v>0</v>
      </c>
      <c r="BY23" s="18">
        <f t="shared" si="25"/>
        <v>0</v>
      </c>
      <c r="BZ23" s="18">
        <f>COUNTIF('Données brutes '!CA22,"1")</f>
        <v>0</v>
      </c>
      <c r="CA23" s="18">
        <f>COUNTIF('Données brutes '!CC22,1)</f>
        <v>0</v>
      </c>
      <c r="CB23" s="18">
        <f>COUNTIF('Données brutes '!CE22,"1")</f>
        <v>0</v>
      </c>
      <c r="CC23" s="18">
        <f>COUNTIF('Données brutes '!CG22,1)</f>
        <v>0</v>
      </c>
      <c r="CD23" s="18">
        <f>COUNTIF('Données brutes '!CI22,"1")</f>
        <v>0</v>
      </c>
      <c r="CE23" s="18">
        <f>COUNTIF('Données brutes '!CK22,1)</f>
        <v>0</v>
      </c>
      <c r="CF23" s="18">
        <f>COUNTIF('Données brutes '!CM22,1)</f>
        <v>0</v>
      </c>
      <c r="CG23" s="18">
        <f>COUNTIF('Données brutes '!CO22,1)</f>
        <v>0</v>
      </c>
      <c r="CH23" s="18">
        <f>COUNTIF('Données brutes '!CQ22,1)</f>
        <v>0</v>
      </c>
      <c r="CI23" s="18">
        <f t="shared" si="26"/>
        <v>0</v>
      </c>
      <c r="CJ23" s="18">
        <f t="shared" si="27"/>
        <v>0</v>
      </c>
      <c r="CK23" s="18">
        <f>COUNTIF('Données brutes '!AM22,1)</f>
        <v>0</v>
      </c>
      <c r="CL23" s="18">
        <f>COUNTIF('Données brutes '!AN22,1)</f>
        <v>0</v>
      </c>
      <c r="CM23" s="18">
        <f>COUNTIF('Données brutes '!CT22,1)</f>
        <v>0</v>
      </c>
      <c r="CN23" s="18">
        <f>COUNTIF('Données brutes '!CU22,1)</f>
        <v>0</v>
      </c>
      <c r="CO23" s="18">
        <f t="shared" si="28"/>
        <v>0</v>
      </c>
      <c r="CP23" s="18">
        <f t="shared" si="29"/>
        <v>0</v>
      </c>
      <c r="CQ23" s="18">
        <f>COUNTIF('Données brutes '!CY22,1)</f>
        <v>0</v>
      </c>
      <c r="CR23" s="18">
        <f>COUNTIF('Données brutes '!DC22,1)</f>
        <v>0</v>
      </c>
      <c r="CS23" s="18">
        <f>COUNTIF('Données brutes '!DG22,1)</f>
        <v>0</v>
      </c>
      <c r="CT23" s="18">
        <f t="shared" si="30"/>
        <v>0</v>
      </c>
      <c r="CU23" s="18">
        <f t="shared" si="31"/>
        <v>0</v>
      </c>
      <c r="CV23" s="18">
        <f>COUNTIF('Données brutes '!DK22,1)</f>
        <v>0</v>
      </c>
      <c r="CW23" s="18">
        <f>COUNTIF('Données brutes '!DO22,1)</f>
        <v>0</v>
      </c>
      <c r="CX23" s="18">
        <f>COUNTIF('Données brutes '!DS22,1)</f>
        <v>0</v>
      </c>
      <c r="CY23" s="18">
        <f t="shared" si="32"/>
        <v>0</v>
      </c>
      <c r="CZ23" s="18">
        <f t="shared" si="33"/>
        <v>0</v>
      </c>
      <c r="DA23" s="18">
        <f t="shared" si="34"/>
        <v>0</v>
      </c>
      <c r="DB23" s="18">
        <f t="shared" si="35"/>
        <v>0</v>
      </c>
      <c r="DC23" s="18">
        <f>COUNTIF('Données brutes '!R22,"0A")</f>
        <v>0</v>
      </c>
      <c r="DD23" s="18">
        <f>COUNTIF('Données brutes '!R22,"0B")</f>
        <v>0</v>
      </c>
      <c r="DE23" s="18">
        <f>COUNTIF('Données brutes '!S22,"0C")</f>
        <v>0</v>
      </c>
      <c r="DF23" s="18">
        <f>COUNTIF('Données brutes '!T22,"0D")</f>
        <v>0</v>
      </c>
      <c r="DG23" s="18">
        <f>COUNTIF('Données brutes '!AO22,"0A")</f>
        <v>0</v>
      </c>
      <c r="DH23" s="18">
        <f>COUNTIF('Données brutes '!AO22,"0B")</f>
        <v>0</v>
      </c>
      <c r="DI23" s="18">
        <f t="shared" si="36"/>
        <v>0</v>
      </c>
      <c r="DJ23" s="18">
        <f t="shared" si="37"/>
        <v>0</v>
      </c>
      <c r="DK23" s="18"/>
      <c r="DL23" s="18"/>
      <c r="DM23" s="18"/>
      <c r="DN23" s="18"/>
      <c r="DO23" s="18"/>
      <c r="DP23" s="18"/>
      <c r="DQ23" s="18">
        <f>COUNTIF('Données brutes '!AQ22,1)</f>
        <v>0</v>
      </c>
      <c r="DR23" s="18">
        <f>COUNTIF('Données brutes '!AR22,1)</f>
        <v>0</v>
      </c>
      <c r="DS23" s="18">
        <f>COUNTIF('Données brutes '!AS22,1)</f>
        <v>0</v>
      </c>
      <c r="DT23" s="18">
        <f>COUNTIF('Données brutes '!AT22,1)</f>
        <v>0</v>
      </c>
      <c r="DU23" s="18">
        <f>COUNTIF('Données brutes '!AU22,1)</f>
        <v>0</v>
      </c>
      <c r="DV23" s="18">
        <f t="shared" si="38"/>
        <v>0</v>
      </c>
      <c r="DW23" s="18">
        <f t="shared" si="39"/>
        <v>0</v>
      </c>
      <c r="DX23" s="18">
        <f>COUNTIF('Données brutes '!AV22,1)</f>
        <v>0</v>
      </c>
      <c r="DY23" s="18">
        <f>COUNTIF('Données brutes '!AW22,1)</f>
        <v>0</v>
      </c>
      <c r="DZ23" s="18">
        <f>COUNTIF('Données brutes '!AX22,1)</f>
        <v>0</v>
      </c>
      <c r="EA23" s="18">
        <f>COUNTIF('Données brutes '!AY22,1)</f>
        <v>0</v>
      </c>
      <c r="EB23" s="18">
        <f>COUNTIF('Données brutes '!AZ22,1)</f>
        <v>0</v>
      </c>
      <c r="EC23" s="18">
        <f t="shared" si="40"/>
        <v>0</v>
      </c>
      <c r="ED23" s="18">
        <f t="shared" si="41"/>
        <v>0</v>
      </c>
      <c r="EE23" s="18">
        <f t="shared" si="42"/>
        <v>0</v>
      </c>
      <c r="EF23" s="18">
        <f t="shared" si="43"/>
        <v>0</v>
      </c>
      <c r="EG23" s="18">
        <f>COUNTIF('Données brutes '!BA22,1)</f>
        <v>0</v>
      </c>
      <c r="EH23" s="18">
        <f>COUNTIF('Données brutes '!BB22,1)</f>
        <v>0</v>
      </c>
      <c r="EI23" s="18">
        <f>COUNTIF('Données brutes '!BC22,1)</f>
        <v>0</v>
      </c>
      <c r="EJ23" s="18">
        <f>COUNTIF('Données brutes '!BD22,1)</f>
        <v>0</v>
      </c>
      <c r="EK23" s="18">
        <f>COUNTIF('Données brutes '!BE22,1)</f>
        <v>0</v>
      </c>
      <c r="EL23" s="18">
        <f t="shared" si="44"/>
        <v>0</v>
      </c>
      <c r="EM23" s="18">
        <f t="shared" si="45"/>
        <v>0</v>
      </c>
      <c r="EN23" s="18">
        <f>COUNTIF('Données brutes '!BF22,1)</f>
        <v>0</v>
      </c>
      <c r="EO23" s="18">
        <f>COUNTIF('Données brutes '!BG22,1)</f>
        <v>0</v>
      </c>
      <c r="EP23" s="18">
        <f>COUNTIF('Données brutes '!BH22,1)</f>
        <v>0</v>
      </c>
      <c r="EQ23" s="18">
        <f>COUNTIF('Données brutes '!BI22,1)</f>
        <v>0</v>
      </c>
      <c r="ER23" s="18">
        <f>COUNTIF('Données brutes '!BJ22,1)</f>
        <v>0</v>
      </c>
      <c r="ES23" s="18">
        <f t="shared" si="46"/>
        <v>0</v>
      </c>
      <c r="ET23" s="18">
        <f t="shared" si="47"/>
        <v>0</v>
      </c>
      <c r="EU23" s="18">
        <f>COUNTIF('Données brutes '!BK22,1)</f>
        <v>0</v>
      </c>
      <c r="EV23" s="18">
        <f>COUNTIF('Données brutes '!BL22,1)</f>
        <v>0</v>
      </c>
      <c r="EW23" s="18">
        <f>COUNTIF('Données brutes '!BM22,1)</f>
        <v>0</v>
      </c>
      <c r="EX23" s="18">
        <f>COUNTIF('Données brutes '!BN22,1)</f>
        <v>0</v>
      </c>
      <c r="EY23" s="18">
        <f>COUNTIF('Données brutes '!BO22,1)</f>
        <v>0</v>
      </c>
      <c r="EZ23" s="18">
        <f t="shared" si="48"/>
        <v>0</v>
      </c>
      <c r="FA23" s="18">
        <f t="shared" si="49"/>
        <v>0</v>
      </c>
      <c r="FB23" s="18">
        <f>COUNTIF('Données brutes '!BP22,1)</f>
        <v>0</v>
      </c>
      <c r="FC23" s="18">
        <f>COUNTIF('Données brutes '!BQ22,1)</f>
        <v>0</v>
      </c>
      <c r="FD23" s="18">
        <f>COUNTIF('Données brutes '!BR22,1)</f>
        <v>0</v>
      </c>
      <c r="FE23" s="18">
        <f>COUNTIF('Données brutes '!BS22,1)</f>
        <v>0</v>
      </c>
      <c r="FF23" s="18">
        <f>COUNTIF('Données brutes '!BT22,1)</f>
        <v>0</v>
      </c>
      <c r="FG23" s="18">
        <f t="shared" si="50"/>
        <v>0</v>
      </c>
      <c r="FH23" s="18">
        <f t="shared" si="51"/>
        <v>0</v>
      </c>
      <c r="FI23" s="18">
        <f>COUNTIF('Données brutes '!BU22,1)</f>
        <v>0</v>
      </c>
      <c r="FJ23" s="18">
        <f>COUNTIF('Données brutes '!BV22,1)</f>
        <v>0</v>
      </c>
      <c r="FK23" s="18">
        <f>COUNTIF('Données brutes '!BW22,1)</f>
        <v>0</v>
      </c>
      <c r="FL23" s="18">
        <f>COUNTIF('Données brutes '!BX22,1)</f>
        <v>0</v>
      </c>
      <c r="FM23" s="18">
        <f>COUNTIF('Données brutes '!BY22,1)</f>
        <v>0</v>
      </c>
      <c r="FN23" s="18">
        <f t="shared" si="52"/>
        <v>0</v>
      </c>
      <c r="FO23" s="18">
        <f t="shared" si="53"/>
        <v>0</v>
      </c>
      <c r="FP23" s="18">
        <f t="shared" si="54"/>
        <v>0</v>
      </c>
      <c r="FQ23" s="18">
        <f t="shared" si="55"/>
        <v>0</v>
      </c>
      <c r="FR23" s="18">
        <f t="shared" si="56"/>
        <v>0</v>
      </c>
      <c r="FS23" s="18">
        <f t="shared" si="57"/>
        <v>0</v>
      </c>
    </row>
    <row r="24" spans="1:175" x14ac:dyDescent="0.3">
      <c r="A24" s="18"/>
      <c r="B24" s="18"/>
      <c r="C24" s="18"/>
      <c r="D24" s="18"/>
      <c r="E24" s="18"/>
      <c r="F24" s="18"/>
      <c r="G24" s="18"/>
      <c r="H24" s="18">
        <f>COUNTIF('Données brutes '!H23,1)</f>
        <v>0</v>
      </c>
      <c r="I24" s="18">
        <f>COUNTIF('Données brutes '!I23,1)</f>
        <v>0</v>
      </c>
      <c r="J24" s="18">
        <f>COUNTIF('Données brutes '!J23,1)</f>
        <v>0</v>
      </c>
      <c r="K24" s="18">
        <f t="shared" si="0"/>
        <v>0</v>
      </c>
      <c r="L24" s="18">
        <f t="shared" si="1"/>
        <v>0</v>
      </c>
      <c r="M24" s="18">
        <f>COUNTIF('Données brutes '!K23,1)</f>
        <v>0</v>
      </c>
      <c r="N24" s="18">
        <f>COUNTIF('Données brutes '!L23,1)</f>
        <v>0</v>
      </c>
      <c r="O24" s="18">
        <f t="shared" si="2"/>
        <v>0</v>
      </c>
      <c r="P24" s="18">
        <f t="shared" si="3"/>
        <v>0</v>
      </c>
      <c r="Q24" s="18">
        <f>COUNTIF('Données brutes '!M23,1)</f>
        <v>0</v>
      </c>
      <c r="R24" s="18">
        <f t="shared" si="4"/>
        <v>0</v>
      </c>
      <c r="S24" s="18">
        <f t="shared" si="5"/>
        <v>0</v>
      </c>
      <c r="T24" s="18">
        <f>COUNTIF('Données brutes '!H23,"0A")</f>
        <v>0</v>
      </c>
      <c r="U24" s="18">
        <f>COUNTIF('Données brutes '!K23,"0A")</f>
        <v>0</v>
      </c>
      <c r="V24" s="18">
        <f>COUNTIF('Données brutes '!J23,"0B")</f>
        <v>0</v>
      </c>
      <c r="W24" s="18">
        <f t="shared" si="6"/>
        <v>0</v>
      </c>
      <c r="X24" s="18">
        <f t="shared" si="7"/>
        <v>0</v>
      </c>
      <c r="Y24" s="18">
        <f>COUNTIF('Données brutes '!I23,"0A")</f>
        <v>0</v>
      </c>
      <c r="Z24" s="18">
        <f>COUNTIF('Données brutes '!L23,"0A")</f>
        <v>0</v>
      </c>
      <c r="AA24" s="18">
        <f>COUNTIF('Données brutes '!J23,"0A")</f>
        <v>0</v>
      </c>
      <c r="AB24" s="18">
        <f t="shared" si="8"/>
        <v>0</v>
      </c>
      <c r="AC24" s="18">
        <f t="shared" si="9"/>
        <v>0</v>
      </c>
      <c r="AD24" s="18">
        <f>COUNTIF('Données brutes '!H23,"0B")</f>
        <v>0</v>
      </c>
      <c r="AE24" s="18">
        <f>COUNTIF('Données brutes '!K23,"0B")</f>
        <v>0</v>
      </c>
      <c r="AF24" s="18">
        <f>COUNTIF('Données brutes '!I23,"0B")</f>
        <v>0</v>
      </c>
      <c r="AG24" s="18">
        <f>COUNTIF('Données brutes '!L23,"0B")</f>
        <v>0</v>
      </c>
      <c r="AH24" s="18">
        <f t="shared" si="10"/>
        <v>0</v>
      </c>
      <c r="AI24" s="18">
        <f t="shared" si="11"/>
        <v>0</v>
      </c>
      <c r="AJ24" s="18">
        <f>COUNTIF('Données brutes '!N23,1)</f>
        <v>0</v>
      </c>
      <c r="AK24" s="18">
        <f>COUNTIF('Données brutes '!AP23,1)</f>
        <v>0</v>
      </c>
      <c r="AL24" s="18">
        <f>COUNTIF('Données brutes '!EB23,1)</f>
        <v>0</v>
      </c>
      <c r="AM24" s="18">
        <f t="shared" si="12"/>
        <v>0</v>
      </c>
      <c r="AN24" s="18">
        <f t="shared" si="13"/>
        <v>0</v>
      </c>
      <c r="AO24" s="18">
        <f>COUNTIF('Données brutes '!U23,1)</f>
        <v>0</v>
      </c>
      <c r="AP24" s="18">
        <f>COUNTIF('Données brutes '!V23,1)</f>
        <v>0</v>
      </c>
      <c r="AQ24" s="18">
        <f t="shared" si="14"/>
        <v>0</v>
      </c>
      <c r="AR24" s="18">
        <f t="shared" si="15"/>
        <v>0</v>
      </c>
      <c r="AS24" s="18">
        <f>COUNTIF('Données brutes '!P23,1)</f>
        <v>0</v>
      </c>
      <c r="AT24" s="18">
        <f>COUNTIF('Données brutes '!AK23,"1A")+COUNTIF('Données brutes '!AK23,"1B")</f>
        <v>0</v>
      </c>
      <c r="AU24" s="18">
        <f>COUNTIF('Données brutes '!W23,"0G")</f>
        <v>0</v>
      </c>
      <c r="AV24" s="18">
        <f t="shared" si="16"/>
        <v>0</v>
      </c>
      <c r="AW24" s="18">
        <f>COUNTIF('Données brutes '!U23,"0A")</f>
        <v>0</v>
      </c>
      <c r="AX24" s="18">
        <f t="shared" si="17"/>
        <v>0</v>
      </c>
      <c r="AY24" s="18">
        <f>COUNTIF('Données brutes '!U23,"0B")+COUNTIF('Données brutes '!U23,"0C")</f>
        <v>0</v>
      </c>
      <c r="AZ24" s="18">
        <f>COUNTIF('Données brutes '!V23,"0D")</f>
        <v>0</v>
      </c>
      <c r="BA24" s="18">
        <f>AY24</f>
        <v>0</v>
      </c>
      <c r="BB24" s="18">
        <f>COUNTIF('Données brutes '!V23,0)</f>
        <v>0</v>
      </c>
      <c r="BC24" s="18">
        <f>COUNTIF('Données brutes '!Q23,1)</f>
        <v>0</v>
      </c>
      <c r="BD24" s="18">
        <f>COUNTIF('Données brutes '!R23,1)</f>
        <v>0</v>
      </c>
      <c r="BE24" s="18">
        <f>COUNTIF('Données brutes '!W23,1)</f>
        <v>0</v>
      </c>
      <c r="BF24" s="18">
        <f>COUNTIF('Données brutes '!AO23,1)</f>
        <v>0</v>
      </c>
      <c r="BG24" s="18">
        <f t="shared" si="18"/>
        <v>0</v>
      </c>
      <c r="BH24" s="18">
        <f t="shared" si="19"/>
        <v>0</v>
      </c>
      <c r="BI24" s="18">
        <f>COUNTIF('Données brutes '!Y23,1)</f>
        <v>0</v>
      </c>
      <c r="BJ24" s="18">
        <f>COUNTIF('Données brutes '!Z23,1)</f>
        <v>0</v>
      </c>
      <c r="BK24" s="18">
        <f>COUNTIF('Données brutes '!AA23,1)</f>
        <v>0</v>
      </c>
      <c r="BL24" s="18">
        <f>COUNTIF('Données brutes '!AB23,1)</f>
        <v>0</v>
      </c>
      <c r="BM24" s="18">
        <f>COUNTIF('Données brutes '!AC23,1)</f>
        <v>0</v>
      </c>
      <c r="BN24" s="18">
        <f t="shared" si="20"/>
        <v>0</v>
      </c>
      <c r="BO24" s="18">
        <f t="shared" si="21"/>
        <v>0</v>
      </c>
      <c r="BP24" s="18">
        <f>COUNTIF('Données brutes '!AD23,1)</f>
        <v>0</v>
      </c>
      <c r="BQ24" s="18">
        <f>COUNTIF('Données brutes '!AF23,1)</f>
        <v>0</v>
      </c>
      <c r="BR24" s="18">
        <f>COUNTIF('Données brutes '!AG23,1)</f>
        <v>0</v>
      </c>
      <c r="BS24" s="18">
        <f>COUNTIF('Données brutes '!AH23,1)</f>
        <v>0</v>
      </c>
      <c r="BT24" s="18">
        <f>COUNTIF('Données brutes '!AI23,1)</f>
        <v>0</v>
      </c>
      <c r="BU24" s="18">
        <f>COUNTIF('Données brutes '!AJ23,1)</f>
        <v>0</v>
      </c>
      <c r="BV24" s="18">
        <f t="shared" si="22"/>
        <v>0</v>
      </c>
      <c r="BW24" s="18">
        <f t="shared" si="23"/>
        <v>0</v>
      </c>
      <c r="BX24" s="18">
        <f t="shared" si="24"/>
        <v>0</v>
      </c>
      <c r="BY24" s="18">
        <f t="shared" si="25"/>
        <v>0</v>
      </c>
      <c r="BZ24" s="18">
        <f>COUNTIF('Données brutes '!CA23,"1")</f>
        <v>0</v>
      </c>
      <c r="CA24" s="18">
        <f>COUNTIF('Données brutes '!CC23,1)</f>
        <v>0</v>
      </c>
      <c r="CB24" s="18">
        <f>COUNTIF('Données brutes '!CE23,"1")</f>
        <v>0</v>
      </c>
      <c r="CC24" s="18">
        <f>COUNTIF('Données brutes '!CG23,1)</f>
        <v>0</v>
      </c>
      <c r="CD24" s="18">
        <f>COUNTIF('Données brutes '!CI23,"1")</f>
        <v>0</v>
      </c>
      <c r="CE24" s="18">
        <f>COUNTIF('Données brutes '!CK23,1)</f>
        <v>0</v>
      </c>
      <c r="CF24" s="18">
        <f>COUNTIF('Données brutes '!CM23,1)</f>
        <v>0</v>
      </c>
      <c r="CG24" s="18">
        <f>COUNTIF('Données brutes '!CO23,1)</f>
        <v>0</v>
      </c>
      <c r="CH24" s="18">
        <f>COUNTIF('Données brutes '!CQ23,1)</f>
        <v>0</v>
      </c>
      <c r="CI24" s="18">
        <f t="shared" si="26"/>
        <v>0</v>
      </c>
      <c r="CJ24" s="18">
        <f t="shared" si="27"/>
        <v>0</v>
      </c>
      <c r="CK24" s="18">
        <f>COUNTIF('Données brutes '!AM23,1)</f>
        <v>0</v>
      </c>
      <c r="CL24" s="18">
        <f>COUNTIF('Données brutes '!AN23,1)</f>
        <v>0</v>
      </c>
      <c r="CM24" s="18">
        <f>COUNTIF('Données brutes '!CT23,1)</f>
        <v>0</v>
      </c>
      <c r="CN24" s="18">
        <f>COUNTIF('Données brutes '!CU23,1)</f>
        <v>0</v>
      </c>
      <c r="CO24" s="18">
        <f t="shared" si="28"/>
        <v>0</v>
      </c>
      <c r="CP24" s="18">
        <f t="shared" si="29"/>
        <v>0</v>
      </c>
      <c r="CQ24" s="18">
        <f>COUNTIF('Données brutes '!CY23,1)</f>
        <v>0</v>
      </c>
      <c r="CR24" s="18">
        <f>COUNTIF('Données brutes '!DC23,1)</f>
        <v>0</v>
      </c>
      <c r="CS24" s="18">
        <f>COUNTIF('Données brutes '!DG23,1)</f>
        <v>0</v>
      </c>
      <c r="CT24" s="18">
        <f t="shared" si="30"/>
        <v>0</v>
      </c>
      <c r="CU24" s="18">
        <f t="shared" si="31"/>
        <v>0</v>
      </c>
      <c r="CV24" s="18">
        <f>COUNTIF('Données brutes '!DK23,1)</f>
        <v>0</v>
      </c>
      <c r="CW24" s="18">
        <f>COUNTIF('Données brutes '!DO23,1)</f>
        <v>0</v>
      </c>
      <c r="CX24" s="18">
        <f>COUNTIF('Données brutes '!DS23,1)</f>
        <v>0</v>
      </c>
      <c r="CY24" s="18">
        <f t="shared" si="32"/>
        <v>0</v>
      </c>
      <c r="CZ24" s="18">
        <f t="shared" si="33"/>
        <v>0</v>
      </c>
      <c r="DA24" s="18">
        <f t="shared" si="34"/>
        <v>0</v>
      </c>
      <c r="DB24" s="18">
        <f t="shared" si="35"/>
        <v>0</v>
      </c>
      <c r="DC24" s="18">
        <f>COUNTIF('Données brutes '!R23,"0A")</f>
        <v>0</v>
      </c>
      <c r="DD24" s="18">
        <f>COUNTIF('Données brutes '!R23,"0B")</f>
        <v>0</v>
      </c>
      <c r="DE24" s="18">
        <f>COUNTIF('Données brutes '!S23,"0C")</f>
        <v>0</v>
      </c>
      <c r="DF24" s="18">
        <f>COUNTIF('Données brutes '!T23,"0D")</f>
        <v>0</v>
      </c>
      <c r="DG24" s="18">
        <f>COUNTIF('Données brutes '!AO23,"0A")</f>
        <v>0</v>
      </c>
      <c r="DH24" s="18">
        <f>COUNTIF('Données brutes '!AO23,"0B")</f>
        <v>0</v>
      </c>
      <c r="DI24" s="18">
        <f t="shared" si="36"/>
        <v>0</v>
      </c>
      <c r="DJ24" s="18">
        <f t="shared" si="37"/>
        <v>0</v>
      </c>
      <c r="DK24" s="18"/>
      <c r="DL24" s="18"/>
      <c r="DM24" s="18"/>
      <c r="DN24" s="18"/>
      <c r="DO24" s="18"/>
      <c r="DP24" s="18"/>
      <c r="DQ24" s="18">
        <f>COUNTIF('Données brutes '!AQ23,1)</f>
        <v>0</v>
      </c>
      <c r="DR24" s="18">
        <f>COUNTIF('Données brutes '!AR23,1)</f>
        <v>0</v>
      </c>
      <c r="DS24" s="18">
        <f>COUNTIF('Données brutes '!AS23,1)</f>
        <v>0</v>
      </c>
      <c r="DT24" s="18">
        <f>COUNTIF('Données brutes '!AT23,1)</f>
        <v>0</v>
      </c>
      <c r="DU24" s="18">
        <f>COUNTIF('Données brutes '!AU23,1)</f>
        <v>0</v>
      </c>
      <c r="DV24" s="18">
        <f t="shared" si="38"/>
        <v>0</v>
      </c>
      <c r="DW24" s="18">
        <f t="shared" si="39"/>
        <v>0</v>
      </c>
      <c r="DX24" s="18">
        <f>COUNTIF('Données brutes '!AV23,1)</f>
        <v>0</v>
      </c>
      <c r="DY24" s="18">
        <f>COUNTIF('Données brutes '!AW23,1)</f>
        <v>0</v>
      </c>
      <c r="DZ24" s="18">
        <f>COUNTIF('Données brutes '!AX23,1)</f>
        <v>0</v>
      </c>
      <c r="EA24" s="18">
        <f>COUNTIF('Données brutes '!AY23,1)</f>
        <v>0</v>
      </c>
      <c r="EB24" s="18">
        <f>COUNTIF('Données brutes '!AZ23,1)</f>
        <v>0</v>
      </c>
      <c r="EC24" s="18">
        <f t="shared" si="40"/>
        <v>0</v>
      </c>
      <c r="ED24" s="18">
        <f t="shared" si="41"/>
        <v>0</v>
      </c>
      <c r="EE24" s="18">
        <f t="shared" si="42"/>
        <v>0</v>
      </c>
      <c r="EF24" s="18">
        <f t="shared" si="43"/>
        <v>0</v>
      </c>
      <c r="EG24" s="18">
        <f>COUNTIF('Données brutes '!BA23,1)</f>
        <v>0</v>
      </c>
      <c r="EH24" s="18">
        <f>COUNTIF('Données brutes '!BB23,1)</f>
        <v>0</v>
      </c>
      <c r="EI24" s="18">
        <f>COUNTIF('Données brutes '!BC23,1)</f>
        <v>0</v>
      </c>
      <c r="EJ24" s="18">
        <f>COUNTIF('Données brutes '!BD23,1)</f>
        <v>0</v>
      </c>
      <c r="EK24" s="18">
        <f>COUNTIF('Données brutes '!BE23,1)</f>
        <v>0</v>
      </c>
      <c r="EL24" s="18">
        <f t="shared" si="44"/>
        <v>0</v>
      </c>
      <c r="EM24" s="18">
        <f t="shared" si="45"/>
        <v>0</v>
      </c>
      <c r="EN24" s="18">
        <f>COUNTIF('Données brutes '!BF23,1)</f>
        <v>0</v>
      </c>
      <c r="EO24" s="18">
        <f>COUNTIF('Données brutes '!BG23,1)</f>
        <v>0</v>
      </c>
      <c r="EP24" s="18">
        <f>COUNTIF('Données brutes '!BH23,1)</f>
        <v>0</v>
      </c>
      <c r="EQ24" s="18">
        <f>COUNTIF('Données brutes '!BI23,1)</f>
        <v>0</v>
      </c>
      <c r="ER24" s="18">
        <f>COUNTIF('Données brutes '!BJ23,1)</f>
        <v>0</v>
      </c>
      <c r="ES24" s="18">
        <f t="shared" si="46"/>
        <v>0</v>
      </c>
      <c r="ET24" s="18">
        <f t="shared" si="47"/>
        <v>0</v>
      </c>
      <c r="EU24" s="18">
        <f>COUNTIF('Données brutes '!BK23,1)</f>
        <v>0</v>
      </c>
      <c r="EV24" s="18">
        <f>COUNTIF('Données brutes '!BL23,1)</f>
        <v>0</v>
      </c>
      <c r="EW24" s="18">
        <f>COUNTIF('Données brutes '!BM23,1)</f>
        <v>0</v>
      </c>
      <c r="EX24" s="18">
        <f>COUNTIF('Données brutes '!BN23,1)</f>
        <v>0</v>
      </c>
      <c r="EY24" s="18">
        <f>COUNTIF('Données brutes '!BO23,1)</f>
        <v>0</v>
      </c>
      <c r="EZ24" s="18">
        <f t="shared" si="48"/>
        <v>0</v>
      </c>
      <c r="FA24" s="18">
        <f t="shared" si="49"/>
        <v>0</v>
      </c>
      <c r="FB24" s="18">
        <f>COUNTIF('Données brutes '!BP23,1)</f>
        <v>0</v>
      </c>
      <c r="FC24" s="18">
        <f>COUNTIF('Données brutes '!BQ23,1)</f>
        <v>0</v>
      </c>
      <c r="FD24" s="18">
        <f>COUNTIF('Données brutes '!BR23,1)</f>
        <v>0</v>
      </c>
      <c r="FE24" s="18">
        <f>COUNTIF('Données brutes '!BS23,1)</f>
        <v>0</v>
      </c>
      <c r="FF24" s="18">
        <f>COUNTIF('Données brutes '!BT23,1)</f>
        <v>0</v>
      </c>
      <c r="FG24" s="18">
        <f t="shared" si="50"/>
        <v>0</v>
      </c>
      <c r="FH24" s="18">
        <f t="shared" si="51"/>
        <v>0</v>
      </c>
      <c r="FI24" s="18">
        <f>COUNTIF('Données brutes '!BU23,1)</f>
        <v>0</v>
      </c>
      <c r="FJ24" s="18">
        <f>COUNTIF('Données brutes '!BV23,1)</f>
        <v>0</v>
      </c>
      <c r="FK24" s="18">
        <f>COUNTIF('Données brutes '!BW23,1)</f>
        <v>0</v>
      </c>
      <c r="FL24" s="18">
        <f>COUNTIF('Données brutes '!BX23,1)</f>
        <v>0</v>
      </c>
      <c r="FM24" s="18">
        <f>COUNTIF('Données brutes '!BY23,1)</f>
        <v>0</v>
      </c>
      <c r="FN24" s="18">
        <f t="shared" si="52"/>
        <v>0</v>
      </c>
      <c r="FO24" s="18">
        <f t="shared" si="53"/>
        <v>0</v>
      </c>
      <c r="FP24" s="18">
        <f t="shared" si="54"/>
        <v>0</v>
      </c>
      <c r="FQ24" s="18">
        <f t="shared" si="55"/>
        <v>0</v>
      </c>
      <c r="FR24" s="18">
        <f t="shared" si="56"/>
        <v>0</v>
      </c>
      <c r="FS24" s="18">
        <f t="shared" si="57"/>
        <v>0</v>
      </c>
    </row>
    <row r="25" spans="1:175" x14ac:dyDescent="0.3">
      <c r="A25" s="18"/>
      <c r="B25" s="18"/>
      <c r="C25" s="18"/>
      <c r="D25" s="18"/>
      <c r="E25" s="18"/>
      <c r="F25" s="18"/>
      <c r="G25" s="18"/>
      <c r="H25" s="18">
        <f>COUNTIF('Données brutes '!H24,1)</f>
        <v>0</v>
      </c>
      <c r="I25" s="18">
        <f>COUNTIF('Données brutes '!I24,1)</f>
        <v>0</v>
      </c>
      <c r="J25" s="18">
        <f>COUNTIF('Données brutes '!J24,1)</f>
        <v>0</v>
      </c>
      <c r="K25" s="18">
        <f t="shared" si="0"/>
        <v>0</v>
      </c>
      <c r="L25" s="18">
        <f t="shared" si="1"/>
        <v>0</v>
      </c>
      <c r="M25" s="18">
        <f>COUNTIF('Données brutes '!K24,1)</f>
        <v>0</v>
      </c>
      <c r="N25" s="18">
        <f>COUNTIF('Données brutes '!L24,1)</f>
        <v>0</v>
      </c>
      <c r="O25" s="18">
        <f t="shared" si="2"/>
        <v>0</v>
      </c>
      <c r="P25" s="18">
        <f t="shared" si="3"/>
        <v>0</v>
      </c>
      <c r="Q25" s="18">
        <f>COUNTIF('Données brutes '!M24,1)</f>
        <v>0</v>
      </c>
      <c r="R25" s="18">
        <f t="shared" si="4"/>
        <v>0</v>
      </c>
      <c r="S25" s="18">
        <f t="shared" si="5"/>
        <v>0</v>
      </c>
      <c r="T25" s="18">
        <f>COUNTIF('Données brutes '!H24,"0A")</f>
        <v>0</v>
      </c>
      <c r="U25" s="18">
        <f>COUNTIF('Données brutes '!K24,"0A")</f>
        <v>0</v>
      </c>
      <c r="V25" s="18">
        <f>COUNTIF('Données brutes '!J24,"0B")</f>
        <v>0</v>
      </c>
      <c r="W25" s="18">
        <f t="shared" si="6"/>
        <v>0</v>
      </c>
      <c r="X25" s="18">
        <f t="shared" si="7"/>
        <v>0</v>
      </c>
      <c r="Y25" s="18">
        <f>COUNTIF('Données brutes '!I24,"0A")</f>
        <v>0</v>
      </c>
      <c r="Z25" s="18">
        <f>COUNTIF('Données brutes '!L24,"0A")</f>
        <v>0</v>
      </c>
      <c r="AA25" s="18">
        <f>COUNTIF('Données brutes '!J24,"0A")</f>
        <v>0</v>
      </c>
      <c r="AB25" s="18">
        <f t="shared" si="8"/>
        <v>0</v>
      </c>
      <c r="AC25" s="18">
        <f t="shared" si="9"/>
        <v>0</v>
      </c>
      <c r="AD25" s="18">
        <f>COUNTIF('Données brutes '!H24,"0B")</f>
        <v>0</v>
      </c>
      <c r="AE25" s="18">
        <f>COUNTIF('Données brutes '!K24,"0B")</f>
        <v>0</v>
      </c>
      <c r="AF25" s="18">
        <f>COUNTIF('Données brutes '!I24,"0B")</f>
        <v>0</v>
      </c>
      <c r="AG25" s="18">
        <f>COUNTIF('Données brutes '!L24,"0B")</f>
        <v>0</v>
      </c>
      <c r="AH25" s="18">
        <f t="shared" si="10"/>
        <v>0</v>
      </c>
      <c r="AI25" s="18">
        <f t="shared" si="11"/>
        <v>0</v>
      </c>
      <c r="AJ25" s="18">
        <f>COUNTIF('Données brutes '!N24,1)</f>
        <v>0</v>
      </c>
      <c r="AK25" s="18">
        <f>COUNTIF('Données brutes '!AP24,1)</f>
        <v>0</v>
      </c>
      <c r="AL25" s="18">
        <f>COUNTIF('Données brutes '!EB24,1)</f>
        <v>0</v>
      </c>
      <c r="AM25" s="18">
        <f t="shared" si="12"/>
        <v>0</v>
      </c>
      <c r="AN25" s="18">
        <f t="shared" si="13"/>
        <v>0</v>
      </c>
      <c r="AO25" s="18">
        <f>COUNTIF('Données brutes '!U24,1)</f>
        <v>0</v>
      </c>
      <c r="AP25" s="18">
        <f>COUNTIF('Données brutes '!V24,1)</f>
        <v>0</v>
      </c>
      <c r="AQ25" s="18">
        <f t="shared" si="14"/>
        <v>0</v>
      </c>
      <c r="AR25" s="18">
        <f t="shared" si="15"/>
        <v>0</v>
      </c>
      <c r="AS25" s="18">
        <f>COUNTIF('Données brutes '!P24,1)</f>
        <v>0</v>
      </c>
      <c r="AT25" s="18">
        <f>COUNTIF('Données brutes '!AK24,"1A")+COUNTIF('Données brutes '!AK24,"1B")</f>
        <v>0</v>
      </c>
      <c r="AU25" s="18">
        <f>COUNTIF('Données brutes '!W24,"0G")</f>
        <v>0</v>
      </c>
      <c r="AV25" s="18">
        <f t="shared" si="16"/>
        <v>0</v>
      </c>
      <c r="AW25" s="18">
        <f>COUNTIF('Données brutes '!U24,"0A")</f>
        <v>0</v>
      </c>
      <c r="AX25" s="18">
        <f t="shared" si="17"/>
        <v>0</v>
      </c>
      <c r="AY25" s="18">
        <f>COUNTIF('Données brutes '!U24,"0B")+COUNTIF('Données brutes '!U24,"0C")</f>
        <v>0</v>
      </c>
      <c r="AZ25" s="18">
        <f>COUNTIF('Données brutes '!V24,"0D")</f>
        <v>0</v>
      </c>
      <c r="BA25" s="18">
        <f>AY25</f>
        <v>0</v>
      </c>
      <c r="BB25" s="18">
        <f>COUNTIF('Données brutes '!V24,0)</f>
        <v>0</v>
      </c>
      <c r="BC25" s="18">
        <f>COUNTIF('Données brutes '!Q24,1)</f>
        <v>0</v>
      </c>
      <c r="BD25" s="18">
        <f>COUNTIF('Données brutes '!R24,1)</f>
        <v>0</v>
      </c>
      <c r="BE25" s="18">
        <f>COUNTIF('Données brutes '!W24,1)</f>
        <v>0</v>
      </c>
      <c r="BF25" s="18">
        <f>COUNTIF('Données brutes '!AO24,1)</f>
        <v>0</v>
      </c>
      <c r="BG25" s="18">
        <f t="shared" si="18"/>
        <v>0</v>
      </c>
      <c r="BH25" s="18">
        <f t="shared" si="19"/>
        <v>0</v>
      </c>
      <c r="BI25" s="18">
        <f>COUNTIF('Données brutes '!Y24,1)</f>
        <v>0</v>
      </c>
      <c r="BJ25" s="18">
        <f>COUNTIF('Données brutes '!Z24,1)</f>
        <v>0</v>
      </c>
      <c r="BK25" s="18">
        <f>COUNTIF('Données brutes '!AA24,1)</f>
        <v>0</v>
      </c>
      <c r="BL25" s="18">
        <f>COUNTIF('Données brutes '!AB24,1)</f>
        <v>0</v>
      </c>
      <c r="BM25" s="18">
        <f>COUNTIF('Données brutes '!AC24,1)</f>
        <v>0</v>
      </c>
      <c r="BN25" s="18">
        <f t="shared" si="20"/>
        <v>0</v>
      </c>
      <c r="BO25" s="18">
        <f t="shared" si="21"/>
        <v>0</v>
      </c>
      <c r="BP25" s="18">
        <f>COUNTIF('Données brutes '!AD24,1)</f>
        <v>0</v>
      </c>
      <c r="BQ25" s="18">
        <f>COUNTIF('Données brutes '!AF24,1)</f>
        <v>0</v>
      </c>
      <c r="BR25" s="18">
        <f>COUNTIF('Données brutes '!AG24,1)</f>
        <v>0</v>
      </c>
      <c r="BS25" s="18">
        <f>COUNTIF('Données brutes '!AH24,1)</f>
        <v>0</v>
      </c>
      <c r="BT25" s="18">
        <f>COUNTIF('Données brutes '!AI24,1)</f>
        <v>0</v>
      </c>
      <c r="BU25" s="18">
        <f>COUNTIF('Données brutes '!AJ24,1)</f>
        <v>0</v>
      </c>
      <c r="BV25" s="18">
        <f t="shared" si="22"/>
        <v>0</v>
      </c>
      <c r="BW25" s="18">
        <f t="shared" si="23"/>
        <v>0</v>
      </c>
      <c r="BX25" s="18">
        <f t="shared" si="24"/>
        <v>0</v>
      </c>
      <c r="BY25" s="18">
        <f t="shared" si="25"/>
        <v>0</v>
      </c>
      <c r="BZ25" s="18">
        <f>COUNTIF('Données brutes '!CA24,"1")</f>
        <v>0</v>
      </c>
      <c r="CA25" s="18">
        <f>COUNTIF('Données brutes '!CC24,1)</f>
        <v>0</v>
      </c>
      <c r="CB25" s="18">
        <f>COUNTIF('Données brutes '!CE24,"1")</f>
        <v>0</v>
      </c>
      <c r="CC25" s="18">
        <f>COUNTIF('Données brutes '!CG24,1)</f>
        <v>0</v>
      </c>
      <c r="CD25" s="18">
        <f>COUNTIF('Données brutes '!CI24,"1")</f>
        <v>0</v>
      </c>
      <c r="CE25" s="18">
        <f>COUNTIF('Données brutes '!CK24,1)</f>
        <v>0</v>
      </c>
      <c r="CF25" s="18">
        <f>COUNTIF('Données brutes '!CM24,1)</f>
        <v>0</v>
      </c>
      <c r="CG25" s="18">
        <f>COUNTIF('Données brutes '!CO24,1)</f>
        <v>0</v>
      </c>
      <c r="CH25" s="18">
        <f>COUNTIF('Données brutes '!CQ24,1)</f>
        <v>0</v>
      </c>
      <c r="CI25" s="18">
        <f t="shared" si="26"/>
        <v>0</v>
      </c>
      <c r="CJ25" s="18">
        <f t="shared" si="27"/>
        <v>0</v>
      </c>
      <c r="CK25" s="18">
        <f>COUNTIF('Données brutes '!AM24,1)</f>
        <v>0</v>
      </c>
      <c r="CL25" s="18">
        <f>COUNTIF('Données brutes '!AN24,1)</f>
        <v>0</v>
      </c>
      <c r="CM25" s="18">
        <f>COUNTIF('Données brutes '!CT24,1)</f>
        <v>0</v>
      </c>
      <c r="CN25" s="18">
        <f>COUNTIF('Données brutes '!CU24,1)</f>
        <v>0</v>
      </c>
      <c r="CO25" s="18">
        <f t="shared" si="28"/>
        <v>0</v>
      </c>
      <c r="CP25" s="18">
        <f t="shared" si="29"/>
        <v>0</v>
      </c>
      <c r="CQ25" s="18">
        <f>COUNTIF('Données brutes '!CY24,1)</f>
        <v>0</v>
      </c>
      <c r="CR25" s="18">
        <f>COUNTIF('Données brutes '!DC24,1)</f>
        <v>0</v>
      </c>
      <c r="CS25" s="18">
        <f>COUNTIF('Données brutes '!DG24,1)</f>
        <v>0</v>
      </c>
      <c r="CT25" s="18">
        <f t="shared" si="30"/>
        <v>0</v>
      </c>
      <c r="CU25" s="18">
        <f t="shared" si="31"/>
        <v>0</v>
      </c>
      <c r="CV25" s="18">
        <f>COUNTIF('Données brutes '!DK24,1)</f>
        <v>0</v>
      </c>
      <c r="CW25" s="18">
        <f>COUNTIF('Données brutes '!DO24,1)</f>
        <v>0</v>
      </c>
      <c r="CX25" s="18">
        <f>COUNTIF('Données brutes '!DS24,1)</f>
        <v>0</v>
      </c>
      <c r="CY25" s="18">
        <f t="shared" si="32"/>
        <v>0</v>
      </c>
      <c r="CZ25" s="18">
        <f t="shared" si="33"/>
        <v>0</v>
      </c>
      <c r="DA25" s="18">
        <f t="shared" si="34"/>
        <v>0</v>
      </c>
      <c r="DB25" s="18">
        <f t="shared" si="35"/>
        <v>0</v>
      </c>
      <c r="DC25" s="18">
        <f>COUNTIF('Données brutes '!R24,"0A")</f>
        <v>0</v>
      </c>
      <c r="DD25" s="18">
        <f>COUNTIF('Données brutes '!R24,"0B")</f>
        <v>0</v>
      </c>
      <c r="DE25" s="18">
        <f>COUNTIF('Données brutes '!S24,"0C")</f>
        <v>0</v>
      </c>
      <c r="DF25" s="18">
        <f>COUNTIF('Données brutes '!T24,"0D")</f>
        <v>0</v>
      </c>
      <c r="DG25" s="18">
        <f>COUNTIF('Données brutes '!AO24,"0A")</f>
        <v>0</v>
      </c>
      <c r="DH25" s="18">
        <f>COUNTIF('Données brutes '!AO24,"0B")</f>
        <v>0</v>
      </c>
      <c r="DI25" s="18">
        <f t="shared" si="36"/>
        <v>0</v>
      </c>
      <c r="DJ25" s="18">
        <f t="shared" si="37"/>
        <v>0</v>
      </c>
      <c r="DK25" s="18"/>
      <c r="DL25" s="18"/>
      <c r="DM25" s="18"/>
      <c r="DN25" s="18"/>
      <c r="DO25" s="18"/>
      <c r="DP25" s="18"/>
      <c r="DQ25" s="18">
        <f>COUNTIF('Données brutes '!AQ24,1)</f>
        <v>0</v>
      </c>
      <c r="DR25" s="18">
        <f>COUNTIF('Données brutes '!AR24,1)</f>
        <v>0</v>
      </c>
      <c r="DS25" s="18">
        <f>COUNTIF('Données brutes '!AS24,1)</f>
        <v>0</v>
      </c>
      <c r="DT25" s="18">
        <f>COUNTIF('Données brutes '!AT24,1)</f>
        <v>0</v>
      </c>
      <c r="DU25" s="18">
        <f>COUNTIF('Données brutes '!AU24,1)</f>
        <v>0</v>
      </c>
      <c r="DV25" s="18">
        <f t="shared" si="38"/>
        <v>0</v>
      </c>
      <c r="DW25" s="18">
        <f t="shared" si="39"/>
        <v>0</v>
      </c>
      <c r="DX25" s="18">
        <f>COUNTIF('Données brutes '!AV24,1)</f>
        <v>0</v>
      </c>
      <c r="DY25" s="18">
        <f>COUNTIF('Données brutes '!AW24,1)</f>
        <v>0</v>
      </c>
      <c r="DZ25" s="18">
        <f>COUNTIF('Données brutes '!AX24,1)</f>
        <v>0</v>
      </c>
      <c r="EA25" s="18">
        <f>COUNTIF('Données brutes '!AY24,1)</f>
        <v>0</v>
      </c>
      <c r="EB25" s="18">
        <f>COUNTIF('Données brutes '!AZ24,1)</f>
        <v>0</v>
      </c>
      <c r="EC25" s="18">
        <f t="shared" si="40"/>
        <v>0</v>
      </c>
      <c r="ED25" s="18">
        <f t="shared" si="41"/>
        <v>0</v>
      </c>
      <c r="EE25" s="18">
        <f t="shared" si="42"/>
        <v>0</v>
      </c>
      <c r="EF25" s="18">
        <f t="shared" si="43"/>
        <v>0</v>
      </c>
      <c r="EG25" s="18">
        <f>COUNTIF('Données brutes '!BA24,1)</f>
        <v>0</v>
      </c>
      <c r="EH25" s="18">
        <f>COUNTIF('Données brutes '!BB24,1)</f>
        <v>0</v>
      </c>
      <c r="EI25" s="18">
        <f>COUNTIF('Données brutes '!BC24,1)</f>
        <v>0</v>
      </c>
      <c r="EJ25" s="18">
        <f>COUNTIF('Données brutes '!BD24,1)</f>
        <v>0</v>
      </c>
      <c r="EK25" s="18">
        <f>COUNTIF('Données brutes '!BE24,1)</f>
        <v>0</v>
      </c>
      <c r="EL25" s="18">
        <f t="shared" si="44"/>
        <v>0</v>
      </c>
      <c r="EM25" s="18">
        <f t="shared" si="45"/>
        <v>0</v>
      </c>
      <c r="EN25" s="18">
        <f>COUNTIF('Données brutes '!BF24,1)</f>
        <v>0</v>
      </c>
      <c r="EO25" s="18">
        <f>COUNTIF('Données brutes '!BG24,1)</f>
        <v>0</v>
      </c>
      <c r="EP25" s="18">
        <f>COUNTIF('Données brutes '!BH24,1)</f>
        <v>0</v>
      </c>
      <c r="EQ25" s="18">
        <f>COUNTIF('Données brutes '!BI24,1)</f>
        <v>0</v>
      </c>
      <c r="ER25" s="18">
        <f>COUNTIF('Données brutes '!BJ24,1)</f>
        <v>0</v>
      </c>
      <c r="ES25" s="18">
        <f t="shared" si="46"/>
        <v>0</v>
      </c>
      <c r="ET25" s="18">
        <f t="shared" si="47"/>
        <v>0</v>
      </c>
      <c r="EU25" s="18">
        <f>COUNTIF('Données brutes '!BK24,1)</f>
        <v>0</v>
      </c>
      <c r="EV25" s="18">
        <f>COUNTIF('Données brutes '!BL24,1)</f>
        <v>0</v>
      </c>
      <c r="EW25" s="18">
        <f>COUNTIF('Données brutes '!BM24,1)</f>
        <v>0</v>
      </c>
      <c r="EX25" s="18">
        <f>COUNTIF('Données brutes '!BN24,1)</f>
        <v>0</v>
      </c>
      <c r="EY25" s="18">
        <f>COUNTIF('Données brutes '!BO24,1)</f>
        <v>0</v>
      </c>
      <c r="EZ25" s="18">
        <f t="shared" si="48"/>
        <v>0</v>
      </c>
      <c r="FA25" s="18">
        <f t="shared" si="49"/>
        <v>0</v>
      </c>
      <c r="FB25" s="18">
        <f>COUNTIF('Données brutes '!BP24,1)</f>
        <v>0</v>
      </c>
      <c r="FC25" s="18">
        <f>COUNTIF('Données brutes '!BQ24,1)</f>
        <v>0</v>
      </c>
      <c r="FD25" s="18">
        <f>COUNTIF('Données brutes '!BR24,1)</f>
        <v>0</v>
      </c>
      <c r="FE25" s="18">
        <f>COUNTIF('Données brutes '!BS24,1)</f>
        <v>0</v>
      </c>
      <c r="FF25" s="18">
        <f>COUNTIF('Données brutes '!BT24,1)</f>
        <v>0</v>
      </c>
      <c r="FG25" s="18">
        <f t="shared" si="50"/>
        <v>0</v>
      </c>
      <c r="FH25" s="18">
        <f t="shared" si="51"/>
        <v>0</v>
      </c>
      <c r="FI25" s="18">
        <f>COUNTIF('Données brutes '!BU24,1)</f>
        <v>0</v>
      </c>
      <c r="FJ25" s="18">
        <f>COUNTIF('Données brutes '!BV24,1)</f>
        <v>0</v>
      </c>
      <c r="FK25" s="18">
        <f>COUNTIF('Données brutes '!BW24,1)</f>
        <v>0</v>
      </c>
      <c r="FL25" s="18">
        <f>COUNTIF('Données brutes '!BX24,1)</f>
        <v>0</v>
      </c>
      <c r="FM25" s="18">
        <f>COUNTIF('Données brutes '!BY24,1)</f>
        <v>0</v>
      </c>
      <c r="FN25" s="18">
        <f t="shared" si="52"/>
        <v>0</v>
      </c>
      <c r="FO25" s="18">
        <f t="shared" si="53"/>
        <v>0</v>
      </c>
      <c r="FP25" s="18">
        <f t="shared" si="54"/>
        <v>0</v>
      </c>
      <c r="FQ25" s="18">
        <f t="shared" si="55"/>
        <v>0</v>
      </c>
      <c r="FR25" s="18">
        <f t="shared" si="56"/>
        <v>0</v>
      </c>
      <c r="FS25" s="18">
        <f t="shared" si="57"/>
        <v>0</v>
      </c>
    </row>
    <row r="26" spans="1:175" x14ac:dyDescent="0.3">
      <c r="A26" s="18"/>
      <c r="B26" s="18"/>
      <c r="C26" s="18"/>
      <c r="D26" s="18"/>
      <c r="E26" s="18"/>
      <c r="F26" s="18"/>
      <c r="G26" s="18"/>
      <c r="H26" s="18">
        <f>COUNTIF('Données brutes '!H25,1)</f>
        <v>0</v>
      </c>
      <c r="I26" s="18">
        <f>COUNTIF('Données brutes '!I25,1)</f>
        <v>0</v>
      </c>
      <c r="J26" s="18">
        <f>COUNTIF('Données brutes '!J25,1)</f>
        <v>0</v>
      </c>
      <c r="K26" s="18">
        <f t="shared" si="0"/>
        <v>0</v>
      </c>
      <c r="L26" s="18">
        <f t="shared" si="1"/>
        <v>0</v>
      </c>
      <c r="M26" s="18">
        <f>COUNTIF('Données brutes '!K25,1)</f>
        <v>0</v>
      </c>
      <c r="N26" s="18">
        <f>COUNTIF('Données brutes '!L25,1)</f>
        <v>0</v>
      </c>
      <c r="O26" s="18">
        <f t="shared" si="2"/>
        <v>0</v>
      </c>
      <c r="P26" s="18">
        <f t="shared" si="3"/>
        <v>0</v>
      </c>
      <c r="Q26" s="18">
        <f>COUNTIF('Données brutes '!M25,1)</f>
        <v>0</v>
      </c>
      <c r="R26" s="18">
        <f t="shared" si="4"/>
        <v>0</v>
      </c>
      <c r="S26" s="18">
        <f t="shared" si="5"/>
        <v>0</v>
      </c>
      <c r="T26" s="18">
        <f>COUNTIF('Données brutes '!H25,"0A")</f>
        <v>0</v>
      </c>
      <c r="U26" s="18">
        <f>COUNTIF('Données brutes '!K25,"0A")</f>
        <v>0</v>
      </c>
      <c r="V26" s="18">
        <f>COUNTIF('Données brutes '!J25,"0B")</f>
        <v>0</v>
      </c>
      <c r="W26" s="18">
        <f t="shared" si="6"/>
        <v>0</v>
      </c>
      <c r="X26" s="18">
        <f t="shared" si="7"/>
        <v>0</v>
      </c>
      <c r="Y26" s="18">
        <f>COUNTIF('Données brutes '!I25,"0A")</f>
        <v>0</v>
      </c>
      <c r="Z26" s="18">
        <f>COUNTIF('Données brutes '!L25,"0A")</f>
        <v>0</v>
      </c>
      <c r="AA26" s="18">
        <f>COUNTIF('Données brutes '!J25,"0A")</f>
        <v>0</v>
      </c>
      <c r="AB26" s="18">
        <f t="shared" si="8"/>
        <v>0</v>
      </c>
      <c r="AC26" s="18">
        <f t="shared" si="9"/>
        <v>0</v>
      </c>
      <c r="AD26" s="18">
        <f>COUNTIF('Données brutes '!H25,"0B")</f>
        <v>0</v>
      </c>
      <c r="AE26" s="18">
        <f>COUNTIF('Données brutes '!K25,"0B")</f>
        <v>0</v>
      </c>
      <c r="AF26" s="18">
        <f>COUNTIF('Données brutes '!I25,"0B")</f>
        <v>0</v>
      </c>
      <c r="AG26" s="18">
        <f>COUNTIF('Données brutes '!L25,"0B")</f>
        <v>0</v>
      </c>
      <c r="AH26" s="18">
        <f t="shared" si="10"/>
        <v>0</v>
      </c>
      <c r="AI26" s="18">
        <f t="shared" si="11"/>
        <v>0</v>
      </c>
      <c r="AJ26" s="18">
        <f>COUNTIF('Données brutes '!N25,1)</f>
        <v>0</v>
      </c>
      <c r="AK26" s="18">
        <f>COUNTIF('Données brutes '!AP25,1)</f>
        <v>0</v>
      </c>
      <c r="AL26" s="18">
        <f>COUNTIF('Données brutes '!EB25,1)</f>
        <v>0</v>
      </c>
      <c r="AM26" s="18">
        <f t="shared" si="12"/>
        <v>0</v>
      </c>
      <c r="AN26" s="18">
        <f t="shared" si="13"/>
        <v>0</v>
      </c>
      <c r="AO26" s="18">
        <f>COUNTIF('Données brutes '!U25,1)</f>
        <v>0</v>
      </c>
      <c r="AP26" s="18">
        <f>COUNTIF('Données brutes '!V25,1)</f>
        <v>0</v>
      </c>
      <c r="AQ26" s="18">
        <f t="shared" si="14"/>
        <v>0</v>
      </c>
      <c r="AR26" s="18">
        <f t="shared" si="15"/>
        <v>0</v>
      </c>
      <c r="AS26" s="18">
        <f>COUNTIF('Données brutes '!P25,1)</f>
        <v>0</v>
      </c>
      <c r="AT26" s="18">
        <f>COUNTIF('Données brutes '!AK25,"1A")+COUNTIF('Données brutes '!AK25,"1B")</f>
        <v>0</v>
      </c>
      <c r="AU26" s="18">
        <f>COUNTIF('Données brutes '!W25,"0G")</f>
        <v>0</v>
      </c>
      <c r="AV26" s="18">
        <f t="shared" si="16"/>
        <v>0</v>
      </c>
      <c r="AW26" s="18">
        <f>COUNTIF('Données brutes '!U25,"0A")</f>
        <v>0</v>
      </c>
      <c r="AX26" s="18">
        <f t="shared" si="17"/>
        <v>0</v>
      </c>
      <c r="AY26" s="18">
        <f>COUNTIF('Données brutes '!U25,"0B")+COUNTIF('Données brutes '!U25,"0C")</f>
        <v>0</v>
      </c>
      <c r="AZ26" s="18">
        <f>COUNTIF('Données brutes '!V25,"0D")</f>
        <v>0</v>
      </c>
      <c r="BA26" s="18">
        <f>AY26</f>
        <v>0</v>
      </c>
      <c r="BB26" s="18">
        <f>COUNTIF('Données brutes '!V25,0)</f>
        <v>0</v>
      </c>
      <c r="BC26" s="18">
        <f>COUNTIF('Données brutes '!Q25,1)</f>
        <v>0</v>
      </c>
      <c r="BD26" s="18">
        <f>COUNTIF('Données brutes '!R25,1)</f>
        <v>0</v>
      </c>
      <c r="BE26" s="18">
        <f>COUNTIF('Données brutes '!W25,1)</f>
        <v>0</v>
      </c>
      <c r="BF26" s="18">
        <f>COUNTIF('Données brutes '!AO25,1)</f>
        <v>0</v>
      </c>
      <c r="BG26" s="18">
        <f t="shared" si="18"/>
        <v>0</v>
      </c>
      <c r="BH26" s="18">
        <f t="shared" si="19"/>
        <v>0</v>
      </c>
      <c r="BI26" s="18">
        <f>COUNTIF('Données brutes '!Y25,1)</f>
        <v>0</v>
      </c>
      <c r="BJ26" s="18">
        <f>COUNTIF('Données brutes '!Z25,1)</f>
        <v>0</v>
      </c>
      <c r="BK26" s="18">
        <f>COUNTIF('Données brutes '!AA25,1)</f>
        <v>0</v>
      </c>
      <c r="BL26" s="18">
        <f>COUNTIF('Données brutes '!AB25,1)</f>
        <v>0</v>
      </c>
      <c r="BM26" s="18">
        <f>COUNTIF('Données brutes '!AC25,1)</f>
        <v>0</v>
      </c>
      <c r="BN26" s="18">
        <f t="shared" si="20"/>
        <v>0</v>
      </c>
      <c r="BO26" s="18">
        <f t="shared" si="21"/>
        <v>0</v>
      </c>
      <c r="BP26" s="18">
        <f>COUNTIF('Données brutes '!AD25,1)</f>
        <v>0</v>
      </c>
      <c r="BQ26" s="18">
        <f>COUNTIF('Données brutes '!AF25,1)</f>
        <v>0</v>
      </c>
      <c r="BR26" s="18">
        <f>COUNTIF('Données brutes '!AG25,1)</f>
        <v>0</v>
      </c>
      <c r="BS26" s="18">
        <f>COUNTIF('Données brutes '!AH25,1)</f>
        <v>0</v>
      </c>
      <c r="BT26" s="18">
        <f>COUNTIF('Données brutes '!AI25,1)</f>
        <v>0</v>
      </c>
      <c r="BU26" s="18">
        <f>COUNTIF('Données brutes '!AJ25,1)</f>
        <v>0</v>
      </c>
      <c r="BV26" s="18">
        <f t="shared" si="22"/>
        <v>0</v>
      </c>
      <c r="BW26" s="18">
        <f t="shared" si="23"/>
        <v>0</v>
      </c>
      <c r="BX26" s="18">
        <f t="shared" si="24"/>
        <v>0</v>
      </c>
      <c r="BY26" s="18">
        <f t="shared" si="25"/>
        <v>0</v>
      </c>
      <c r="BZ26" s="18">
        <f>COUNTIF('Données brutes '!CA25,"1")</f>
        <v>0</v>
      </c>
      <c r="CA26" s="18">
        <f>COUNTIF('Données brutes '!CC25,1)</f>
        <v>0</v>
      </c>
      <c r="CB26" s="18">
        <f>COUNTIF('Données brutes '!CE25,"1")</f>
        <v>0</v>
      </c>
      <c r="CC26" s="18">
        <f>COUNTIF('Données brutes '!CG25,1)</f>
        <v>0</v>
      </c>
      <c r="CD26" s="18">
        <f>COUNTIF('Données brutes '!CI25,"1")</f>
        <v>0</v>
      </c>
      <c r="CE26" s="18">
        <f>COUNTIF('Données brutes '!CK25,1)</f>
        <v>0</v>
      </c>
      <c r="CF26" s="18">
        <f>COUNTIF('Données brutes '!CM25,1)</f>
        <v>0</v>
      </c>
      <c r="CG26" s="18">
        <f>COUNTIF('Données brutes '!CO25,1)</f>
        <v>0</v>
      </c>
      <c r="CH26" s="18">
        <f>COUNTIF('Données brutes '!CQ25,1)</f>
        <v>0</v>
      </c>
      <c r="CI26" s="18">
        <f t="shared" si="26"/>
        <v>0</v>
      </c>
      <c r="CJ26" s="18">
        <f t="shared" si="27"/>
        <v>0</v>
      </c>
      <c r="CK26" s="18">
        <f>COUNTIF('Données brutes '!AM25,1)</f>
        <v>0</v>
      </c>
      <c r="CL26" s="18">
        <f>COUNTIF('Données brutes '!AN25,1)</f>
        <v>0</v>
      </c>
      <c r="CM26" s="18">
        <f>COUNTIF('Données brutes '!CT25,1)</f>
        <v>0</v>
      </c>
      <c r="CN26" s="18">
        <f>COUNTIF('Données brutes '!CU25,1)</f>
        <v>0</v>
      </c>
      <c r="CO26" s="18">
        <f t="shared" si="28"/>
        <v>0</v>
      </c>
      <c r="CP26" s="18">
        <f t="shared" si="29"/>
        <v>0</v>
      </c>
      <c r="CQ26" s="18">
        <f>COUNTIF('Données brutes '!CY25,1)</f>
        <v>0</v>
      </c>
      <c r="CR26" s="18">
        <f>COUNTIF('Données brutes '!DC25,1)</f>
        <v>0</v>
      </c>
      <c r="CS26" s="18">
        <f>COUNTIF('Données brutes '!DG25,1)</f>
        <v>0</v>
      </c>
      <c r="CT26" s="18">
        <f t="shared" si="30"/>
        <v>0</v>
      </c>
      <c r="CU26" s="18">
        <f t="shared" si="31"/>
        <v>0</v>
      </c>
      <c r="CV26" s="18">
        <f>COUNTIF('Données brutes '!DK25,1)</f>
        <v>0</v>
      </c>
      <c r="CW26" s="18">
        <f>COUNTIF('Données brutes '!DO25,1)</f>
        <v>0</v>
      </c>
      <c r="CX26" s="18">
        <f>COUNTIF('Données brutes '!DS25,1)</f>
        <v>0</v>
      </c>
      <c r="CY26" s="18">
        <f t="shared" si="32"/>
        <v>0</v>
      </c>
      <c r="CZ26" s="18">
        <f t="shared" si="33"/>
        <v>0</v>
      </c>
      <c r="DA26" s="18">
        <f t="shared" si="34"/>
        <v>0</v>
      </c>
      <c r="DB26" s="18">
        <f t="shared" si="35"/>
        <v>0</v>
      </c>
      <c r="DC26" s="18">
        <f>COUNTIF('Données brutes '!R25,"0A")</f>
        <v>0</v>
      </c>
      <c r="DD26" s="18">
        <f>COUNTIF('Données brutes '!R25,"0B")</f>
        <v>0</v>
      </c>
      <c r="DE26" s="18">
        <f>COUNTIF('Données brutes '!S25,"0C")</f>
        <v>0</v>
      </c>
      <c r="DF26" s="18">
        <f>COUNTIF('Données brutes '!T25,"0D")</f>
        <v>0</v>
      </c>
      <c r="DG26" s="18">
        <f>COUNTIF('Données brutes '!AO25,"0A")</f>
        <v>0</v>
      </c>
      <c r="DH26" s="18">
        <f>COUNTIF('Données brutes '!AO25,"0B")</f>
        <v>0</v>
      </c>
      <c r="DI26" s="18">
        <f t="shared" si="36"/>
        <v>0</v>
      </c>
      <c r="DJ26" s="18">
        <f t="shared" si="37"/>
        <v>0</v>
      </c>
      <c r="DK26" s="18"/>
      <c r="DL26" s="18"/>
      <c r="DM26" s="18"/>
      <c r="DN26" s="18"/>
      <c r="DO26" s="18"/>
      <c r="DP26" s="18"/>
      <c r="DQ26" s="18">
        <f>COUNTIF('Données brutes '!AQ25,1)</f>
        <v>0</v>
      </c>
      <c r="DR26" s="18">
        <f>COUNTIF('Données brutes '!AR25,1)</f>
        <v>0</v>
      </c>
      <c r="DS26" s="18">
        <f>COUNTIF('Données brutes '!AS25,1)</f>
        <v>0</v>
      </c>
      <c r="DT26" s="18">
        <f>COUNTIF('Données brutes '!AT25,1)</f>
        <v>0</v>
      </c>
      <c r="DU26" s="18">
        <f>COUNTIF('Données brutes '!AU25,1)</f>
        <v>0</v>
      </c>
      <c r="DV26" s="18">
        <f t="shared" si="38"/>
        <v>0</v>
      </c>
      <c r="DW26" s="18">
        <f t="shared" si="39"/>
        <v>0</v>
      </c>
      <c r="DX26" s="18">
        <f>COUNTIF('Données brutes '!AV25,1)</f>
        <v>0</v>
      </c>
      <c r="DY26" s="18">
        <f>COUNTIF('Données brutes '!AW25,1)</f>
        <v>0</v>
      </c>
      <c r="DZ26" s="18">
        <f>COUNTIF('Données brutes '!AX25,1)</f>
        <v>0</v>
      </c>
      <c r="EA26" s="18">
        <f>COUNTIF('Données brutes '!AY25,1)</f>
        <v>0</v>
      </c>
      <c r="EB26" s="18">
        <f>COUNTIF('Données brutes '!AZ25,1)</f>
        <v>0</v>
      </c>
      <c r="EC26" s="18">
        <f t="shared" si="40"/>
        <v>0</v>
      </c>
      <c r="ED26" s="18">
        <f t="shared" si="41"/>
        <v>0</v>
      </c>
      <c r="EE26" s="18">
        <f t="shared" si="42"/>
        <v>0</v>
      </c>
      <c r="EF26" s="18">
        <f t="shared" si="43"/>
        <v>0</v>
      </c>
      <c r="EG26" s="18">
        <f>COUNTIF('Données brutes '!BA25,1)</f>
        <v>0</v>
      </c>
      <c r="EH26" s="18">
        <f>COUNTIF('Données brutes '!BB25,1)</f>
        <v>0</v>
      </c>
      <c r="EI26" s="18">
        <f>COUNTIF('Données brutes '!BC25,1)</f>
        <v>0</v>
      </c>
      <c r="EJ26" s="18">
        <f>COUNTIF('Données brutes '!BD25,1)</f>
        <v>0</v>
      </c>
      <c r="EK26" s="18">
        <f>COUNTIF('Données brutes '!BE25,1)</f>
        <v>0</v>
      </c>
      <c r="EL26" s="18">
        <f t="shared" si="44"/>
        <v>0</v>
      </c>
      <c r="EM26" s="18">
        <f t="shared" si="45"/>
        <v>0</v>
      </c>
      <c r="EN26" s="18">
        <f>COUNTIF('Données brutes '!BF25,1)</f>
        <v>0</v>
      </c>
      <c r="EO26" s="18">
        <f>COUNTIF('Données brutes '!BG25,1)</f>
        <v>0</v>
      </c>
      <c r="EP26" s="18">
        <f>COUNTIF('Données brutes '!BH25,1)</f>
        <v>0</v>
      </c>
      <c r="EQ26" s="18">
        <f>COUNTIF('Données brutes '!BI25,1)</f>
        <v>0</v>
      </c>
      <c r="ER26" s="18">
        <f>COUNTIF('Données brutes '!BJ25,1)</f>
        <v>0</v>
      </c>
      <c r="ES26" s="18">
        <f t="shared" si="46"/>
        <v>0</v>
      </c>
      <c r="ET26" s="18">
        <f t="shared" si="47"/>
        <v>0</v>
      </c>
      <c r="EU26" s="18">
        <f>COUNTIF('Données brutes '!BK25,1)</f>
        <v>0</v>
      </c>
      <c r="EV26" s="18">
        <f>COUNTIF('Données brutes '!BL25,1)</f>
        <v>0</v>
      </c>
      <c r="EW26" s="18">
        <f>COUNTIF('Données brutes '!BM25,1)</f>
        <v>0</v>
      </c>
      <c r="EX26" s="18">
        <f>COUNTIF('Données brutes '!BN25,1)</f>
        <v>0</v>
      </c>
      <c r="EY26" s="18">
        <f>COUNTIF('Données brutes '!BO25,1)</f>
        <v>0</v>
      </c>
      <c r="EZ26" s="18">
        <f t="shared" si="48"/>
        <v>0</v>
      </c>
      <c r="FA26" s="18">
        <f t="shared" si="49"/>
        <v>0</v>
      </c>
      <c r="FB26" s="18">
        <f>COUNTIF('Données brutes '!BP25,1)</f>
        <v>0</v>
      </c>
      <c r="FC26" s="18">
        <f>COUNTIF('Données brutes '!BQ25,1)</f>
        <v>0</v>
      </c>
      <c r="FD26" s="18">
        <f>COUNTIF('Données brutes '!BR25,1)</f>
        <v>0</v>
      </c>
      <c r="FE26" s="18">
        <f>COUNTIF('Données brutes '!BS25,1)</f>
        <v>0</v>
      </c>
      <c r="FF26" s="18">
        <f>COUNTIF('Données brutes '!BT25,1)</f>
        <v>0</v>
      </c>
      <c r="FG26" s="18">
        <f t="shared" si="50"/>
        <v>0</v>
      </c>
      <c r="FH26" s="18">
        <f t="shared" si="51"/>
        <v>0</v>
      </c>
      <c r="FI26" s="18">
        <f>COUNTIF('Données brutes '!BU25,1)</f>
        <v>0</v>
      </c>
      <c r="FJ26" s="18">
        <f>COUNTIF('Données brutes '!BV25,1)</f>
        <v>0</v>
      </c>
      <c r="FK26" s="18">
        <f>COUNTIF('Données brutes '!BW25,1)</f>
        <v>0</v>
      </c>
      <c r="FL26" s="18">
        <f>COUNTIF('Données brutes '!BX25,1)</f>
        <v>0</v>
      </c>
      <c r="FM26" s="18">
        <f>COUNTIF('Données brutes '!BY25,1)</f>
        <v>0</v>
      </c>
      <c r="FN26" s="18">
        <f t="shared" si="52"/>
        <v>0</v>
      </c>
      <c r="FO26" s="18">
        <f t="shared" si="53"/>
        <v>0</v>
      </c>
      <c r="FP26" s="18">
        <f t="shared" si="54"/>
        <v>0</v>
      </c>
      <c r="FQ26" s="18">
        <f t="shared" si="55"/>
        <v>0</v>
      </c>
      <c r="FR26" s="18">
        <f t="shared" si="56"/>
        <v>0</v>
      </c>
      <c r="FS26" s="18">
        <f t="shared" si="57"/>
        <v>0</v>
      </c>
    </row>
    <row r="27" spans="1:175" x14ac:dyDescent="0.3">
      <c r="A27" s="18"/>
      <c r="B27" s="18"/>
      <c r="C27" s="18"/>
      <c r="D27" s="18"/>
      <c r="E27" s="18"/>
      <c r="F27" s="18"/>
      <c r="G27" s="18"/>
      <c r="H27" s="18">
        <f>COUNTIF('Données brutes '!H26,1)</f>
        <v>0</v>
      </c>
      <c r="I27" s="18">
        <f>COUNTIF('Données brutes '!I26,1)</f>
        <v>0</v>
      </c>
      <c r="J27" s="18">
        <f>COUNTIF('Données brutes '!J26,1)</f>
        <v>0</v>
      </c>
      <c r="K27" s="18">
        <f t="shared" si="0"/>
        <v>0</v>
      </c>
      <c r="L27" s="18">
        <f t="shared" si="1"/>
        <v>0</v>
      </c>
      <c r="M27" s="18">
        <f>COUNTIF('Données brutes '!K26,1)</f>
        <v>0</v>
      </c>
      <c r="N27" s="18">
        <f>COUNTIF('Données brutes '!L26,1)</f>
        <v>0</v>
      </c>
      <c r="O27" s="18">
        <f t="shared" si="2"/>
        <v>0</v>
      </c>
      <c r="P27" s="18">
        <f t="shared" si="3"/>
        <v>0</v>
      </c>
      <c r="Q27" s="18">
        <f>COUNTIF('Données brutes '!M26,1)</f>
        <v>0</v>
      </c>
      <c r="R27" s="18">
        <f t="shared" si="4"/>
        <v>0</v>
      </c>
      <c r="S27" s="18">
        <f t="shared" si="5"/>
        <v>0</v>
      </c>
      <c r="T27" s="18">
        <f>COUNTIF('Données brutes '!H26,"0A")</f>
        <v>0</v>
      </c>
      <c r="U27" s="18">
        <f>COUNTIF('Données brutes '!K26,"0A")</f>
        <v>0</v>
      </c>
      <c r="V27" s="18">
        <f>COUNTIF('Données brutes '!J26,"0B")</f>
        <v>0</v>
      </c>
      <c r="W27" s="18">
        <f t="shared" si="6"/>
        <v>0</v>
      </c>
      <c r="X27" s="18">
        <f t="shared" si="7"/>
        <v>0</v>
      </c>
      <c r="Y27" s="18">
        <f>COUNTIF('Données brutes '!I26,"0A")</f>
        <v>0</v>
      </c>
      <c r="Z27" s="18">
        <f>COUNTIF('Données brutes '!L26,"0A")</f>
        <v>0</v>
      </c>
      <c r="AA27" s="18">
        <f>COUNTIF('Données brutes '!J26,"0A")</f>
        <v>0</v>
      </c>
      <c r="AB27" s="18">
        <f t="shared" si="8"/>
        <v>0</v>
      </c>
      <c r="AC27" s="18">
        <f t="shared" si="9"/>
        <v>0</v>
      </c>
      <c r="AD27" s="18">
        <f>COUNTIF('Données brutes '!H26,"0B")</f>
        <v>0</v>
      </c>
      <c r="AE27" s="18">
        <f>COUNTIF('Données brutes '!K26,"0B")</f>
        <v>0</v>
      </c>
      <c r="AF27" s="18">
        <f>COUNTIF('Données brutes '!I26,"0B")</f>
        <v>0</v>
      </c>
      <c r="AG27" s="18">
        <f>COUNTIF('Données brutes '!L26,"0B")</f>
        <v>0</v>
      </c>
      <c r="AH27" s="18">
        <f t="shared" si="10"/>
        <v>0</v>
      </c>
      <c r="AI27" s="18">
        <f t="shared" si="11"/>
        <v>0</v>
      </c>
      <c r="AJ27" s="18">
        <f>COUNTIF('Données brutes '!N26,1)</f>
        <v>0</v>
      </c>
      <c r="AK27" s="18">
        <f>COUNTIF('Données brutes '!AP26,1)</f>
        <v>0</v>
      </c>
      <c r="AL27" s="18">
        <f>COUNTIF('Données brutes '!EB26,1)</f>
        <v>0</v>
      </c>
      <c r="AM27" s="18">
        <f t="shared" si="12"/>
        <v>0</v>
      </c>
      <c r="AN27" s="18">
        <f t="shared" si="13"/>
        <v>0</v>
      </c>
      <c r="AO27" s="18">
        <f>COUNTIF('Données brutes '!U26,1)</f>
        <v>0</v>
      </c>
      <c r="AP27" s="18">
        <f>COUNTIF('Données brutes '!V26,1)</f>
        <v>0</v>
      </c>
      <c r="AQ27" s="18">
        <f t="shared" si="14"/>
        <v>0</v>
      </c>
      <c r="AR27" s="18">
        <f t="shared" si="15"/>
        <v>0</v>
      </c>
      <c r="AS27" s="18">
        <f>COUNTIF('Données brutes '!P26,1)</f>
        <v>0</v>
      </c>
      <c r="AT27" s="18">
        <f>COUNTIF('Données brutes '!AK26,"1A")+COUNTIF('Données brutes '!AK26,"1B")</f>
        <v>0</v>
      </c>
      <c r="AU27" s="18">
        <f>COUNTIF('Données brutes '!W26,"0G")</f>
        <v>0</v>
      </c>
      <c r="AV27" s="18">
        <f t="shared" si="16"/>
        <v>0</v>
      </c>
      <c r="AW27" s="18">
        <f>COUNTIF('Données brutes '!U26,"0A")</f>
        <v>0</v>
      </c>
      <c r="AX27" s="18">
        <f t="shared" si="17"/>
        <v>0</v>
      </c>
      <c r="AY27" s="18">
        <f>COUNTIF('Données brutes '!U26,"0B")+COUNTIF('Données brutes '!U26,"0C")</f>
        <v>0</v>
      </c>
      <c r="AZ27" s="18">
        <f>COUNTIF('Données brutes '!V26,"0D")</f>
        <v>0</v>
      </c>
      <c r="BA27" s="18">
        <f>AY27</f>
        <v>0</v>
      </c>
      <c r="BB27" s="18">
        <f>COUNTIF('Données brutes '!V26,0)</f>
        <v>0</v>
      </c>
      <c r="BC27" s="18">
        <f>COUNTIF('Données brutes '!Q26,1)</f>
        <v>0</v>
      </c>
      <c r="BD27" s="18">
        <f>COUNTIF('Données brutes '!R26,1)</f>
        <v>0</v>
      </c>
      <c r="BE27" s="18">
        <f>COUNTIF('Données brutes '!W26,1)</f>
        <v>0</v>
      </c>
      <c r="BF27" s="18">
        <f>COUNTIF('Données brutes '!AO26,1)</f>
        <v>0</v>
      </c>
      <c r="BG27" s="18">
        <f t="shared" si="18"/>
        <v>0</v>
      </c>
      <c r="BH27" s="18">
        <f t="shared" si="19"/>
        <v>0</v>
      </c>
      <c r="BI27" s="18">
        <f>COUNTIF('Données brutes '!Y26,1)</f>
        <v>0</v>
      </c>
      <c r="BJ27" s="18">
        <f>COUNTIF('Données brutes '!Z26,1)</f>
        <v>0</v>
      </c>
      <c r="BK27" s="18">
        <f>COUNTIF('Données brutes '!AA26,1)</f>
        <v>0</v>
      </c>
      <c r="BL27" s="18">
        <f>COUNTIF('Données brutes '!AB26,1)</f>
        <v>0</v>
      </c>
      <c r="BM27" s="18">
        <f>COUNTIF('Données brutes '!AC26,1)</f>
        <v>0</v>
      </c>
      <c r="BN27" s="18">
        <f t="shared" si="20"/>
        <v>0</v>
      </c>
      <c r="BO27" s="18">
        <f t="shared" si="21"/>
        <v>0</v>
      </c>
      <c r="BP27" s="18">
        <f>COUNTIF('Données brutes '!AD26,1)</f>
        <v>0</v>
      </c>
      <c r="BQ27" s="18">
        <f>COUNTIF('Données brutes '!AF26,1)</f>
        <v>0</v>
      </c>
      <c r="BR27" s="18">
        <f>COUNTIF('Données brutes '!AG26,1)</f>
        <v>0</v>
      </c>
      <c r="BS27" s="18">
        <f>COUNTIF('Données brutes '!AH26,1)</f>
        <v>0</v>
      </c>
      <c r="BT27" s="18">
        <f>COUNTIF('Données brutes '!AI26,1)</f>
        <v>0</v>
      </c>
      <c r="BU27" s="18">
        <f>COUNTIF('Données brutes '!AJ26,1)</f>
        <v>0</v>
      </c>
      <c r="BV27" s="18">
        <f t="shared" si="22"/>
        <v>0</v>
      </c>
      <c r="BW27" s="18">
        <f t="shared" si="23"/>
        <v>0</v>
      </c>
      <c r="BX27" s="18">
        <f t="shared" si="24"/>
        <v>0</v>
      </c>
      <c r="BY27" s="18">
        <f t="shared" si="25"/>
        <v>0</v>
      </c>
      <c r="BZ27" s="18">
        <f>COUNTIF('Données brutes '!CA26,"1")</f>
        <v>0</v>
      </c>
      <c r="CA27" s="18">
        <f>COUNTIF('Données brutes '!CC26,1)</f>
        <v>0</v>
      </c>
      <c r="CB27" s="18">
        <f>COUNTIF('Données brutes '!CE26,"1")</f>
        <v>0</v>
      </c>
      <c r="CC27" s="18">
        <f>COUNTIF('Données brutes '!CG26,1)</f>
        <v>0</v>
      </c>
      <c r="CD27" s="18">
        <f>COUNTIF('Données brutes '!CI26,"1")</f>
        <v>0</v>
      </c>
      <c r="CE27" s="18">
        <f>COUNTIF('Données brutes '!CK26,1)</f>
        <v>0</v>
      </c>
      <c r="CF27" s="18">
        <f>COUNTIF('Données brutes '!CM26,1)</f>
        <v>0</v>
      </c>
      <c r="CG27" s="18">
        <f>COUNTIF('Données brutes '!CO26,1)</f>
        <v>0</v>
      </c>
      <c r="CH27" s="18">
        <f>COUNTIF('Données brutes '!CQ26,1)</f>
        <v>0</v>
      </c>
      <c r="CI27" s="18">
        <f t="shared" si="26"/>
        <v>0</v>
      </c>
      <c r="CJ27" s="18">
        <f t="shared" si="27"/>
        <v>0</v>
      </c>
      <c r="CK27" s="18">
        <f>COUNTIF('Données brutes '!AM26,1)</f>
        <v>0</v>
      </c>
      <c r="CL27" s="18">
        <f>COUNTIF('Données brutes '!AN26,1)</f>
        <v>0</v>
      </c>
      <c r="CM27" s="18">
        <f>COUNTIF('Données brutes '!CT26,1)</f>
        <v>0</v>
      </c>
      <c r="CN27" s="18">
        <f>COUNTIF('Données brutes '!CU26,1)</f>
        <v>0</v>
      </c>
      <c r="CO27" s="18">
        <f t="shared" si="28"/>
        <v>0</v>
      </c>
      <c r="CP27" s="18">
        <f t="shared" si="29"/>
        <v>0</v>
      </c>
      <c r="CQ27" s="18">
        <f>COUNTIF('Données brutes '!CY26,1)</f>
        <v>0</v>
      </c>
      <c r="CR27" s="18">
        <f>COUNTIF('Données brutes '!DC26,1)</f>
        <v>0</v>
      </c>
      <c r="CS27" s="18">
        <f>COUNTIF('Données brutes '!DG26,1)</f>
        <v>0</v>
      </c>
      <c r="CT27" s="18">
        <f t="shared" si="30"/>
        <v>0</v>
      </c>
      <c r="CU27" s="18">
        <f t="shared" si="31"/>
        <v>0</v>
      </c>
      <c r="CV27" s="18">
        <f>COUNTIF('Données brutes '!DK26,1)</f>
        <v>0</v>
      </c>
      <c r="CW27" s="18">
        <f>COUNTIF('Données brutes '!DO26,1)</f>
        <v>0</v>
      </c>
      <c r="CX27" s="18">
        <f>COUNTIF('Données brutes '!DS26,1)</f>
        <v>0</v>
      </c>
      <c r="CY27" s="18">
        <f t="shared" si="32"/>
        <v>0</v>
      </c>
      <c r="CZ27" s="18">
        <f t="shared" si="33"/>
        <v>0</v>
      </c>
      <c r="DA27" s="18">
        <f t="shared" si="34"/>
        <v>0</v>
      </c>
      <c r="DB27" s="18">
        <f t="shared" si="35"/>
        <v>0</v>
      </c>
      <c r="DC27" s="18">
        <f>COUNTIF('Données brutes '!R26,"0A")</f>
        <v>0</v>
      </c>
      <c r="DD27" s="18">
        <f>COUNTIF('Données brutes '!R26,"0B")</f>
        <v>0</v>
      </c>
      <c r="DE27" s="18">
        <f>COUNTIF('Données brutes '!S26,"0C")</f>
        <v>0</v>
      </c>
      <c r="DF27" s="18">
        <f>COUNTIF('Données brutes '!T26,"0D")</f>
        <v>0</v>
      </c>
      <c r="DG27" s="18">
        <f>COUNTIF('Données brutes '!AO26,"0A")</f>
        <v>0</v>
      </c>
      <c r="DH27" s="18">
        <f>COUNTIF('Données brutes '!AO26,"0B")</f>
        <v>0</v>
      </c>
      <c r="DI27" s="18">
        <f t="shared" si="36"/>
        <v>0</v>
      </c>
      <c r="DJ27" s="18">
        <f t="shared" si="37"/>
        <v>0</v>
      </c>
      <c r="DK27" s="18"/>
      <c r="DL27" s="18"/>
      <c r="DM27" s="18"/>
      <c r="DN27" s="18"/>
      <c r="DO27" s="18"/>
      <c r="DP27" s="18"/>
      <c r="DQ27" s="18">
        <f>COUNTIF('Données brutes '!AQ26,1)</f>
        <v>0</v>
      </c>
      <c r="DR27" s="18">
        <f>COUNTIF('Données brutes '!AR26,1)</f>
        <v>0</v>
      </c>
      <c r="DS27" s="18">
        <f>COUNTIF('Données brutes '!AS26,1)</f>
        <v>0</v>
      </c>
      <c r="DT27" s="18">
        <f>COUNTIF('Données brutes '!AT26,1)</f>
        <v>0</v>
      </c>
      <c r="DU27" s="18">
        <f>COUNTIF('Données brutes '!AU26,1)</f>
        <v>0</v>
      </c>
      <c r="DV27" s="18">
        <f t="shared" si="38"/>
        <v>0</v>
      </c>
      <c r="DW27" s="18">
        <f t="shared" si="39"/>
        <v>0</v>
      </c>
      <c r="DX27" s="18">
        <f>COUNTIF('Données brutes '!AV26,1)</f>
        <v>0</v>
      </c>
      <c r="DY27" s="18">
        <f>COUNTIF('Données brutes '!AW26,1)</f>
        <v>0</v>
      </c>
      <c r="DZ27" s="18">
        <f>COUNTIF('Données brutes '!AX26,1)</f>
        <v>0</v>
      </c>
      <c r="EA27" s="18">
        <f>COUNTIF('Données brutes '!AY26,1)</f>
        <v>0</v>
      </c>
      <c r="EB27" s="18">
        <f>COUNTIF('Données brutes '!AZ26,1)</f>
        <v>0</v>
      </c>
      <c r="EC27" s="18">
        <f t="shared" si="40"/>
        <v>0</v>
      </c>
      <c r="ED27" s="18">
        <f t="shared" si="41"/>
        <v>0</v>
      </c>
      <c r="EE27" s="18">
        <f t="shared" si="42"/>
        <v>0</v>
      </c>
      <c r="EF27" s="18">
        <f t="shared" si="43"/>
        <v>0</v>
      </c>
      <c r="EG27" s="18">
        <f>COUNTIF('Données brutes '!BA26,1)</f>
        <v>0</v>
      </c>
      <c r="EH27" s="18">
        <f>COUNTIF('Données brutes '!BB26,1)</f>
        <v>0</v>
      </c>
      <c r="EI27" s="18">
        <f>COUNTIF('Données brutes '!BC26,1)</f>
        <v>0</v>
      </c>
      <c r="EJ27" s="18">
        <f>COUNTIF('Données brutes '!BD26,1)</f>
        <v>0</v>
      </c>
      <c r="EK27" s="18">
        <f>COUNTIF('Données brutes '!BE26,1)</f>
        <v>0</v>
      </c>
      <c r="EL27" s="18">
        <f t="shared" si="44"/>
        <v>0</v>
      </c>
      <c r="EM27" s="18">
        <f t="shared" si="45"/>
        <v>0</v>
      </c>
      <c r="EN27" s="18">
        <f>COUNTIF('Données brutes '!BF26,1)</f>
        <v>0</v>
      </c>
      <c r="EO27" s="18">
        <f>COUNTIF('Données brutes '!BG26,1)</f>
        <v>0</v>
      </c>
      <c r="EP27" s="18">
        <f>COUNTIF('Données brutes '!BH26,1)</f>
        <v>0</v>
      </c>
      <c r="EQ27" s="18">
        <f>COUNTIF('Données brutes '!BI26,1)</f>
        <v>0</v>
      </c>
      <c r="ER27" s="18">
        <f>COUNTIF('Données brutes '!BJ26,1)</f>
        <v>0</v>
      </c>
      <c r="ES27" s="18">
        <f t="shared" si="46"/>
        <v>0</v>
      </c>
      <c r="ET27" s="18">
        <f t="shared" si="47"/>
        <v>0</v>
      </c>
      <c r="EU27" s="18">
        <f>COUNTIF('Données brutes '!BK26,1)</f>
        <v>0</v>
      </c>
      <c r="EV27" s="18">
        <f>COUNTIF('Données brutes '!BL26,1)</f>
        <v>0</v>
      </c>
      <c r="EW27" s="18">
        <f>COUNTIF('Données brutes '!BM26,1)</f>
        <v>0</v>
      </c>
      <c r="EX27" s="18">
        <f>COUNTIF('Données brutes '!BN26,1)</f>
        <v>0</v>
      </c>
      <c r="EY27" s="18">
        <f>COUNTIF('Données brutes '!BO26,1)</f>
        <v>0</v>
      </c>
      <c r="EZ27" s="18">
        <f t="shared" si="48"/>
        <v>0</v>
      </c>
      <c r="FA27" s="18">
        <f t="shared" si="49"/>
        <v>0</v>
      </c>
      <c r="FB27" s="18">
        <f>COUNTIF('Données brutes '!BP26,1)</f>
        <v>0</v>
      </c>
      <c r="FC27" s="18">
        <f>COUNTIF('Données brutes '!BQ26,1)</f>
        <v>0</v>
      </c>
      <c r="FD27" s="18">
        <f>COUNTIF('Données brutes '!BR26,1)</f>
        <v>0</v>
      </c>
      <c r="FE27" s="18">
        <f>COUNTIF('Données brutes '!BS26,1)</f>
        <v>0</v>
      </c>
      <c r="FF27" s="18">
        <f>COUNTIF('Données brutes '!BT26,1)</f>
        <v>0</v>
      </c>
      <c r="FG27" s="18">
        <f t="shared" si="50"/>
        <v>0</v>
      </c>
      <c r="FH27" s="18">
        <f t="shared" si="51"/>
        <v>0</v>
      </c>
      <c r="FI27" s="18">
        <f>COUNTIF('Données brutes '!BU26,1)</f>
        <v>0</v>
      </c>
      <c r="FJ27" s="18">
        <f>COUNTIF('Données brutes '!BV26,1)</f>
        <v>0</v>
      </c>
      <c r="FK27" s="18">
        <f>COUNTIF('Données brutes '!BW26,1)</f>
        <v>0</v>
      </c>
      <c r="FL27" s="18">
        <f>COUNTIF('Données brutes '!BX26,1)</f>
        <v>0</v>
      </c>
      <c r="FM27" s="18">
        <f>COUNTIF('Données brutes '!BY26,1)</f>
        <v>0</v>
      </c>
      <c r="FN27" s="18">
        <f t="shared" si="52"/>
        <v>0</v>
      </c>
      <c r="FO27" s="18">
        <f t="shared" si="53"/>
        <v>0</v>
      </c>
      <c r="FP27" s="18">
        <f t="shared" si="54"/>
        <v>0</v>
      </c>
      <c r="FQ27" s="18">
        <f t="shared" si="55"/>
        <v>0</v>
      </c>
      <c r="FR27" s="18">
        <f t="shared" si="56"/>
        <v>0</v>
      </c>
      <c r="FS27" s="18">
        <f t="shared" si="57"/>
        <v>0</v>
      </c>
    </row>
    <row r="28" spans="1:175" x14ac:dyDescent="0.3">
      <c r="A28" s="18"/>
      <c r="B28" s="18"/>
      <c r="C28" s="18"/>
      <c r="D28" s="18"/>
      <c r="E28" s="18"/>
      <c r="F28" s="18"/>
      <c r="G28" s="18"/>
      <c r="H28" s="18">
        <f>COUNTIF('Données brutes '!H27,1)</f>
        <v>0</v>
      </c>
      <c r="I28" s="18">
        <f>COUNTIF('Données brutes '!I27,1)</f>
        <v>0</v>
      </c>
      <c r="J28" s="18">
        <f>COUNTIF('Données brutes '!J27,1)</f>
        <v>0</v>
      </c>
      <c r="K28" s="18">
        <f t="shared" si="0"/>
        <v>0</v>
      </c>
      <c r="L28" s="18">
        <f t="shared" si="1"/>
        <v>0</v>
      </c>
      <c r="M28" s="18">
        <f>COUNTIF('Données brutes '!K27,1)</f>
        <v>0</v>
      </c>
      <c r="N28" s="18">
        <f>COUNTIF('Données brutes '!L27,1)</f>
        <v>0</v>
      </c>
      <c r="O28" s="18">
        <f t="shared" si="2"/>
        <v>0</v>
      </c>
      <c r="P28" s="18">
        <f t="shared" si="3"/>
        <v>0</v>
      </c>
      <c r="Q28" s="18">
        <f>COUNTIF('Données brutes '!M27,1)</f>
        <v>0</v>
      </c>
      <c r="R28" s="18">
        <f t="shared" si="4"/>
        <v>0</v>
      </c>
      <c r="S28" s="18">
        <f t="shared" si="5"/>
        <v>0</v>
      </c>
      <c r="T28" s="18">
        <f>COUNTIF('Données brutes '!H27,"0A")</f>
        <v>0</v>
      </c>
      <c r="U28" s="18">
        <f>COUNTIF('Données brutes '!K27,"0A")</f>
        <v>0</v>
      </c>
      <c r="V28" s="18">
        <f>COUNTIF('Données brutes '!J27,"0B")</f>
        <v>0</v>
      </c>
      <c r="W28" s="18">
        <f t="shared" si="6"/>
        <v>0</v>
      </c>
      <c r="X28" s="18">
        <f t="shared" si="7"/>
        <v>0</v>
      </c>
      <c r="Y28" s="18">
        <f>COUNTIF('Données brutes '!I27,"0A")</f>
        <v>0</v>
      </c>
      <c r="Z28" s="18">
        <f>COUNTIF('Données brutes '!L27,"0A")</f>
        <v>0</v>
      </c>
      <c r="AA28" s="18">
        <f>COUNTIF('Données brutes '!J27,"0A")</f>
        <v>0</v>
      </c>
      <c r="AB28" s="18">
        <f t="shared" si="8"/>
        <v>0</v>
      </c>
      <c r="AC28" s="18">
        <f t="shared" si="9"/>
        <v>0</v>
      </c>
      <c r="AD28" s="18">
        <f>COUNTIF('Données brutes '!H27,"0B")</f>
        <v>0</v>
      </c>
      <c r="AE28" s="18">
        <f>COUNTIF('Données brutes '!K27,"0B")</f>
        <v>0</v>
      </c>
      <c r="AF28" s="18">
        <f>COUNTIF('Données brutes '!I27,"0B")</f>
        <v>0</v>
      </c>
      <c r="AG28" s="18">
        <f>COUNTIF('Données brutes '!L27,"0B")</f>
        <v>0</v>
      </c>
      <c r="AH28" s="18">
        <f t="shared" si="10"/>
        <v>0</v>
      </c>
      <c r="AI28" s="18">
        <f t="shared" si="11"/>
        <v>0</v>
      </c>
      <c r="AJ28" s="18">
        <f>COUNTIF('Données brutes '!N27,1)</f>
        <v>0</v>
      </c>
      <c r="AK28" s="18">
        <f>COUNTIF('Données brutes '!AP27,1)</f>
        <v>0</v>
      </c>
      <c r="AL28" s="18">
        <f>COUNTIF('Données brutes '!EB27,1)</f>
        <v>0</v>
      </c>
      <c r="AM28" s="18">
        <f t="shared" si="12"/>
        <v>0</v>
      </c>
      <c r="AN28" s="18">
        <f t="shared" si="13"/>
        <v>0</v>
      </c>
      <c r="AO28" s="18">
        <f>COUNTIF('Données brutes '!U27,1)</f>
        <v>0</v>
      </c>
      <c r="AP28" s="18">
        <f>COUNTIF('Données brutes '!V27,1)</f>
        <v>0</v>
      </c>
      <c r="AQ28" s="18">
        <f t="shared" si="14"/>
        <v>0</v>
      </c>
      <c r="AR28" s="18">
        <f t="shared" si="15"/>
        <v>0</v>
      </c>
      <c r="AS28" s="18">
        <f>COUNTIF('Données brutes '!P27,1)</f>
        <v>0</v>
      </c>
      <c r="AT28" s="18">
        <f>COUNTIF('Données brutes '!AK27,"1A")+COUNTIF('Données brutes '!AK27,"1B")</f>
        <v>0</v>
      </c>
      <c r="AU28" s="18">
        <f>COUNTIF('Données brutes '!W27,"0G")</f>
        <v>0</v>
      </c>
      <c r="AV28" s="18">
        <f t="shared" si="16"/>
        <v>0</v>
      </c>
      <c r="AW28" s="18">
        <f>COUNTIF('Données brutes '!U27,"0A")</f>
        <v>0</v>
      </c>
      <c r="AX28" s="18">
        <f t="shared" si="17"/>
        <v>0</v>
      </c>
      <c r="AY28" s="18">
        <f>COUNTIF('Données brutes '!U27,"0B")+COUNTIF('Données brutes '!U27,"0C")</f>
        <v>0</v>
      </c>
      <c r="AZ28" s="18">
        <f>COUNTIF('Données brutes '!V27,"0D")</f>
        <v>0</v>
      </c>
      <c r="BA28" s="18">
        <f>AY28</f>
        <v>0</v>
      </c>
      <c r="BB28" s="18">
        <f>COUNTIF('Données brutes '!V27,0)</f>
        <v>0</v>
      </c>
      <c r="BC28" s="18">
        <f>COUNTIF('Données brutes '!Q27,1)</f>
        <v>0</v>
      </c>
      <c r="BD28" s="18">
        <f>COUNTIF('Données brutes '!R27,1)</f>
        <v>0</v>
      </c>
      <c r="BE28" s="18">
        <f>COUNTIF('Données brutes '!W27,1)</f>
        <v>0</v>
      </c>
      <c r="BF28" s="18">
        <f>COUNTIF('Données brutes '!AO27,1)</f>
        <v>0</v>
      </c>
      <c r="BG28" s="18">
        <f t="shared" si="18"/>
        <v>0</v>
      </c>
      <c r="BH28" s="18">
        <f t="shared" si="19"/>
        <v>0</v>
      </c>
      <c r="BI28" s="18">
        <f>COUNTIF('Données brutes '!Y27,1)</f>
        <v>0</v>
      </c>
      <c r="BJ28" s="18">
        <f>COUNTIF('Données brutes '!Z27,1)</f>
        <v>0</v>
      </c>
      <c r="BK28" s="18">
        <f>COUNTIF('Données brutes '!AA27,1)</f>
        <v>0</v>
      </c>
      <c r="BL28" s="18">
        <f>COUNTIF('Données brutes '!AB27,1)</f>
        <v>0</v>
      </c>
      <c r="BM28" s="18">
        <f>COUNTIF('Données brutes '!AC27,1)</f>
        <v>0</v>
      </c>
      <c r="BN28" s="18">
        <f t="shared" si="20"/>
        <v>0</v>
      </c>
      <c r="BO28" s="18">
        <f t="shared" si="21"/>
        <v>0</v>
      </c>
      <c r="BP28" s="18">
        <f>COUNTIF('Données brutes '!AD27,1)</f>
        <v>0</v>
      </c>
      <c r="BQ28" s="18">
        <f>COUNTIF('Données brutes '!AF27,1)</f>
        <v>0</v>
      </c>
      <c r="BR28" s="18">
        <f>COUNTIF('Données brutes '!AG27,1)</f>
        <v>0</v>
      </c>
      <c r="BS28" s="18">
        <f>COUNTIF('Données brutes '!AH27,1)</f>
        <v>0</v>
      </c>
      <c r="BT28" s="18">
        <f>COUNTIF('Données brutes '!AI27,1)</f>
        <v>0</v>
      </c>
      <c r="BU28" s="18">
        <f>COUNTIF('Données brutes '!AJ27,1)</f>
        <v>0</v>
      </c>
      <c r="BV28" s="18">
        <f t="shared" si="22"/>
        <v>0</v>
      </c>
      <c r="BW28" s="18">
        <f t="shared" si="23"/>
        <v>0</v>
      </c>
      <c r="BX28" s="18">
        <f t="shared" si="24"/>
        <v>0</v>
      </c>
      <c r="BY28" s="18">
        <f t="shared" si="25"/>
        <v>0</v>
      </c>
      <c r="BZ28" s="18">
        <f>COUNTIF('Données brutes '!CA27,"1")</f>
        <v>0</v>
      </c>
      <c r="CA28" s="18">
        <f>COUNTIF('Données brutes '!CC27,1)</f>
        <v>0</v>
      </c>
      <c r="CB28" s="18">
        <f>COUNTIF('Données brutes '!CE27,"1")</f>
        <v>0</v>
      </c>
      <c r="CC28" s="18">
        <f>COUNTIF('Données brutes '!CG27,1)</f>
        <v>0</v>
      </c>
      <c r="CD28" s="18">
        <f>COUNTIF('Données brutes '!CI27,"1")</f>
        <v>0</v>
      </c>
      <c r="CE28" s="18">
        <f>COUNTIF('Données brutes '!CK27,1)</f>
        <v>0</v>
      </c>
      <c r="CF28" s="18">
        <f>COUNTIF('Données brutes '!CM27,1)</f>
        <v>0</v>
      </c>
      <c r="CG28" s="18">
        <f>COUNTIF('Données brutes '!CO27,1)</f>
        <v>0</v>
      </c>
      <c r="CH28" s="18">
        <f>COUNTIF('Données brutes '!CQ27,1)</f>
        <v>0</v>
      </c>
      <c r="CI28" s="18">
        <f t="shared" si="26"/>
        <v>0</v>
      </c>
      <c r="CJ28" s="18">
        <f t="shared" si="27"/>
        <v>0</v>
      </c>
      <c r="CK28" s="18">
        <f>COUNTIF('Données brutes '!AM27,1)</f>
        <v>0</v>
      </c>
      <c r="CL28" s="18">
        <f>COUNTIF('Données brutes '!AN27,1)</f>
        <v>0</v>
      </c>
      <c r="CM28" s="18">
        <f>COUNTIF('Données brutes '!CT27,1)</f>
        <v>0</v>
      </c>
      <c r="CN28" s="18">
        <f>COUNTIF('Données brutes '!CU27,1)</f>
        <v>0</v>
      </c>
      <c r="CO28" s="18">
        <f t="shared" si="28"/>
        <v>0</v>
      </c>
      <c r="CP28" s="18">
        <f t="shared" si="29"/>
        <v>0</v>
      </c>
      <c r="CQ28" s="18">
        <f>COUNTIF('Données brutes '!CY27,1)</f>
        <v>0</v>
      </c>
      <c r="CR28" s="18">
        <f>COUNTIF('Données brutes '!DC27,1)</f>
        <v>0</v>
      </c>
      <c r="CS28" s="18">
        <f>COUNTIF('Données brutes '!DG27,1)</f>
        <v>0</v>
      </c>
      <c r="CT28" s="18">
        <f t="shared" si="30"/>
        <v>0</v>
      </c>
      <c r="CU28" s="18">
        <f t="shared" si="31"/>
        <v>0</v>
      </c>
      <c r="CV28" s="18">
        <f>COUNTIF('Données brutes '!DK27,1)</f>
        <v>0</v>
      </c>
      <c r="CW28" s="18">
        <f>COUNTIF('Données brutes '!DO27,1)</f>
        <v>0</v>
      </c>
      <c r="CX28" s="18">
        <f>COUNTIF('Données brutes '!DS27,1)</f>
        <v>0</v>
      </c>
      <c r="CY28" s="18">
        <f t="shared" si="32"/>
        <v>0</v>
      </c>
      <c r="CZ28" s="18">
        <f t="shared" si="33"/>
        <v>0</v>
      </c>
      <c r="DA28" s="18">
        <f t="shared" si="34"/>
        <v>0</v>
      </c>
      <c r="DB28" s="18">
        <f t="shared" si="35"/>
        <v>0</v>
      </c>
      <c r="DC28" s="18">
        <f>COUNTIF('Données brutes '!R27,"0A")</f>
        <v>0</v>
      </c>
      <c r="DD28" s="18">
        <f>COUNTIF('Données brutes '!R27,"0B")</f>
        <v>0</v>
      </c>
      <c r="DE28" s="18">
        <f>COUNTIF('Données brutes '!S27,"0C")</f>
        <v>0</v>
      </c>
      <c r="DF28" s="18">
        <f>COUNTIF('Données brutes '!T27,"0D")</f>
        <v>0</v>
      </c>
      <c r="DG28" s="18">
        <f>COUNTIF('Données brutes '!AO27,"0A")</f>
        <v>0</v>
      </c>
      <c r="DH28" s="18">
        <f>COUNTIF('Données brutes '!AO27,"0B")</f>
        <v>0</v>
      </c>
      <c r="DI28" s="18">
        <f t="shared" si="36"/>
        <v>0</v>
      </c>
      <c r="DJ28" s="18">
        <f t="shared" si="37"/>
        <v>0</v>
      </c>
      <c r="DK28" s="18"/>
      <c r="DL28" s="18"/>
      <c r="DM28" s="18"/>
      <c r="DN28" s="18"/>
      <c r="DO28" s="18"/>
      <c r="DP28" s="18"/>
      <c r="DQ28" s="18">
        <f>COUNTIF('Données brutes '!AQ27,1)</f>
        <v>0</v>
      </c>
      <c r="DR28" s="18">
        <f>COUNTIF('Données brutes '!AR27,1)</f>
        <v>0</v>
      </c>
      <c r="DS28" s="18">
        <f>COUNTIF('Données brutes '!AS27,1)</f>
        <v>0</v>
      </c>
      <c r="DT28" s="18">
        <f>COUNTIF('Données brutes '!AT27,1)</f>
        <v>0</v>
      </c>
      <c r="DU28" s="18">
        <f>COUNTIF('Données brutes '!AU27,1)</f>
        <v>0</v>
      </c>
      <c r="DV28" s="18">
        <f t="shared" si="38"/>
        <v>0</v>
      </c>
      <c r="DW28" s="18">
        <f t="shared" si="39"/>
        <v>0</v>
      </c>
      <c r="DX28" s="18">
        <f>COUNTIF('Données brutes '!AV27,1)</f>
        <v>0</v>
      </c>
      <c r="DY28" s="18">
        <f>COUNTIF('Données brutes '!AW27,1)</f>
        <v>0</v>
      </c>
      <c r="DZ28" s="18">
        <f>COUNTIF('Données brutes '!AX27,1)</f>
        <v>0</v>
      </c>
      <c r="EA28" s="18">
        <f>COUNTIF('Données brutes '!AY27,1)</f>
        <v>0</v>
      </c>
      <c r="EB28" s="18">
        <f>COUNTIF('Données brutes '!AZ27,1)</f>
        <v>0</v>
      </c>
      <c r="EC28" s="18">
        <f t="shared" si="40"/>
        <v>0</v>
      </c>
      <c r="ED28" s="18">
        <f t="shared" si="41"/>
        <v>0</v>
      </c>
      <c r="EE28" s="18">
        <f t="shared" si="42"/>
        <v>0</v>
      </c>
      <c r="EF28" s="18">
        <f t="shared" si="43"/>
        <v>0</v>
      </c>
      <c r="EG28" s="18">
        <f>COUNTIF('Données brutes '!BA27,1)</f>
        <v>0</v>
      </c>
      <c r="EH28" s="18">
        <f>COUNTIF('Données brutes '!BB27,1)</f>
        <v>0</v>
      </c>
      <c r="EI28" s="18">
        <f>COUNTIF('Données brutes '!BC27,1)</f>
        <v>0</v>
      </c>
      <c r="EJ28" s="18">
        <f>COUNTIF('Données brutes '!BD27,1)</f>
        <v>0</v>
      </c>
      <c r="EK28" s="18">
        <f>COUNTIF('Données brutes '!BE27,1)</f>
        <v>0</v>
      </c>
      <c r="EL28" s="18">
        <f t="shared" si="44"/>
        <v>0</v>
      </c>
      <c r="EM28" s="18">
        <f t="shared" si="45"/>
        <v>0</v>
      </c>
      <c r="EN28" s="18">
        <f>COUNTIF('Données brutes '!BF27,1)</f>
        <v>0</v>
      </c>
      <c r="EO28" s="18">
        <f>COUNTIF('Données brutes '!BG27,1)</f>
        <v>0</v>
      </c>
      <c r="EP28" s="18">
        <f>COUNTIF('Données brutes '!BH27,1)</f>
        <v>0</v>
      </c>
      <c r="EQ28" s="18">
        <f>COUNTIF('Données brutes '!BI27,1)</f>
        <v>0</v>
      </c>
      <c r="ER28" s="18">
        <f>COUNTIF('Données brutes '!BJ27,1)</f>
        <v>0</v>
      </c>
      <c r="ES28" s="18">
        <f t="shared" si="46"/>
        <v>0</v>
      </c>
      <c r="ET28" s="18">
        <f t="shared" si="47"/>
        <v>0</v>
      </c>
      <c r="EU28" s="18">
        <f>COUNTIF('Données brutes '!BK27,1)</f>
        <v>0</v>
      </c>
      <c r="EV28" s="18">
        <f>COUNTIF('Données brutes '!BL27,1)</f>
        <v>0</v>
      </c>
      <c r="EW28" s="18">
        <f>COUNTIF('Données brutes '!BM27,1)</f>
        <v>0</v>
      </c>
      <c r="EX28" s="18">
        <f>COUNTIF('Données brutes '!BN27,1)</f>
        <v>0</v>
      </c>
      <c r="EY28" s="18">
        <f>COUNTIF('Données brutes '!BO27,1)</f>
        <v>0</v>
      </c>
      <c r="EZ28" s="18">
        <f t="shared" si="48"/>
        <v>0</v>
      </c>
      <c r="FA28" s="18">
        <f t="shared" si="49"/>
        <v>0</v>
      </c>
      <c r="FB28" s="18">
        <f>COUNTIF('Données brutes '!BP27,1)</f>
        <v>0</v>
      </c>
      <c r="FC28" s="18">
        <f>COUNTIF('Données brutes '!BQ27,1)</f>
        <v>0</v>
      </c>
      <c r="FD28" s="18">
        <f>COUNTIF('Données brutes '!BR27,1)</f>
        <v>0</v>
      </c>
      <c r="FE28" s="18">
        <f>COUNTIF('Données brutes '!BS27,1)</f>
        <v>0</v>
      </c>
      <c r="FF28" s="18">
        <f>COUNTIF('Données brutes '!BT27,1)</f>
        <v>0</v>
      </c>
      <c r="FG28" s="18">
        <f t="shared" si="50"/>
        <v>0</v>
      </c>
      <c r="FH28" s="18">
        <f t="shared" si="51"/>
        <v>0</v>
      </c>
      <c r="FI28" s="18">
        <f>COUNTIF('Données brutes '!BU27,1)</f>
        <v>0</v>
      </c>
      <c r="FJ28" s="18">
        <f>COUNTIF('Données brutes '!BV27,1)</f>
        <v>0</v>
      </c>
      <c r="FK28" s="18">
        <f>COUNTIF('Données brutes '!BW27,1)</f>
        <v>0</v>
      </c>
      <c r="FL28" s="18">
        <f>COUNTIF('Données brutes '!BX27,1)</f>
        <v>0</v>
      </c>
      <c r="FM28" s="18">
        <f>COUNTIF('Données brutes '!BY27,1)</f>
        <v>0</v>
      </c>
      <c r="FN28" s="18">
        <f t="shared" si="52"/>
        <v>0</v>
      </c>
      <c r="FO28" s="18">
        <f t="shared" si="53"/>
        <v>0</v>
      </c>
      <c r="FP28" s="18">
        <f t="shared" si="54"/>
        <v>0</v>
      </c>
      <c r="FQ28" s="18">
        <f t="shared" si="55"/>
        <v>0</v>
      </c>
      <c r="FR28" s="18">
        <f t="shared" si="56"/>
        <v>0</v>
      </c>
      <c r="FS28" s="18">
        <f t="shared" si="57"/>
        <v>0</v>
      </c>
    </row>
    <row r="29" spans="1:175" x14ac:dyDescent="0.3">
      <c r="A29" s="18"/>
      <c r="B29" s="18"/>
      <c r="C29" s="18"/>
      <c r="D29" s="18"/>
      <c r="E29" s="18"/>
      <c r="F29" s="18"/>
      <c r="G29" s="18"/>
      <c r="H29" s="18">
        <f>COUNTIF('Données brutes '!H28,1)</f>
        <v>0</v>
      </c>
      <c r="I29" s="18">
        <f>COUNTIF('Données brutes '!I28,1)</f>
        <v>0</v>
      </c>
      <c r="J29" s="18">
        <f>COUNTIF('Données brutes '!J28,1)</f>
        <v>0</v>
      </c>
      <c r="K29" s="18">
        <f t="shared" si="0"/>
        <v>0</v>
      </c>
      <c r="L29" s="18">
        <f t="shared" si="1"/>
        <v>0</v>
      </c>
      <c r="M29" s="18">
        <f>COUNTIF('Données brutes '!K28,1)</f>
        <v>0</v>
      </c>
      <c r="N29" s="18">
        <f>COUNTIF('Données brutes '!L28,1)</f>
        <v>0</v>
      </c>
      <c r="O29" s="18">
        <f t="shared" si="2"/>
        <v>0</v>
      </c>
      <c r="P29" s="18">
        <f t="shared" si="3"/>
        <v>0</v>
      </c>
      <c r="Q29" s="18">
        <f>COUNTIF('Données brutes '!M28,1)</f>
        <v>0</v>
      </c>
      <c r="R29" s="18">
        <f t="shared" si="4"/>
        <v>0</v>
      </c>
      <c r="S29" s="18">
        <f t="shared" si="5"/>
        <v>0</v>
      </c>
      <c r="T29" s="18">
        <f>COUNTIF('Données brutes '!H28,"0A")</f>
        <v>0</v>
      </c>
      <c r="U29" s="18">
        <f>COUNTIF('Données brutes '!K28,"0A")</f>
        <v>0</v>
      </c>
      <c r="V29" s="18">
        <f>COUNTIF('Données brutes '!J28,"0B")</f>
        <v>0</v>
      </c>
      <c r="W29" s="18">
        <f t="shared" si="6"/>
        <v>0</v>
      </c>
      <c r="X29" s="18">
        <f t="shared" si="7"/>
        <v>0</v>
      </c>
      <c r="Y29" s="18">
        <f>COUNTIF('Données brutes '!I28,"0A")</f>
        <v>0</v>
      </c>
      <c r="Z29" s="18">
        <f>COUNTIF('Données brutes '!L28,"0A")</f>
        <v>0</v>
      </c>
      <c r="AA29" s="18">
        <f>COUNTIF('Données brutes '!J28,"0A")</f>
        <v>0</v>
      </c>
      <c r="AB29" s="18">
        <f t="shared" si="8"/>
        <v>0</v>
      </c>
      <c r="AC29" s="18">
        <f t="shared" si="9"/>
        <v>0</v>
      </c>
      <c r="AD29" s="18">
        <f>COUNTIF('Données brutes '!H28,"0B")</f>
        <v>0</v>
      </c>
      <c r="AE29" s="18">
        <f>COUNTIF('Données brutes '!K28,"0B")</f>
        <v>0</v>
      </c>
      <c r="AF29" s="18">
        <f>COUNTIF('Données brutes '!I28,"0B")</f>
        <v>0</v>
      </c>
      <c r="AG29" s="18">
        <f>COUNTIF('Données brutes '!L28,"0B")</f>
        <v>0</v>
      </c>
      <c r="AH29" s="18">
        <f t="shared" si="10"/>
        <v>0</v>
      </c>
      <c r="AI29" s="18">
        <f t="shared" si="11"/>
        <v>0</v>
      </c>
      <c r="AJ29" s="18">
        <f>COUNTIF('Données brutes '!N28,1)</f>
        <v>0</v>
      </c>
      <c r="AK29" s="18">
        <f>COUNTIF('Données brutes '!AP28,1)</f>
        <v>0</v>
      </c>
      <c r="AL29" s="18">
        <f>COUNTIF('Données brutes '!EB28,1)</f>
        <v>0</v>
      </c>
      <c r="AM29" s="18">
        <f t="shared" si="12"/>
        <v>0</v>
      </c>
      <c r="AN29" s="18">
        <f t="shared" si="13"/>
        <v>0</v>
      </c>
      <c r="AO29" s="18">
        <f>COUNTIF('Données brutes '!U28,1)</f>
        <v>0</v>
      </c>
      <c r="AP29" s="18">
        <f>COUNTIF('Données brutes '!V28,1)</f>
        <v>0</v>
      </c>
      <c r="AQ29" s="18">
        <f t="shared" si="14"/>
        <v>0</v>
      </c>
      <c r="AR29" s="18">
        <f t="shared" si="15"/>
        <v>0</v>
      </c>
      <c r="AS29" s="18">
        <f>COUNTIF('Données brutes '!P28,1)</f>
        <v>0</v>
      </c>
      <c r="AT29" s="18">
        <f>COUNTIF('Données brutes '!AK28,"1A")+COUNTIF('Données brutes '!AK28,"1B")</f>
        <v>0</v>
      </c>
      <c r="AU29" s="18">
        <f>COUNTIF('Données brutes '!W28,"0G")</f>
        <v>0</v>
      </c>
      <c r="AV29" s="18">
        <f t="shared" si="16"/>
        <v>0</v>
      </c>
      <c r="AW29" s="18">
        <f>COUNTIF('Données brutes '!U28,"0A")</f>
        <v>0</v>
      </c>
      <c r="AX29" s="18">
        <f t="shared" si="17"/>
        <v>0</v>
      </c>
      <c r="AY29" s="18">
        <f>COUNTIF('Données brutes '!U28,"0B")+COUNTIF('Données brutes '!U28,"0C")</f>
        <v>0</v>
      </c>
      <c r="AZ29" s="18">
        <f>COUNTIF('Données brutes '!V28,"0D")</f>
        <v>0</v>
      </c>
      <c r="BA29" s="18">
        <f>AY29</f>
        <v>0</v>
      </c>
      <c r="BB29" s="18">
        <f>COUNTIF('Données brutes '!V28,0)</f>
        <v>0</v>
      </c>
      <c r="BC29" s="18">
        <f>COUNTIF('Données brutes '!Q28,1)</f>
        <v>0</v>
      </c>
      <c r="BD29" s="18">
        <f>COUNTIF('Données brutes '!R28,1)</f>
        <v>0</v>
      </c>
      <c r="BE29" s="18">
        <f>COUNTIF('Données brutes '!W28,1)</f>
        <v>0</v>
      </c>
      <c r="BF29" s="18">
        <f>COUNTIF('Données brutes '!AO28,1)</f>
        <v>0</v>
      </c>
      <c r="BG29" s="18">
        <f t="shared" si="18"/>
        <v>0</v>
      </c>
      <c r="BH29" s="18">
        <f t="shared" si="19"/>
        <v>0</v>
      </c>
      <c r="BI29" s="18">
        <f>COUNTIF('Données brutes '!Y28,1)</f>
        <v>0</v>
      </c>
      <c r="BJ29" s="18">
        <f>COUNTIF('Données brutes '!Z28,1)</f>
        <v>0</v>
      </c>
      <c r="BK29" s="18">
        <f>COUNTIF('Données brutes '!AA28,1)</f>
        <v>0</v>
      </c>
      <c r="BL29" s="18">
        <f>COUNTIF('Données brutes '!AB28,1)</f>
        <v>0</v>
      </c>
      <c r="BM29" s="18">
        <f>COUNTIF('Données brutes '!AC28,1)</f>
        <v>0</v>
      </c>
      <c r="BN29" s="18">
        <f t="shared" si="20"/>
        <v>0</v>
      </c>
      <c r="BO29" s="18">
        <f t="shared" si="21"/>
        <v>0</v>
      </c>
      <c r="BP29" s="18">
        <f>COUNTIF('Données brutes '!AD28,1)</f>
        <v>0</v>
      </c>
      <c r="BQ29" s="18">
        <f>COUNTIF('Données brutes '!AF28,1)</f>
        <v>0</v>
      </c>
      <c r="BR29" s="18">
        <f>COUNTIF('Données brutes '!AG28,1)</f>
        <v>0</v>
      </c>
      <c r="BS29" s="18">
        <f>COUNTIF('Données brutes '!AH28,1)</f>
        <v>0</v>
      </c>
      <c r="BT29" s="18">
        <f>COUNTIF('Données brutes '!AI28,1)</f>
        <v>0</v>
      </c>
      <c r="BU29" s="18">
        <f>COUNTIF('Données brutes '!AJ28,1)</f>
        <v>0</v>
      </c>
      <c r="BV29" s="18">
        <f t="shared" si="22"/>
        <v>0</v>
      </c>
      <c r="BW29" s="18">
        <f t="shared" si="23"/>
        <v>0</v>
      </c>
      <c r="BX29" s="18">
        <f t="shared" si="24"/>
        <v>0</v>
      </c>
      <c r="BY29" s="18">
        <f t="shared" si="25"/>
        <v>0</v>
      </c>
      <c r="BZ29" s="18">
        <f>COUNTIF('Données brutes '!CA28,"1")</f>
        <v>0</v>
      </c>
      <c r="CA29" s="18">
        <f>COUNTIF('Données brutes '!CC28,1)</f>
        <v>0</v>
      </c>
      <c r="CB29" s="18">
        <f>COUNTIF('Données brutes '!CE28,"1")</f>
        <v>0</v>
      </c>
      <c r="CC29" s="18">
        <f>COUNTIF('Données brutes '!CG28,1)</f>
        <v>0</v>
      </c>
      <c r="CD29" s="18">
        <f>COUNTIF('Données brutes '!CI28,"1")</f>
        <v>0</v>
      </c>
      <c r="CE29" s="18">
        <f>COUNTIF('Données brutes '!CK28,1)</f>
        <v>0</v>
      </c>
      <c r="CF29" s="18">
        <f>COUNTIF('Données brutes '!CM28,1)</f>
        <v>0</v>
      </c>
      <c r="CG29" s="18">
        <f>COUNTIF('Données brutes '!CO28,1)</f>
        <v>0</v>
      </c>
      <c r="CH29" s="18">
        <f>COUNTIF('Données brutes '!CQ28,1)</f>
        <v>0</v>
      </c>
      <c r="CI29" s="18">
        <f t="shared" si="26"/>
        <v>0</v>
      </c>
      <c r="CJ29" s="18">
        <f t="shared" si="27"/>
        <v>0</v>
      </c>
      <c r="CK29" s="18">
        <f>COUNTIF('Données brutes '!AM28,1)</f>
        <v>0</v>
      </c>
      <c r="CL29" s="18">
        <f>COUNTIF('Données brutes '!AN28,1)</f>
        <v>0</v>
      </c>
      <c r="CM29" s="18">
        <f>COUNTIF('Données brutes '!CT28,1)</f>
        <v>0</v>
      </c>
      <c r="CN29" s="18">
        <f>COUNTIF('Données brutes '!CU28,1)</f>
        <v>0</v>
      </c>
      <c r="CO29" s="18">
        <f t="shared" si="28"/>
        <v>0</v>
      </c>
      <c r="CP29" s="18">
        <f t="shared" si="29"/>
        <v>0</v>
      </c>
      <c r="CQ29" s="18">
        <f>COUNTIF('Données brutes '!CY28,1)</f>
        <v>0</v>
      </c>
      <c r="CR29" s="18">
        <f>COUNTIF('Données brutes '!DC28,1)</f>
        <v>0</v>
      </c>
      <c r="CS29" s="18">
        <f>COUNTIF('Données brutes '!DG28,1)</f>
        <v>0</v>
      </c>
      <c r="CT29" s="18">
        <f t="shared" si="30"/>
        <v>0</v>
      </c>
      <c r="CU29" s="18">
        <f t="shared" si="31"/>
        <v>0</v>
      </c>
      <c r="CV29" s="18">
        <f>COUNTIF('Données brutes '!DK28,1)</f>
        <v>0</v>
      </c>
      <c r="CW29" s="18">
        <f>COUNTIF('Données brutes '!DO28,1)</f>
        <v>0</v>
      </c>
      <c r="CX29" s="18">
        <f>COUNTIF('Données brutes '!DS28,1)</f>
        <v>0</v>
      </c>
      <c r="CY29" s="18">
        <f t="shared" si="32"/>
        <v>0</v>
      </c>
      <c r="CZ29" s="18">
        <f t="shared" si="33"/>
        <v>0</v>
      </c>
      <c r="DA29" s="18">
        <f t="shared" si="34"/>
        <v>0</v>
      </c>
      <c r="DB29" s="18">
        <f t="shared" si="35"/>
        <v>0</v>
      </c>
      <c r="DC29" s="18">
        <f>COUNTIF('Données brutes '!R28,"0A")</f>
        <v>0</v>
      </c>
      <c r="DD29" s="18">
        <f>COUNTIF('Données brutes '!R28,"0B")</f>
        <v>0</v>
      </c>
      <c r="DE29" s="18">
        <f>COUNTIF('Données brutes '!S28,"0C")</f>
        <v>0</v>
      </c>
      <c r="DF29" s="18">
        <f>COUNTIF('Données brutes '!T28,"0D")</f>
        <v>0</v>
      </c>
      <c r="DG29" s="18">
        <f>COUNTIF('Données brutes '!AO28,"0A")</f>
        <v>0</v>
      </c>
      <c r="DH29" s="18">
        <f>COUNTIF('Données brutes '!AO28,"0B")</f>
        <v>0</v>
      </c>
      <c r="DI29" s="18">
        <f t="shared" si="36"/>
        <v>0</v>
      </c>
      <c r="DJ29" s="18">
        <f t="shared" si="37"/>
        <v>0</v>
      </c>
      <c r="DK29" s="18"/>
      <c r="DL29" s="18"/>
      <c r="DM29" s="18"/>
      <c r="DN29" s="18"/>
      <c r="DO29" s="18"/>
      <c r="DP29" s="18"/>
      <c r="DQ29" s="18">
        <f>COUNTIF('Données brutes '!AQ28,1)</f>
        <v>0</v>
      </c>
      <c r="DR29" s="18">
        <f>COUNTIF('Données brutes '!AR28,1)</f>
        <v>0</v>
      </c>
      <c r="DS29" s="18">
        <f>COUNTIF('Données brutes '!AS28,1)</f>
        <v>0</v>
      </c>
      <c r="DT29" s="18">
        <f>COUNTIF('Données brutes '!AT28,1)</f>
        <v>0</v>
      </c>
      <c r="DU29" s="18">
        <f>COUNTIF('Données brutes '!AU28,1)</f>
        <v>0</v>
      </c>
      <c r="DV29" s="18">
        <f t="shared" si="38"/>
        <v>0</v>
      </c>
      <c r="DW29" s="18">
        <f t="shared" si="39"/>
        <v>0</v>
      </c>
      <c r="DX29" s="18">
        <f>COUNTIF('Données brutes '!AV28,1)</f>
        <v>0</v>
      </c>
      <c r="DY29" s="18">
        <f>COUNTIF('Données brutes '!AW28,1)</f>
        <v>0</v>
      </c>
      <c r="DZ29" s="18">
        <f>COUNTIF('Données brutes '!AX28,1)</f>
        <v>0</v>
      </c>
      <c r="EA29" s="18">
        <f>COUNTIF('Données brutes '!AY28,1)</f>
        <v>0</v>
      </c>
      <c r="EB29" s="18">
        <f>COUNTIF('Données brutes '!AZ28,1)</f>
        <v>0</v>
      </c>
      <c r="EC29" s="18">
        <f t="shared" si="40"/>
        <v>0</v>
      </c>
      <c r="ED29" s="18">
        <f t="shared" si="41"/>
        <v>0</v>
      </c>
      <c r="EE29" s="18">
        <f t="shared" si="42"/>
        <v>0</v>
      </c>
      <c r="EF29" s="18">
        <f t="shared" si="43"/>
        <v>0</v>
      </c>
      <c r="EG29" s="18">
        <f>COUNTIF('Données brutes '!BA28,1)</f>
        <v>0</v>
      </c>
      <c r="EH29" s="18">
        <f>COUNTIF('Données brutes '!BB28,1)</f>
        <v>0</v>
      </c>
      <c r="EI29" s="18">
        <f>COUNTIF('Données brutes '!BC28,1)</f>
        <v>0</v>
      </c>
      <c r="EJ29" s="18">
        <f>COUNTIF('Données brutes '!BD28,1)</f>
        <v>0</v>
      </c>
      <c r="EK29" s="18">
        <f>COUNTIF('Données brutes '!BE28,1)</f>
        <v>0</v>
      </c>
      <c r="EL29" s="18">
        <f t="shared" si="44"/>
        <v>0</v>
      </c>
      <c r="EM29" s="18">
        <f t="shared" si="45"/>
        <v>0</v>
      </c>
      <c r="EN29" s="18">
        <f>COUNTIF('Données brutes '!BF28,1)</f>
        <v>0</v>
      </c>
      <c r="EO29" s="18">
        <f>COUNTIF('Données brutes '!BG28,1)</f>
        <v>0</v>
      </c>
      <c r="EP29" s="18">
        <f>COUNTIF('Données brutes '!BH28,1)</f>
        <v>0</v>
      </c>
      <c r="EQ29" s="18">
        <f>COUNTIF('Données brutes '!BI28,1)</f>
        <v>0</v>
      </c>
      <c r="ER29" s="18">
        <f>COUNTIF('Données brutes '!BJ28,1)</f>
        <v>0</v>
      </c>
      <c r="ES29" s="18">
        <f t="shared" si="46"/>
        <v>0</v>
      </c>
      <c r="ET29" s="18">
        <f t="shared" si="47"/>
        <v>0</v>
      </c>
      <c r="EU29" s="18">
        <f>COUNTIF('Données brutes '!BK28,1)</f>
        <v>0</v>
      </c>
      <c r="EV29" s="18">
        <f>COUNTIF('Données brutes '!BL28,1)</f>
        <v>0</v>
      </c>
      <c r="EW29" s="18">
        <f>COUNTIF('Données brutes '!BM28,1)</f>
        <v>0</v>
      </c>
      <c r="EX29" s="18">
        <f>COUNTIF('Données brutes '!BN28,1)</f>
        <v>0</v>
      </c>
      <c r="EY29" s="18">
        <f>COUNTIF('Données brutes '!BO28,1)</f>
        <v>0</v>
      </c>
      <c r="EZ29" s="18">
        <f t="shared" si="48"/>
        <v>0</v>
      </c>
      <c r="FA29" s="18">
        <f t="shared" si="49"/>
        <v>0</v>
      </c>
      <c r="FB29" s="18">
        <f>COUNTIF('Données brutes '!BP28,1)</f>
        <v>0</v>
      </c>
      <c r="FC29" s="18">
        <f>COUNTIF('Données brutes '!BQ28,1)</f>
        <v>0</v>
      </c>
      <c r="FD29" s="18">
        <f>COUNTIF('Données brutes '!BR28,1)</f>
        <v>0</v>
      </c>
      <c r="FE29" s="18">
        <f>COUNTIF('Données brutes '!BS28,1)</f>
        <v>0</v>
      </c>
      <c r="FF29" s="18">
        <f>COUNTIF('Données brutes '!BT28,1)</f>
        <v>0</v>
      </c>
      <c r="FG29" s="18">
        <f t="shared" si="50"/>
        <v>0</v>
      </c>
      <c r="FH29" s="18">
        <f t="shared" si="51"/>
        <v>0</v>
      </c>
      <c r="FI29" s="18">
        <f>COUNTIF('Données brutes '!BU28,1)</f>
        <v>0</v>
      </c>
      <c r="FJ29" s="18">
        <f>COUNTIF('Données brutes '!BV28,1)</f>
        <v>0</v>
      </c>
      <c r="FK29" s="18">
        <f>COUNTIF('Données brutes '!BW28,1)</f>
        <v>0</v>
      </c>
      <c r="FL29" s="18">
        <f>COUNTIF('Données brutes '!BX28,1)</f>
        <v>0</v>
      </c>
      <c r="FM29" s="18">
        <f>COUNTIF('Données brutes '!BY28,1)</f>
        <v>0</v>
      </c>
      <c r="FN29" s="18">
        <f t="shared" si="52"/>
        <v>0</v>
      </c>
      <c r="FO29" s="18">
        <f t="shared" si="53"/>
        <v>0</v>
      </c>
      <c r="FP29" s="18">
        <f t="shared" si="54"/>
        <v>0</v>
      </c>
      <c r="FQ29" s="18">
        <f t="shared" si="55"/>
        <v>0</v>
      </c>
      <c r="FR29" s="18">
        <f t="shared" si="56"/>
        <v>0</v>
      </c>
      <c r="FS29" s="18">
        <f t="shared" si="57"/>
        <v>0</v>
      </c>
    </row>
    <row r="30" spans="1:175" x14ac:dyDescent="0.3">
      <c r="A30" s="18"/>
      <c r="B30" s="18"/>
      <c r="C30" s="18"/>
      <c r="D30" s="18"/>
      <c r="E30" s="18"/>
      <c r="F30" s="18"/>
      <c r="G30" s="18"/>
      <c r="H30" s="18">
        <f>COUNTIF('Données brutes '!H29,1)</f>
        <v>0</v>
      </c>
      <c r="I30" s="18">
        <f>COUNTIF('Données brutes '!I29,1)</f>
        <v>0</v>
      </c>
      <c r="J30" s="18">
        <f>COUNTIF('Données brutes '!J29,1)</f>
        <v>0</v>
      </c>
      <c r="K30" s="18">
        <f t="shared" si="0"/>
        <v>0</v>
      </c>
      <c r="L30" s="18">
        <f t="shared" si="1"/>
        <v>0</v>
      </c>
      <c r="M30" s="18">
        <f>COUNTIF('Données brutes '!K29,1)</f>
        <v>0</v>
      </c>
      <c r="N30" s="18">
        <f>COUNTIF('Données brutes '!L29,1)</f>
        <v>0</v>
      </c>
      <c r="O30" s="18">
        <f t="shared" si="2"/>
        <v>0</v>
      </c>
      <c r="P30" s="18">
        <f t="shared" si="3"/>
        <v>0</v>
      </c>
      <c r="Q30" s="18">
        <f>COUNTIF('Données brutes '!M29,1)</f>
        <v>0</v>
      </c>
      <c r="R30" s="18">
        <f t="shared" si="4"/>
        <v>0</v>
      </c>
      <c r="S30" s="18">
        <f t="shared" si="5"/>
        <v>0</v>
      </c>
      <c r="T30" s="18">
        <f>COUNTIF('Données brutes '!H29,"0A")</f>
        <v>0</v>
      </c>
      <c r="U30" s="18">
        <f>COUNTIF('Données brutes '!K29,"0A")</f>
        <v>0</v>
      </c>
      <c r="V30" s="18">
        <f>COUNTIF('Données brutes '!J29,"0B")</f>
        <v>0</v>
      </c>
      <c r="W30" s="18">
        <f t="shared" si="6"/>
        <v>0</v>
      </c>
      <c r="X30" s="18">
        <f t="shared" si="7"/>
        <v>0</v>
      </c>
      <c r="Y30" s="18">
        <f>COUNTIF('Données brutes '!I29,"0A")</f>
        <v>0</v>
      </c>
      <c r="Z30" s="18">
        <f>COUNTIF('Données brutes '!L29,"0A")</f>
        <v>0</v>
      </c>
      <c r="AA30" s="18">
        <f>COUNTIF('Données brutes '!J29,"0A")</f>
        <v>0</v>
      </c>
      <c r="AB30" s="18">
        <f t="shared" si="8"/>
        <v>0</v>
      </c>
      <c r="AC30" s="18">
        <f t="shared" si="9"/>
        <v>0</v>
      </c>
      <c r="AD30" s="18">
        <f>COUNTIF('Données brutes '!H29,"0B")</f>
        <v>0</v>
      </c>
      <c r="AE30" s="18">
        <f>COUNTIF('Données brutes '!K29,"0B")</f>
        <v>0</v>
      </c>
      <c r="AF30" s="18">
        <f>COUNTIF('Données brutes '!I29,"0B")</f>
        <v>0</v>
      </c>
      <c r="AG30" s="18">
        <f>COUNTIF('Données brutes '!L29,"0B")</f>
        <v>0</v>
      </c>
      <c r="AH30" s="18">
        <f t="shared" si="10"/>
        <v>0</v>
      </c>
      <c r="AI30" s="18">
        <f t="shared" si="11"/>
        <v>0</v>
      </c>
      <c r="AJ30" s="18">
        <f>COUNTIF('Données brutes '!N29,1)</f>
        <v>0</v>
      </c>
      <c r="AK30" s="18">
        <f>COUNTIF('Données brutes '!AP29,1)</f>
        <v>0</v>
      </c>
      <c r="AL30" s="18">
        <f>COUNTIF('Données brutes '!EB29,1)</f>
        <v>0</v>
      </c>
      <c r="AM30" s="18">
        <f t="shared" si="12"/>
        <v>0</v>
      </c>
      <c r="AN30" s="18">
        <f t="shared" si="13"/>
        <v>0</v>
      </c>
      <c r="AO30" s="18">
        <f>COUNTIF('Données brutes '!U29,1)</f>
        <v>0</v>
      </c>
      <c r="AP30" s="18">
        <f>COUNTIF('Données brutes '!V29,1)</f>
        <v>0</v>
      </c>
      <c r="AQ30" s="18">
        <f t="shared" si="14"/>
        <v>0</v>
      </c>
      <c r="AR30" s="18">
        <f t="shared" si="15"/>
        <v>0</v>
      </c>
      <c r="AS30" s="18">
        <f>COUNTIF('Données brutes '!P29,1)</f>
        <v>0</v>
      </c>
      <c r="AT30" s="18">
        <f>COUNTIF('Données brutes '!AK29,"1A")+COUNTIF('Données brutes '!AK29,"1B")</f>
        <v>0</v>
      </c>
      <c r="AU30" s="18">
        <f>COUNTIF('Données brutes '!W29,"0G")</f>
        <v>0</v>
      </c>
      <c r="AV30" s="18">
        <f t="shared" si="16"/>
        <v>0</v>
      </c>
      <c r="AW30" s="18">
        <f>COUNTIF('Données brutes '!U29,"0A")</f>
        <v>0</v>
      </c>
      <c r="AX30" s="18">
        <f t="shared" si="17"/>
        <v>0</v>
      </c>
      <c r="AY30" s="18">
        <f>COUNTIF('Données brutes '!U29,"0B")+COUNTIF('Données brutes '!U29,"0C")</f>
        <v>0</v>
      </c>
      <c r="AZ30" s="18">
        <f>COUNTIF('Données brutes '!V29,"0D")</f>
        <v>0</v>
      </c>
      <c r="BA30" s="18">
        <f>AY30</f>
        <v>0</v>
      </c>
      <c r="BB30" s="18">
        <f>COUNTIF('Données brutes '!V29,0)</f>
        <v>0</v>
      </c>
      <c r="BC30" s="18">
        <f>COUNTIF('Données brutes '!Q29,1)</f>
        <v>0</v>
      </c>
      <c r="BD30" s="18">
        <f>COUNTIF('Données brutes '!R29,1)</f>
        <v>0</v>
      </c>
      <c r="BE30" s="18">
        <f>COUNTIF('Données brutes '!W29,1)</f>
        <v>0</v>
      </c>
      <c r="BF30" s="18">
        <f>COUNTIF('Données brutes '!AO29,1)</f>
        <v>0</v>
      </c>
      <c r="BG30" s="18">
        <f t="shared" si="18"/>
        <v>0</v>
      </c>
      <c r="BH30" s="18">
        <f t="shared" si="19"/>
        <v>0</v>
      </c>
      <c r="BI30" s="18">
        <f>COUNTIF('Données brutes '!Y29,1)</f>
        <v>0</v>
      </c>
      <c r="BJ30" s="18">
        <f>COUNTIF('Données brutes '!Z29,1)</f>
        <v>0</v>
      </c>
      <c r="BK30" s="18">
        <f>COUNTIF('Données brutes '!AA29,1)</f>
        <v>0</v>
      </c>
      <c r="BL30" s="18">
        <f>COUNTIF('Données brutes '!AB29,1)</f>
        <v>0</v>
      </c>
      <c r="BM30" s="18">
        <f>COUNTIF('Données brutes '!AC29,1)</f>
        <v>0</v>
      </c>
      <c r="BN30" s="18">
        <f t="shared" si="20"/>
        <v>0</v>
      </c>
      <c r="BO30" s="18">
        <f t="shared" si="21"/>
        <v>0</v>
      </c>
      <c r="BP30" s="18">
        <f>COUNTIF('Données brutes '!AD29,1)</f>
        <v>0</v>
      </c>
      <c r="BQ30" s="18">
        <f>COUNTIF('Données brutes '!AF29,1)</f>
        <v>0</v>
      </c>
      <c r="BR30" s="18">
        <f>COUNTIF('Données brutes '!AG29,1)</f>
        <v>0</v>
      </c>
      <c r="BS30" s="18">
        <f>COUNTIF('Données brutes '!AH29,1)</f>
        <v>0</v>
      </c>
      <c r="BT30" s="18">
        <f>COUNTIF('Données brutes '!AI29,1)</f>
        <v>0</v>
      </c>
      <c r="BU30" s="18">
        <f>COUNTIF('Données brutes '!AJ29,1)</f>
        <v>0</v>
      </c>
      <c r="BV30" s="18">
        <f t="shared" si="22"/>
        <v>0</v>
      </c>
      <c r="BW30" s="18">
        <f t="shared" si="23"/>
        <v>0</v>
      </c>
      <c r="BX30" s="18">
        <f t="shared" si="24"/>
        <v>0</v>
      </c>
      <c r="BY30" s="18">
        <f t="shared" si="25"/>
        <v>0</v>
      </c>
      <c r="BZ30" s="18">
        <f>COUNTIF('Données brutes '!CA29,"1")</f>
        <v>0</v>
      </c>
      <c r="CA30" s="18">
        <f>COUNTIF('Données brutes '!CC29,1)</f>
        <v>0</v>
      </c>
      <c r="CB30" s="18">
        <f>COUNTIF('Données brutes '!CE29,"1")</f>
        <v>0</v>
      </c>
      <c r="CC30" s="18">
        <f>COUNTIF('Données brutes '!CG29,1)</f>
        <v>0</v>
      </c>
      <c r="CD30" s="18">
        <f>COUNTIF('Données brutes '!CI29,"1")</f>
        <v>0</v>
      </c>
      <c r="CE30" s="18">
        <f>COUNTIF('Données brutes '!CK29,1)</f>
        <v>0</v>
      </c>
      <c r="CF30" s="18">
        <f>COUNTIF('Données brutes '!CM29,1)</f>
        <v>0</v>
      </c>
      <c r="CG30" s="18">
        <f>COUNTIF('Données brutes '!CO29,1)</f>
        <v>0</v>
      </c>
      <c r="CH30" s="18">
        <f>COUNTIF('Données brutes '!CQ29,1)</f>
        <v>0</v>
      </c>
      <c r="CI30" s="18">
        <f t="shared" si="26"/>
        <v>0</v>
      </c>
      <c r="CJ30" s="18">
        <f t="shared" si="27"/>
        <v>0</v>
      </c>
      <c r="CK30" s="18">
        <f>COUNTIF('Données brutes '!AM29,1)</f>
        <v>0</v>
      </c>
      <c r="CL30" s="18">
        <f>COUNTIF('Données brutes '!AN29,1)</f>
        <v>0</v>
      </c>
      <c r="CM30" s="18">
        <f>COUNTIF('Données brutes '!CT29,1)</f>
        <v>0</v>
      </c>
      <c r="CN30" s="18">
        <f>COUNTIF('Données brutes '!CU29,1)</f>
        <v>0</v>
      </c>
      <c r="CO30" s="18">
        <f t="shared" si="28"/>
        <v>0</v>
      </c>
      <c r="CP30" s="18">
        <f t="shared" si="29"/>
        <v>0</v>
      </c>
      <c r="CQ30" s="18">
        <f>COUNTIF('Données brutes '!CY29,1)</f>
        <v>0</v>
      </c>
      <c r="CR30" s="18">
        <f>COUNTIF('Données brutes '!DC29,1)</f>
        <v>0</v>
      </c>
      <c r="CS30" s="18">
        <f>COUNTIF('Données brutes '!DG29,1)</f>
        <v>0</v>
      </c>
      <c r="CT30" s="18">
        <f t="shared" si="30"/>
        <v>0</v>
      </c>
      <c r="CU30" s="18">
        <f t="shared" si="31"/>
        <v>0</v>
      </c>
      <c r="CV30" s="18">
        <f>COUNTIF('Données brutes '!DK29,1)</f>
        <v>0</v>
      </c>
      <c r="CW30" s="18">
        <f>COUNTIF('Données brutes '!DO29,1)</f>
        <v>0</v>
      </c>
      <c r="CX30" s="18">
        <f>COUNTIF('Données brutes '!DS29,1)</f>
        <v>0</v>
      </c>
      <c r="CY30" s="18">
        <f t="shared" si="32"/>
        <v>0</v>
      </c>
      <c r="CZ30" s="18">
        <f t="shared" si="33"/>
        <v>0</v>
      </c>
      <c r="DA30" s="18">
        <f t="shared" si="34"/>
        <v>0</v>
      </c>
      <c r="DB30" s="18">
        <f t="shared" si="35"/>
        <v>0</v>
      </c>
      <c r="DC30" s="18">
        <f>COUNTIF('Données brutes '!R29,"0A")</f>
        <v>0</v>
      </c>
      <c r="DD30" s="18">
        <f>COUNTIF('Données brutes '!R29,"0B")</f>
        <v>0</v>
      </c>
      <c r="DE30" s="18">
        <f>COUNTIF('Données brutes '!S29,"0C")</f>
        <v>0</v>
      </c>
      <c r="DF30" s="18">
        <f>COUNTIF('Données brutes '!T29,"0D")</f>
        <v>0</v>
      </c>
      <c r="DG30" s="18">
        <f>COUNTIF('Données brutes '!AO29,"0A")</f>
        <v>0</v>
      </c>
      <c r="DH30" s="18">
        <f>COUNTIF('Données brutes '!AO29,"0B")</f>
        <v>0</v>
      </c>
      <c r="DI30" s="18">
        <f t="shared" si="36"/>
        <v>0</v>
      </c>
      <c r="DJ30" s="18">
        <f t="shared" si="37"/>
        <v>0</v>
      </c>
      <c r="DK30" s="18"/>
      <c r="DL30" s="18"/>
      <c r="DM30" s="18"/>
      <c r="DN30" s="18"/>
      <c r="DO30" s="18"/>
      <c r="DP30" s="18"/>
      <c r="DQ30" s="18">
        <f>COUNTIF('Données brutes '!AQ29,1)</f>
        <v>0</v>
      </c>
      <c r="DR30" s="18">
        <f>COUNTIF('Données brutes '!AR29,1)</f>
        <v>0</v>
      </c>
      <c r="DS30" s="18">
        <f>COUNTIF('Données brutes '!AS29,1)</f>
        <v>0</v>
      </c>
      <c r="DT30" s="18">
        <f>COUNTIF('Données brutes '!AT29,1)</f>
        <v>0</v>
      </c>
      <c r="DU30" s="18">
        <f>COUNTIF('Données brutes '!AU29,1)</f>
        <v>0</v>
      </c>
      <c r="DV30" s="18">
        <f t="shared" si="38"/>
        <v>0</v>
      </c>
      <c r="DW30" s="18">
        <f t="shared" si="39"/>
        <v>0</v>
      </c>
      <c r="DX30" s="18">
        <f>COUNTIF('Données brutes '!AV29,1)</f>
        <v>0</v>
      </c>
      <c r="DY30" s="18">
        <f>COUNTIF('Données brutes '!AW29,1)</f>
        <v>0</v>
      </c>
      <c r="DZ30" s="18">
        <f>COUNTIF('Données brutes '!AX29,1)</f>
        <v>0</v>
      </c>
      <c r="EA30" s="18">
        <f>COUNTIF('Données brutes '!AY29,1)</f>
        <v>0</v>
      </c>
      <c r="EB30" s="18">
        <f>COUNTIF('Données brutes '!AZ29,1)</f>
        <v>0</v>
      </c>
      <c r="EC30" s="18">
        <f t="shared" si="40"/>
        <v>0</v>
      </c>
      <c r="ED30" s="18">
        <f t="shared" si="41"/>
        <v>0</v>
      </c>
      <c r="EE30" s="18">
        <f t="shared" si="42"/>
        <v>0</v>
      </c>
      <c r="EF30" s="18">
        <f t="shared" si="43"/>
        <v>0</v>
      </c>
      <c r="EG30" s="18">
        <f>COUNTIF('Données brutes '!BA29,1)</f>
        <v>0</v>
      </c>
      <c r="EH30" s="18">
        <f>COUNTIF('Données brutes '!BB29,1)</f>
        <v>0</v>
      </c>
      <c r="EI30" s="18">
        <f>COUNTIF('Données brutes '!BC29,1)</f>
        <v>0</v>
      </c>
      <c r="EJ30" s="18">
        <f>COUNTIF('Données brutes '!BD29,1)</f>
        <v>0</v>
      </c>
      <c r="EK30" s="18">
        <f>COUNTIF('Données brutes '!BE29,1)</f>
        <v>0</v>
      </c>
      <c r="EL30" s="18">
        <f t="shared" si="44"/>
        <v>0</v>
      </c>
      <c r="EM30" s="18">
        <f t="shared" si="45"/>
        <v>0</v>
      </c>
      <c r="EN30" s="18">
        <f>COUNTIF('Données brutes '!BF29,1)</f>
        <v>0</v>
      </c>
      <c r="EO30" s="18">
        <f>COUNTIF('Données brutes '!BG29,1)</f>
        <v>0</v>
      </c>
      <c r="EP30" s="18">
        <f>COUNTIF('Données brutes '!BH29,1)</f>
        <v>0</v>
      </c>
      <c r="EQ30" s="18">
        <f>COUNTIF('Données brutes '!BI29,1)</f>
        <v>0</v>
      </c>
      <c r="ER30" s="18">
        <f>COUNTIF('Données brutes '!BJ29,1)</f>
        <v>0</v>
      </c>
      <c r="ES30" s="18">
        <f t="shared" si="46"/>
        <v>0</v>
      </c>
      <c r="ET30" s="18">
        <f t="shared" si="47"/>
        <v>0</v>
      </c>
      <c r="EU30" s="18">
        <f>COUNTIF('Données brutes '!BK29,1)</f>
        <v>0</v>
      </c>
      <c r="EV30" s="18">
        <f>COUNTIF('Données brutes '!BL29,1)</f>
        <v>0</v>
      </c>
      <c r="EW30" s="18">
        <f>COUNTIF('Données brutes '!BM29,1)</f>
        <v>0</v>
      </c>
      <c r="EX30" s="18">
        <f>COUNTIF('Données brutes '!BN29,1)</f>
        <v>0</v>
      </c>
      <c r="EY30" s="18">
        <f>COUNTIF('Données brutes '!BO29,1)</f>
        <v>0</v>
      </c>
      <c r="EZ30" s="18">
        <f t="shared" si="48"/>
        <v>0</v>
      </c>
      <c r="FA30" s="18">
        <f t="shared" si="49"/>
        <v>0</v>
      </c>
      <c r="FB30" s="18">
        <f>COUNTIF('Données brutes '!BP29,1)</f>
        <v>0</v>
      </c>
      <c r="FC30" s="18">
        <f>COUNTIF('Données brutes '!BQ29,1)</f>
        <v>0</v>
      </c>
      <c r="FD30" s="18">
        <f>COUNTIF('Données brutes '!BR29,1)</f>
        <v>0</v>
      </c>
      <c r="FE30" s="18">
        <f>COUNTIF('Données brutes '!BS29,1)</f>
        <v>0</v>
      </c>
      <c r="FF30" s="18">
        <f>COUNTIF('Données brutes '!BT29,1)</f>
        <v>0</v>
      </c>
      <c r="FG30" s="18">
        <f t="shared" si="50"/>
        <v>0</v>
      </c>
      <c r="FH30" s="18">
        <f t="shared" si="51"/>
        <v>0</v>
      </c>
      <c r="FI30" s="18">
        <f>COUNTIF('Données brutes '!BU29,1)</f>
        <v>0</v>
      </c>
      <c r="FJ30" s="18">
        <f>COUNTIF('Données brutes '!BV29,1)</f>
        <v>0</v>
      </c>
      <c r="FK30" s="18">
        <f>COUNTIF('Données brutes '!BW29,1)</f>
        <v>0</v>
      </c>
      <c r="FL30" s="18">
        <f>COUNTIF('Données brutes '!BX29,1)</f>
        <v>0</v>
      </c>
      <c r="FM30" s="18">
        <f>COUNTIF('Données brutes '!BY29,1)</f>
        <v>0</v>
      </c>
      <c r="FN30" s="18">
        <f t="shared" si="52"/>
        <v>0</v>
      </c>
      <c r="FO30" s="18">
        <f t="shared" si="53"/>
        <v>0</v>
      </c>
      <c r="FP30" s="18">
        <f t="shared" si="54"/>
        <v>0</v>
      </c>
      <c r="FQ30" s="18">
        <f t="shared" si="55"/>
        <v>0</v>
      </c>
      <c r="FR30" s="18">
        <f t="shared" si="56"/>
        <v>0</v>
      </c>
      <c r="FS30" s="18">
        <f t="shared" si="57"/>
        <v>0</v>
      </c>
    </row>
    <row r="31" spans="1:175" x14ac:dyDescent="0.3">
      <c r="A31" s="18"/>
      <c r="B31" s="18"/>
      <c r="C31" s="18"/>
      <c r="D31" s="18"/>
      <c r="E31" s="18"/>
      <c r="F31" s="18"/>
      <c r="G31" s="18"/>
      <c r="H31" s="18">
        <f>COUNTIF('Données brutes '!H30,1)</f>
        <v>0</v>
      </c>
      <c r="I31" s="18">
        <f>COUNTIF('Données brutes '!I30,1)</f>
        <v>0</v>
      </c>
      <c r="J31" s="18">
        <f>COUNTIF('Données brutes '!J30,1)</f>
        <v>0</v>
      </c>
      <c r="K31" s="18">
        <f t="shared" si="0"/>
        <v>0</v>
      </c>
      <c r="L31" s="18">
        <f t="shared" si="1"/>
        <v>0</v>
      </c>
      <c r="M31" s="18">
        <f>COUNTIF('Données brutes '!K30,1)</f>
        <v>0</v>
      </c>
      <c r="N31" s="18">
        <f>COUNTIF('Données brutes '!L30,1)</f>
        <v>0</v>
      </c>
      <c r="O31" s="18">
        <f t="shared" si="2"/>
        <v>0</v>
      </c>
      <c r="P31" s="18">
        <f t="shared" si="3"/>
        <v>0</v>
      </c>
      <c r="Q31" s="18">
        <f>COUNTIF('Données brutes '!M30,1)</f>
        <v>0</v>
      </c>
      <c r="R31" s="18">
        <f t="shared" si="4"/>
        <v>0</v>
      </c>
      <c r="S31" s="18">
        <f t="shared" si="5"/>
        <v>0</v>
      </c>
      <c r="T31" s="18">
        <f>COUNTIF('Données brutes '!H30,"0A")</f>
        <v>0</v>
      </c>
      <c r="U31" s="18">
        <f>COUNTIF('Données brutes '!K30,"0A")</f>
        <v>0</v>
      </c>
      <c r="V31" s="18">
        <f>COUNTIF('Données brutes '!J30,"0B")</f>
        <v>0</v>
      </c>
      <c r="W31" s="18">
        <f t="shared" si="6"/>
        <v>0</v>
      </c>
      <c r="X31" s="18">
        <f t="shared" si="7"/>
        <v>0</v>
      </c>
      <c r="Y31" s="18">
        <f>COUNTIF('Données brutes '!I30,"0A")</f>
        <v>0</v>
      </c>
      <c r="Z31" s="18">
        <f>COUNTIF('Données brutes '!L30,"0A")</f>
        <v>0</v>
      </c>
      <c r="AA31" s="18">
        <f>COUNTIF('Données brutes '!J30,"0A")</f>
        <v>0</v>
      </c>
      <c r="AB31" s="18">
        <f t="shared" si="8"/>
        <v>0</v>
      </c>
      <c r="AC31" s="18">
        <f t="shared" si="9"/>
        <v>0</v>
      </c>
      <c r="AD31" s="18">
        <f>COUNTIF('Données brutes '!H30,"0B")</f>
        <v>0</v>
      </c>
      <c r="AE31" s="18">
        <f>COUNTIF('Données brutes '!K30,"0B")</f>
        <v>0</v>
      </c>
      <c r="AF31" s="18">
        <f>COUNTIF('Données brutes '!I30,"0B")</f>
        <v>0</v>
      </c>
      <c r="AG31" s="18">
        <f>COUNTIF('Données brutes '!L30,"0B")</f>
        <v>0</v>
      </c>
      <c r="AH31" s="18">
        <f t="shared" si="10"/>
        <v>0</v>
      </c>
      <c r="AI31" s="18">
        <f t="shared" si="11"/>
        <v>0</v>
      </c>
      <c r="AJ31" s="18">
        <f>COUNTIF('Données brutes '!N30,1)</f>
        <v>0</v>
      </c>
      <c r="AK31" s="18">
        <f>COUNTIF('Données brutes '!AP30,1)</f>
        <v>0</v>
      </c>
      <c r="AL31" s="18">
        <f>COUNTIF('Données brutes '!EB30,1)</f>
        <v>0</v>
      </c>
      <c r="AM31" s="18">
        <f t="shared" si="12"/>
        <v>0</v>
      </c>
      <c r="AN31" s="18">
        <f t="shared" si="13"/>
        <v>0</v>
      </c>
      <c r="AO31" s="18">
        <f>COUNTIF('Données brutes '!U30,1)</f>
        <v>0</v>
      </c>
      <c r="AP31" s="18">
        <f>COUNTIF('Données brutes '!V30,1)</f>
        <v>0</v>
      </c>
      <c r="AQ31" s="18">
        <f t="shared" si="14"/>
        <v>0</v>
      </c>
      <c r="AR31" s="18">
        <f t="shared" si="15"/>
        <v>0</v>
      </c>
      <c r="AS31" s="18">
        <f>COUNTIF('Données brutes '!P30,1)</f>
        <v>0</v>
      </c>
      <c r="AT31" s="18">
        <f>COUNTIF('Données brutes '!AK30,"1A")+COUNTIF('Données brutes '!AK30,"1B")</f>
        <v>0</v>
      </c>
      <c r="AU31" s="18">
        <f>COUNTIF('Données brutes '!W30,"0G")</f>
        <v>0</v>
      </c>
      <c r="AV31" s="18">
        <f t="shared" si="16"/>
        <v>0</v>
      </c>
      <c r="AW31" s="18">
        <f>COUNTIF('Données brutes '!U30,"0A")</f>
        <v>0</v>
      </c>
      <c r="AX31" s="18">
        <f t="shared" si="17"/>
        <v>0</v>
      </c>
      <c r="AY31" s="18">
        <f>COUNTIF('Données brutes '!U30,"0B")+COUNTIF('Données brutes '!U30,"0C")</f>
        <v>0</v>
      </c>
      <c r="AZ31" s="18">
        <f>COUNTIF('Données brutes '!V30,"0D")</f>
        <v>0</v>
      </c>
      <c r="BA31" s="18">
        <f>AY31</f>
        <v>0</v>
      </c>
      <c r="BB31" s="18">
        <f>COUNTIF('Données brutes '!V30,0)</f>
        <v>0</v>
      </c>
      <c r="BC31" s="18">
        <f>COUNTIF('Données brutes '!Q30,1)</f>
        <v>0</v>
      </c>
      <c r="BD31" s="18">
        <f>COUNTIF('Données brutes '!R30,1)</f>
        <v>0</v>
      </c>
      <c r="BE31" s="18">
        <f>COUNTIF('Données brutes '!W30,1)</f>
        <v>0</v>
      </c>
      <c r="BF31" s="18">
        <f>COUNTIF('Données brutes '!AO30,1)</f>
        <v>0</v>
      </c>
      <c r="BG31" s="18">
        <f t="shared" si="18"/>
        <v>0</v>
      </c>
      <c r="BH31" s="18">
        <f t="shared" si="19"/>
        <v>0</v>
      </c>
      <c r="BI31" s="18">
        <f>COUNTIF('Données brutes '!Y30,1)</f>
        <v>0</v>
      </c>
      <c r="BJ31" s="18">
        <f>COUNTIF('Données brutes '!Z30,1)</f>
        <v>0</v>
      </c>
      <c r="BK31" s="18">
        <f>COUNTIF('Données brutes '!AA30,1)</f>
        <v>0</v>
      </c>
      <c r="BL31" s="18">
        <f>COUNTIF('Données brutes '!AB30,1)</f>
        <v>0</v>
      </c>
      <c r="BM31" s="18">
        <f>COUNTIF('Données brutes '!AC30,1)</f>
        <v>0</v>
      </c>
      <c r="BN31" s="18">
        <f t="shared" si="20"/>
        <v>0</v>
      </c>
      <c r="BO31" s="18">
        <f t="shared" si="21"/>
        <v>0</v>
      </c>
      <c r="BP31" s="18">
        <f>COUNTIF('Données brutes '!AD30,1)</f>
        <v>0</v>
      </c>
      <c r="BQ31" s="18">
        <f>COUNTIF('Données brutes '!AF30,1)</f>
        <v>0</v>
      </c>
      <c r="BR31" s="18">
        <f>COUNTIF('Données brutes '!AG30,1)</f>
        <v>0</v>
      </c>
      <c r="BS31" s="18">
        <f>COUNTIF('Données brutes '!AH30,1)</f>
        <v>0</v>
      </c>
      <c r="BT31" s="18">
        <f>COUNTIF('Données brutes '!AI30,1)</f>
        <v>0</v>
      </c>
      <c r="BU31" s="18">
        <f>COUNTIF('Données brutes '!AJ30,1)</f>
        <v>0</v>
      </c>
      <c r="BV31" s="18">
        <f t="shared" si="22"/>
        <v>0</v>
      </c>
      <c r="BW31" s="18">
        <f t="shared" si="23"/>
        <v>0</v>
      </c>
      <c r="BX31" s="18">
        <f t="shared" si="24"/>
        <v>0</v>
      </c>
      <c r="BY31" s="18">
        <f t="shared" si="25"/>
        <v>0</v>
      </c>
      <c r="BZ31" s="18">
        <f>COUNTIF('Données brutes '!CA30,"1")</f>
        <v>0</v>
      </c>
      <c r="CA31" s="18">
        <f>COUNTIF('Données brutes '!CC30,1)</f>
        <v>0</v>
      </c>
      <c r="CB31" s="18">
        <f>COUNTIF('Données brutes '!CE30,"1")</f>
        <v>0</v>
      </c>
      <c r="CC31" s="18">
        <f>COUNTIF('Données brutes '!CG30,1)</f>
        <v>0</v>
      </c>
      <c r="CD31" s="18">
        <f>COUNTIF('Données brutes '!CI30,"1")</f>
        <v>0</v>
      </c>
      <c r="CE31" s="18">
        <f>COUNTIF('Données brutes '!CK30,1)</f>
        <v>0</v>
      </c>
      <c r="CF31" s="18">
        <f>COUNTIF('Données brutes '!CM30,1)</f>
        <v>0</v>
      </c>
      <c r="CG31" s="18">
        <f>COUNTIF('Données brutes '!CO30,1)</f>
        <v>0</v>
      </c>
      <c r="CH31" s="18">
        <f>COUNTIF('Données brutes '!CQ30,1)</f>
        <v>0</v>
      </c>
      <c r="CI31" s="18">
        <f t="shared" si="26"/>
        <v>0</v>
      </c>
      <c r="CJ31" s="18">
        <f t="shared" si="27"/>
        <v>0</v>
      </c>
      <c r="CK31" s="18">
        <f>COUNTIF('Données brutes '!AM30,1)</f>
        <v>0</v>
      </c>
      <c r="CL31" s="18">
        <f>COUNTIF('Données brutes '!AN30,1)</f>
        <v>0</v>
      </c>
      <c r="CM31" s="18">
        <f>COUNTIF('Données brutes '!CT30,1)</f>
        <v>0</v>
      </c>
      <c r="CN31" s="18">
        <f>COUNTIF('Données brutes '!CU30,1)</f>
        <v>0</v>
      </c>
      <c r="CO31" s="18">
        <f t="shared" si="28"/>
        <v>0</v>
      </c>
      <c r="CP31" s="18">
        <f t="shared" si="29"/>
        <v>0</v>
      </c>
      <c r="CQ31" s="18">
        <f>COUNTIF('Données brutes '!CY30,1)</f>
        <v>0</v>
      </c>
      <c r="CR31" s="18">
        <f>COUNTIF('Données brutes '!DC30,1)</f>
        <v>0</v>
      </c>
      <c r="CS31" s="18">
        <f>COUNTIF('Données brutes '!DG30,1)</f>
        <v>0</v>
      </c>
      <c r="CT31" s="18">
        <f t="shared" si="30"/>
        <v>0</v>
      </c>
      <c r="CU31" s="18">
        <f t="shared" si="31"/>
        <v>0</v>
      </c>
      <c r="CV31" s="18">
        <f>COUNTIF('Données brutes '!DK30,1)</f>
        <v>0</v>
      </c>
      <c r="CW31" s="18">
        <f>COUNTIF('Données brutes '!DO30,1)</f>
        <v>0</v>
      </c>
      <c r="CX31" s="18">
        <f>COUNTIF('Données brutes '!DS30,1)</f>
        <v>0</v>
      </c>
      <c r="CY31" s="18">
        <f t="shared" si="32"/>
        <v>0</v>
      </c>
      <c r="CZ31" s="18">
        <f t="shared" si="33"/>
        <v>0</v>
      </c>
      <c r="DA31" s="18">
        <f t="shared" si="34"/>
        <v>0</v>
      </c>
      <c r="DB31" s="18">
        <f t="shared" si="35"/>
        <v>0</v>
      </c>
      <c r="DC31" s="18">
        <f>COUNTIF('Données brutes '!R30,"0A")</f>
        <v>0</v>
      </c>
      <c r="DD31" s="18">
        <f>COUNTIF('Données brutes '!R30,"0B")</f>
        <v>0</v>
      </c>
      <c r="DE31" s="18">
        <f>COUNTIF('Données brutes '!S30,"0C")</f>
        <v>0</v>
      </c>
      <c r="DF31" s="18">
        <f>COUNTIF('Données brutes '!T30,"0D")</f>
        <v>0</v>
      </c>
      <c r="DG31" s="18">
        <f>COUNTIF('Données brutes '!AO30,"0A")</f>
        <v>0</v>
      </c>
      <c r="DH31" s="18">
        <f>COUNTIF('Données brutes '!AO30,"0B")</f>
        <v>0</v>
      </c>
      <c r="DI31" s="18">
        <f t="shared" si="36"/>
        <v>0</v>
      </c>
      <c r="DJ31" s="18">
        <f t="shared" si="37"/>
        <v>0</v>
      </c>
      <c r="DK31" s="18"/>
      <c r="DL31" s="18"/>
      <c r="DM31" s="18"/>
      <c r="DN31" s="18"/>
      <c r="DO31" s="18"/>
      <c r="DP31" s="18"/>
      <c r="DQ31" s="18">
        <f>COUNTIF('Données brutes '!AQ30,1)</f>
        <v>0</v>
      </c>
      <c r="DR31" s="18">
        <f>COUNTIF('Données brutes '!AR30,1)</f>
        <v>0</v>
      </c>
      <c r="DS31" s="18">
        <f>COUNTIF('Données brutes '!AS30,1)</f>
        <v>0</v>
      </c>
      <c r="DT31" s="18">
        <f>COUNTIF('Données brutes '!AT30,1)</f>
        <v>0</v>
      </c>
      <c r="DU31" s="18">
        <f>COUNTIF('Données brutes '!AU30,1)</f>
        <v>0</v>
      </c>
      <c r="DV31" s="18">
        <f t="shared" si="38"/>
        <v>0</v>
      </c>
      <c r="DW31" s="18">
        <f t="shared" si="39"/>
        <v>0</v>
      </c>
      <c r="DX31" s="18">
        <f>COUNTIF('Données brutes '!AV30,1)</f>
        <v>0</v>
      </c>
      <c r="DY31" s="18">
        <f>COUNTIF('Données brutes '!AW30,1)</f>
        <v>0</v>
      </c>
      <c r="DZ31" s="18">
        <f>COUNTIF('Données brutes '!AX30,1)</f>
        <v>0</v>
      </c>
      <c r="EA31" s="18">
        <f>COUNTIF('Données brutes '!AY30,1)</f>
        <v>0</v>
      </c>
      <c r="EB31" s="18">
        <f>COUNTIF('Données brutes '!AZ30,1)</f>
        <v>0</v>
      </c>
      <c r="EC31" s="18">
        <f t="shared" si="40"/>
        <v>0</v>
      </c>
      <c r="ED31" s="18">
        <f t="shared" si="41"/>
        <v>0</v>
      </c>
      <c r="EE31" s="18">
        <f t="shared" si="42"/>
        <v>0</v>
      </c>
      <c r="EF31" s="18">
        <f t="shared" si="43"/>
        <v>0</v>
      </c>
      <c r="EG31" s="18">
        <f>COUNTIF('Données brutes '!BA30,1)</f>
        <v>0</v>
      </c>
      <c r="EH31" s="18">
        <f>COUNTIF('Données brutes '!BB30,1)</f>
        <v>0</v>
      </c>
      <c r="EI31" s="18">
        <f>COUNTIF('Données brutes '!BC30,1)</f>
        <v>0</v>
      </c>
      <c r="EJ31" s="18">
        <f>COUNTIF('Données brutes '!BD30,1)</f>
        <v>0</v>
      </c>
      <c r="EK31" s="18">
        <f>COUNTIF('Données brutes '!BE30,1)</f>
        <v>0</v>
      </c>
      <c r="EL31" s="18">
        <f t="shared" si="44"/>
        <v>0</v>
      </c>
      <c r="EM31" s="18">
        <f t="shared" si="45"/>
        <v>0</v>
      </c>
      <c r="EN31" s="18">
        <f>COUNTIF('Données brutes '!BF30,1)</f>
        <v>0</v>
      </c>
      <c r="EO31" s="18">
        <f>COUNTIF('Données brutes '!BG30,1)</f>
        <v>0</v>
      </c>
      <c r="EP31" s="18">
        <f>COUNTIF('Données brutes '!BH30,1)</f>
        <v>0</v>
      </c>
      <c r="EQ31" s="18">
        <f>COUNTIF('Données brutes '!BI30,1)</f>
        <v>0</v>
      </c>
      <c r="ER31" s="18">
        <f>COUNTIF('Données brutes '!BJ30,1)</f>
        <v>0</v>
      </c>
      <c r="ES31" s="18">
        <f t="shared" si="46"/>
        <v>0</v>
      </c>
      <c r="ET31" s="18">
        <f t="shared" si="47"/>
        <v>0</v>
      </c>
      <c r="EU31" s="18">
        <f>COUNTIF('Données brutes '!BK30,1)</f>
        <v>0</v>
      </c>
      <c r="EV31" s="18">
        <f>COUNTIF('Données brutes '!BL30,1)</f>
        <v>0</v>
      </c>
      <c r="EW31" s="18">
        <f>COUNTIF('Données brutes '!BM30,1)</f>
        <v>0</v>
      </c>
      <c r="EX31" s="18">
        <f>COUNTIF('Données brutes '!BN30,1)</f>
        <v>0</v>
      </c>
      <c r="EY31" s="18">
        <f>COUNTIF('Données brutes '!BO30,1)</f>
        <v>0</v>
      </c>
      <c r="EZ31" s="18">
        <f t="shared" si="48"/>
        <v>0</v>
      </c>
      <c r="FA31" s="18">
        <f t="shared" si="49"/>
        <v>0</v>
      </c>
      <c r="FB31" s="18">
        <f>COUNTIF('Données brutes '!BP30,1)</f>
        <v>0</v>
      </c>
      <c r="FC31" s="18">
        <f>COUNTIF('Données brutes '!BQ30,1)</f>
        <v>0</v>
      </c>
      <c r="FD31" s="18">
        <f>COUNTIF('Données brutes '!BR30,1)</f>
        <v>0</v>
      </c>
      <c r="FE31" s="18">
        <f>COUNTIF('Données brutes '!BS30,1)</f>
        <v>0</v>
      </c>
      <c r="FF31" s="18">
        <f>COUNTIF('Données brutes '!BT30,1)</f>
        <v>0</v>
      </c>
      <c r="FG31" s="18">
        <f t="shared" si="50"/>
        <v>0</v>
      </c>
      <c r="FH31" s="18">
        <f t="shared" si="51"/>
        <v>0</v>
      </c>
      <c r="FI31" s="18">
        <f>COUNTIF('Données brutes '!BU30,1)</f>
        <v>0</v>
      </c>
      <c r="FJ31" s="18">
        <f>COUNTIF('Données brutes '!BV30,1)</f>
        <v>0</v>
      </c>
      <c r="FK31" s="18">
        <f>COUNTIF('Données brutes '!BW30,1)</f>
        <v>0</v>
      </c>
      <c r="FL31" s="18">
        <f>COUNTIF('Données brutes '!BX30,1)</f>
        <v>0</v>
      </c>
      <c r="FM31" s="18">
        <f>COUNTIF('Données brutes '!BY30,1)</f>
        <v>0</v>
      </c>
      <c r="FN31" s="18">
        <f t="shared" si="52"/>
        <v>0</v>
      </c>
      <c r="FO31" s="18">
        <f t="shared" si="53"/>
        <v>0</v>
      </c>
      <c r="FP31" s="18">
        <f t="shared" si="54"/>
        <v>0</v>
      </c>
      <c r="FQ31" s="18">
        <f t="shared" si="55"/>
        <v>0</v>
      </c>
      <c r="FR31" s="18">
        <f t="shared" si="56"/>
        <v>0</v>
      </c>
      <c r="FS31" s="18">
        <f t="shared" si="57"/>
        <v>0</v>
      </c>
    </row>
    <row r="32" spans="1:175" x14ac:dyDescent="0.3">
      <c r="A32" s="18"/>
      <c r="B32" s="18"/>
      <c r="C32" s="18"/>
      <c r="D32" s="18"/>
      <c r="E32" s="18"/>
      <c r="F32" s="18"/>
      <c r="G32" s="18"/>
      <c r="H32" s="18">
        <f>COUNTIF('Données brutes '!H31,1)</f>
        <v>0</v>
      </c>
      <c r="I32" s="18">
        <f>COUNTIF('Données brutes '!I31,1)</f>
        <v>0</v>
      </c>
      <c r="J32" s="18">
        <f>COUNTIF('Données brutes '!J31,1)</f>
        <v>0</v>
      </c>
      <c r="K32" s="18">
        <f t="shared" si="0"/>
        <v>0</v>
      </c>
      <c r="L32" s="18">
        <f t="shared" si="1"/>
        <v>0</v>
      </c>
      <c r="M32" s="18">
        <f>COUNTIF('Données brutes '!K31,1)</f>
        <v>0</v>
      </c>
      <c r="N32" s="18">
        <f>COUNTIF('Données brutes '!L31,1)</f>
        <v>0</v>
      </c>
      <c r="O32" s="18">
        <f t="shared" si="2"/>
        <v>0</v>
      </c>
      <c r="P32" s="18">
        <f t="shared" si="3"/>
        <v>0</v>
      </c>
      <c r="Q32" s="18">
        <f>COUNTIF('Données brutes '!M31,1)</f>
        <v>0</v>
      </c>
      <c r="R32" s="18">
        <f t="shared" si="4"/>
        <v>0</v>
      </c>
      <c r="S32" s="18">
        <f t="shared" si="5"/>
        <v>0</v>
      </c>
      <c r="T32" s="18">
        <f>COUNTIF('Données brutes '!H31,"0A")</f>
        <v>0</v>
      </c>
      <c r="U32" s="18">
        <f>COUNTIF('Données brutes '!K31,"0A")</f>
        <v>0</v>
      </c>
      <c r="V32" s="18">
        <f>COUNTIF('Données brutes '!J31,"0B")</f>
        <v>0</v>
      </c>
      <c r="W32" s="18">
        <f t="shared" si="6"/>
        <v>0</v>
      </c>
      <c r="X32" s="18">
        <f t="shared" si="7"/>
        <v>0</v>
      </c>
      <c r="Y32" s="18">
        <f>COUNTIF('Données brutes '!I31,"0A")</f>
        <v>0</v>
      </c>
      <c r="Z32" s="18">
        <f>COUNTIF('Données brutes '!L31,"0A")</f>
        <v>0</v>
      </c>
      <c r="AA32" s="18">
        <f>COUNTIF('Données brutes '!J31,"0A")</f>
        <v>0</v>
      </c>
      <c r="AB32" s="18">
        <f t="shared" si="8"/>
        <v>0</v>
      </c>
      <c r="AC32" s="18">
        <f t="shared" si="9"/>
        <v>0</v>
      </c>
      <c r="AD32" s="18">
        <f>COUNTIF('Données brutes '!H31,"0B")</f>
        <v>0</v>
      </c>
      <c r="AE32" s="18">
        <f>COUNTIF('Données brutes '!K31,"0B")</f>
        <v>0</v>
      </c>
      <c r="AF32" s="18">
        <f>COUNTIF('Données brutes '!I31,"0B")</f>
        <v>0</v>
      </c>
      <c r="AG32" s="18">
        <f>COUNTIF('Données brutes '!L31,"0B")</f>
        <v>0</v>
      </c>
      <c r="AH32" s="18">
        <f t="shared" si="10"/>
        <v>0</v>
      </c>
      <c r="AI32" s="18">
        <f t="shared" si="11"/>
        <v>0</v>
      </c>
      <c r="AJ32" s="18">
        <f>COUNTIF('Données brutes '!N31,1)</f>
        <v>0</v>
      </c>
      <c r="AK32" s="18">
        <f>COUNTIF('Données brutes '!AP31,1)</f>
        <v>0</v>
      </c>
      <c r="AL32" s="18">
        <f>COUNTIF('Données brutes '!EB31,1)</f>
        <v>0</v>
      </c>
      <c r="AM32" s="18">
        <f t="shared" si="12"/>
        <v>0</v>
      </c>
      <c r="AN32" s="18">
        <f t="shared" si="13"/>
        <v>0</v>
      </c>
      <c r="AO32" s="18">
        <f>COUNTIF('Données brutes '!U31,1)</f>
        <v>0</v>
      </c>
      <c r="AP32" s="18">
        <f>COUNTIF('Données brutes '!V31,1)</f>
        <v>0</v>
      </c>
      <c r="AQ32" s="18">
        <f t="shared" si="14"/>
        <v>0</v>
      </c>
      <c r="AR32" s="18">
        <f t="shared" si="15"/>
        <v>0</v>
      </c>
      <c r="AS32" s="18">
        <f>COUNTIF('Données brutes '!P31,1)</f>
        <v>0</v>
      </c>
      <c r="AT32" s="18">
        <f>COUNTIF('Données brutes '!AK31,"1A")+COUNTIF('Données brutes '!AK31,"1B")</f>
        <v>0</v>
      </c>
      <c r="AU32" s="18">
        <f>COUNTIF('Données brutes '!W31,"0G")</f>
        <v>0</v>
      </c>
      <c r="AV32" s="18">
        <f t="shared" si="16"/>
        <v>0</v>
      </c>
      <c r="AW32" s="18">
        <f>COUNTIF('Données brutes '!U31,"0A")</f>
        <v>0</v>
      </c>
      <c r="AX32" s="18">
        <f t="shared" si="17"/>
        <v>0</v>
      </c>
      <c r="AY32" s="18">
        <f>COUNTIF('Données brutes '!U31,"0B")+COUNTIF('Données brutes '!U31,"0C")</f>
        <v>0</v>
      </c>
      <c r="AZ32" s="18">
        <f>COUNTIF('Données brutes '!V31,"0D")</f>
        <v>0</v>
      </c>
      <c r="BA32" s="18">
        <f>AY32</f>
        <v>0</v>
      </c>
      <c r="BB32" s="18">
        <f>COUNTIF('Données brutes '!V31,0)</f>
        <v>0</v>
      </c>
      <c r="BC32" s="18">
        <f>COUNTIF('Données brutes '!Q31,1)</f>
        <v>0</v>
      </c>
      <c r="BD32" s="18">
        <f>COUNTIF('Données brutes '!R31,1)</f>
        <v>0</v>
      </c>
      <c r="BE32" s="18">
        <f>COUNTIF('Données brutes '!W31,1)</f>
        <v>0</v>
      </c>
      <c r="BF32" s="18">
        <f>COUNTIF('Données brutes '!AO31,1)</f>
        <v>0</v>
      </c>
      <c r="BG32" s="18">
        <f t="shared" si="18"/>
        <v>0</v>
      </c>
      <c r="BH32" s="18">
        <f t="shared" si="19"/>
        <v>0</v>
      </c>
      <c r="BI32" s="18">
        <f>COUNTIF('Données brutes '!Y31,1)</f>
        <v>0</v>
      </c>
      <c r="BJ32" s="18">
        <f>COUNTIF('Données brutes '!Z31,1)</f>
        <v>0</v>
      </c>
      <c r="BK32" s="18">
        <f>COUNTIF('Données brutes '!AA31,1)</f>
        <v>0</v>
      </c>
      <c r="BL32" s="18">
        <f>COUNTIF('Données brutes '!AB31,1)</f>
        <v>0</v>
      </c>
      <c r="BM32" s="18">
        <f>COUNTIF('Données brutes '!AC31,1)</f>
        <v>0</v>
      </c>
      <c r="BN32" s="18">
        <f t="shared" si="20"/>
        <v>0</v>
      </c>
      <c r="BO32" s="18">
        <f t="shared" si="21"/>
        <v>0</v>
      </c>
      <c r="BP32" s="18">
        <f>COUNTIF('Données brutes '!AD31,1)</f>
        <v>0</v>
      </c>
      <c r="BQ32" s="18">
        <f>COUNTIF('Données brutes '!AF31,1)</f>
        <v>0</v>
      </c>
      <c r="BR32" s="18">
        <f>COUNTIF('Données brutes '!AG31,1)</f>
        <v>0</v>
      </c>
      <c r="BS32" s="18">
        <f>COUNTIF('Données brutes '!AH31,1)</f>
        <v>0</v>
      </c>
      <c r="BT32" s="18">
        <f>COUNTIF('Données brutes '!AI31,1)</f>
        <v>0</v>
      </c>
      <c r="BU32" s="18">
        <f>COUNTIF('Données brutes '!AJ31,1)</f>
        <v>0</v>
      </c>
      <c r="BV32" s="18">
        <f t="shared" si="22"/>
        <v>0</v>
      </c>
      <c r="BW32" s="18">
        <f t="shared" si="23"/>
        <v>0</v>
      </c>
      <c r="BX32" s="18">
        <f t="shared" si="24"/>
        <v>0</v>
      </c>
      <c r="BY32" s="18">
        <f t="shared" si="25"/>
        <v>0</v>
      </c>
      <c r="BZ32" s="18">
        <f>COUNTIF('Données brutes '!CA31,"1")</f>
        <v>0</v>
      </c>
      <c r="CA32" s="18">
        <f>COUNTIF('Données brutes '!CC31,1)</f>
        <v>0</v>
      </c>
      <c r="CB32" s="18">
        <f>COUNTIF('Données brutes '!CE31,"1")</f>
        <v>0</v>
      </c>
      <c r="CC32" s="18">
        <f>COUNTIF('Données brutes '!CG31,1)</f>
        <v>0</v>
      </c>
      <c r="CD32" s="18">
        <f>COUNTIF('Données brutes '!CI31,"1")</f>
        <v>0</v>
      </c>
      <c r="CE32" s="18">
        <f>COUNTIF('Données brutes '!CK31,1)</f>
        <v>0</v>
      </c>
      <c r="CF32" s="18">
        <f>COUNTIF('Données brutes '!CM31,1)</f>
        <v>0</v>
      </c>
      <c r="CG32" s="18">
        <f>COUNTIF('Données brutes '!CO31,1)</f>
        <v>0</v>
      </c>
      <c r="CH32" s="18">
        <f>COUNTIF('Données brutes '!CQ31,1)</f>
        <v>0</v>
      </c>
      <c r="CI32" s="18">
        <f t="shared" si="26"/>
        <v>0</v>
      </c>
      <c r="CJ32" s="18">
        <f t="shared" si="27"/>
        <v>0</v>
      </c>
      <c r="CK32" s="18">
        <f>COUNTIF('Données brutes '!AM31,1)</f>
        <v>0</v>
      </c>
      <c r="CL32" s="18">
        <f>COUNTIF('Données brutes '!AN31,1)</f>
        <v>0</v>
      </c>
      <c r="CM32" s="18">
        <f>COUNTIF('Données brutes '!CT31,1)</f>
        <v>0</v>
      </c>
      <c r="CN32" s="18">
        <f>COUNTIF('Données brutes '!CU31,1)</f>
        <v>0</v>
      </c>
      <c r="CO32" s="18">
        <f t="shared" si="28"/>
        <v>0</v>
      </c>
      <c r="CP32" s="18">
        <f t="shared" si="29"/>
        <v>0</v>
      </c>
      <c r="CQ32" s="18">
        <f>COUNTIF('Données brutes '!CY31,1)</f>
        <v>0</v>
      </c>
      <c r="CR32" s="18">
        <f>COUNTIF('Données brutes '!DC31,1)</f>
        <v>0</v>
      </c>
      <c r="CS32" s="18">
        <f>COUNTIF('Données brutes '!DG31,1)</f>
        <v>0</v>
      </c>
      <c r="CT32" s="18">
        <f t="shared" si="30"/>
        <v>0</v>
      </c>
      <c r="CU32" s="18">
        <f t="shared" si="31"/>
        <v>0</v>
      </c>
      <c r="CV32" s="18">
        <f>COUNTIF('Données brutes '!DK31,1)</f>
        <v>0</v>
      </c>
      <c r="CW32" s="18">
        <f>COUNTIF('Données brutes '!DO31,1)</f>
        <v>0</v>
      </c>
      <c r="CX32" s="18">
        <f>COUNTIF('Données brutes '!DS31,1)</f>
        <v>0</v>
      </c>
      <c r="CY32" s="18">
        <f t="shared" si="32"/>
        <v>0</v>
      </c>
      <c r="CZ32" s="18">
        <f t="shared" si="33"/>
        <v>0</v>
      </c>
      <c r="DA32" s="18">
        <f t="shared" si="34"/>
        <v>0</v>
      </c>
      <c r="DB32" s="18">
        <f t="shared" si="35"/>
        <v>0</v>
      </c>
      <c r="DC32" s="18">
        <f>COUNTIF('Données brutes '!R31,"0A")</f>
        <v>0</v>
      </c>
      <c r="DD32" s="18">
        <f>COUNTIF('Données brutes '!R31,"0B")</f>
        <v>0</v>
      </c>
      <c r="DE32" s="18">
        <f>COUNTIF('Données brutes '!S31,"0C")</f>
        <v>0</v>
      </c>
      <c r="DF32" s="18">
        <f>COUNTIF('Données brutes '!T31,"0D")</f>
        <v>0</v>
      </c>
      <c r="DG32" s="18">
        <f>COUNTIF('Données brutes '!AO31,"0A")</f>
        <v>0</v>
      </c>
      <c r="DH32" s="18">
        <f>COUNTIF('Données brutes '!AO31,"0B")</f>
        <v>0</v>
      </c>
      <c r="DI32" s="18">
        <f t="shared" si="36"/>
        <v>0</v>
      </c>
      <c r="DJ32" s="18">
        <f t="shared" si="37"/>
        <v>0</v>
      </c>
      <c r="DK32" s="18"/>
      <c r="DL32" s="18"/>
      <c r="DM32" s="18"/>
      <c r="DN32" s="18"/>
      <c r="DO32" s="18"/>
      <c r="DP32" s="18"/>
      <c r="DQ32" s="18">
        <f>COUNTIF('Données brutes '!AQ31,1)</f>
        <v>0</v>
      </c>
      <c r="DR32" s="18">
        <f>COUNTIF('Données brutes '!AR31,1)</f>
        <v>0</v>
      </c>
      <c r="DS32" s="18">
        <f>COUNTIF('Données brutes '!AS31,1)</f>
        <v>0</v>
      </c>
      <c r="DT32" s="18">
        <f>COUNTIF('Données brutes '!AT31,1)</f>
        <v>0</v>
      </c>
      <c r="DU32" s="18">
        <f>COUNTIF('Données brutes '!AU31,1)</f>
        <v>0</v>
      </c>
      <c r="DV32" s="18">
        <f t="shared" si="38"/>
        <v>0</v>
      </c>
      <c r="DW32" s="18">
        <f t="shared" si="39"/>
        <v>0</v>
      </c>
      <c r="DX32" s="18">
        <f>COUNTIF('Données brutes '!AV31,1)</f>
        <v>0</v>
      </c>
      <c r="DY32" s="18">
        <f>COUNTIF('Données brutes '!AW31,1)</f>
        <v>0</v>
      </c>
      <c r="DZ32" s="18">
        <f>COUNTIF('Données brutes '!AX31,1)</f>
        <v>0</v>
      </c>
      <c r="EA32" s="18">
        <f>COUNTIF('Données brutes '!AY31,1)</f>
        <v>0</v>
      </c>
      <c r="EB32" s="18">
        <f>COUNTIF('Données brutes '!AZ31,1)</f>
        <v>0</v>
      </c>
      <c r="EC32" s="18">
        <f t="shared" si="40"/>
        <v>0</v>
      </c>
      <c r="ED32" s="18">
        <f t="shared" si="41"/>
        <v>0</v>
      </c>
      <c r="EE32" s="18">
        <f t="shared" si="42"/>
        <v>0</v>
      </c>
      <c r="EF32" s="18">
        <f t="shared" si="43"/>
        <v>0</v>
      </c>
      <c r="EG32" s="18">
        <f>COUNTIF('Données brutes '!BA31,1)</f>
        <v>0</v>
      </c>
      <c r="EH32" s="18">
        <f>COUNTIF('Données brutes '!BB31,1)</f>
        <v>0</v>
      </c>
      <c r="EI32" s="18">
        <f>COUNTIF('Données brutes '!BC31,1)</f>
        <v>0</v>
      </c>
      <c r="EJ32" s="18">
        <f>COUNTIF('Données brutes '!BD31,1)</f>
        <v>0</v>
      </c>
      <c r="EK32" s="18">
        <f>COUNTIF('Données brutes '!BE31,1)</f>
        <v>0</v>
      </c>
      <c r="EL32" s="18">
        <f t="shared" si="44"/>
        <v>0</v>
      </c>
      <c r="EM32" s="18">
        <f t="shared" si="45"/>
        <v>0</v>
      </c>
      <c r="EN32" s="18">
        <f>COUNTIF('Données brutes '!BF31,1)</f>
        <v>0</v>
      </c>
      <c r="EO32" s="18">
        <f>COUNTIF('Données brutes '!BG31,1)</f>
        <v>0</v>
      </c>
      <c r="EP32" s="18">
        <f>COUNTIF('Données brutes '!BH31,1)</f>
        <v>0</v>
      </c>
      <c r="EQ32" s="18">
        <f>COUNTIF('Données brutes '!BI31,1)</f>
        <v>0</v>
      </c>
      <c r="ER32" s="18">
        <f>COUNTIF('Données brutes '!BJ31,1)</f>
        <v>0</v>
      </c>
      <c r="ES32" s="18">
        <f t="shared" si="46"/>
        <v>0</v>
      </c>
      <c r="ET32" s="18">
        <f t="shared" si="47"/>
        <v>0</v>
      </c>
      <c r="EU32" s="18">
        <f>COUNTIF('Données brutes '!BK31,1)</f>
        <v>0</v>
      </c>
      <c r="EV32" s="18">
        <f>COUNTIF('Données brutes '!BL31,1)</f>
        <v>0</v>
      </c>
      <c r="EW32" s="18">
        <f>COUNTIF('Données brutes '!BM31,1)</f>
        <v>0</v>
      </c>
      <c r="EX32" s="18">
        <f>COUNTIF('Données brutes '!BN31,1)</f>
        <v>0</v>
      </c>
      <c r="EY32" s="18">
        <f>COUNTIF('Données brutes '!BO31,1)</f>
        <v>0</v>
      </c>
      <c r="EZ32" s="18">
        <f t="shared" si="48"/>
        <v>0</v>
      </c>
      <c r="FA32" s="18">
        <f t="shared" si="49"/>
        <v>0</v>
      </c>
      <c r="FB32" s="18">
        <f>COUNTIF('Données brutes '!BP31,1)</f>
        <v>0</v>
      </c>
      <c r="FC32" s="18">
        <f>COUNTIF('Données brutes '!BQ31,1)</f>
        <v>0</v>
      </c>
      <c r="FD32" s="18">
        <f>COUNTIF('Données brutes '!BR31,1)</f>
        <v>0</v>
      </c>
      <c r="FE32" s="18">
        <f>COUNTIF('Données brutes '!BS31,1)</f>
        <v>0</v>
      </c>
      <c r="FF32" s="18">
        <f>COUNTIF('Données brutes '!BT31,1)</f>
        <v>0</v>
      </c>
      <c r="FG32" s="18">
        <f t="shared" si="50"/>
        <v>0</v>
      </c>
      <c r="FH32" s="18">
        <f t="shared" si="51"/>
        <v>0</v>
      </c>
      <c r="FI32" s="18">
        <f>COUNTIF('Données brutes '!BU31,1)</f>
        <v>0</v>
      </c>
      <c r="FJ32" s="18">
        <f>COUNTIF('Données brutes '!BV31,1)</f>
        <v>0</v>
      </c>
      <c r="FK32" s="18">
        <f>COUNTIF('Données brutes '!BW31,1)</f>
        <v>0</v>
      </c>
      <c r="FL32" s="18">
        <f>COUNTIF('Données brutes '!BX31,1)</f>
        <v>0</v>
      </c>
      <c r="FM32" s="18">
        <f>COUNTIF('Données brutes '!BY31,1)</f>
        <v>0</v>
      </c>
      <c r="FN32" s="18">
        <f t="shared" si="52"/>
        <v>0</v>
      </c>
      <c r="FO32" s="18">
        <f t="shared" si="53"/>
        <v>0</v>
      </c>
      <c r="FP32" s="18">
        <f t="shared" si="54"/>
        <v>0</v>
      </c>
      <c r="FQ32" s="18">
        <f t="shared" si="55"/>
        <v>0</v>
      </c>
      <c r="FR32" s="18">
        <f t="shared" si="56"/>
        <v>0</v>
      </c>
      <c r="FS32" s="18">
        <f t="shared" si="57"/>
        <v>0</v>
      </c>
    </row>
    <row r="33" spans="1:175" x14ac:dyDescent="0.3">
      <c r="A33" s="18"/>
      <c r="B33" s="18"/>
      <c r="C33" s="18"/>
      <c r="D33" s="18"/>
      <c r="E33" s="18"/>
      <c r="F33" s="18"/>
      <c r="G33" s="18"/>
      <c r="H33" s="18">
        <f>COUNTIF('Données brutes '!H32,1)</f>
        <v>0</v>
      </c>
      <c r="I33" s="18">
        <f>COUNTIF('Données brutes '!I32,1)</f>
        <v>0</v>
      </c>
      <c r="J33" s="18">
        <f>COUNTIF('Données brutes '!J32,1)</f>
        <v>0</v>
      </c>
      <c r="K33" s="18">
        <f t="shared" si="0"/>
        <v>0</v>
      </c>
      <c r="L33" s="18">
        <f t="shared" si="1"/>
        <v>0</v>
      </c>
      <c r="M33" s="18">
        <f>COUNTIF('Données brutes '!K32,1)</f>
        <v>0</v>
      </c>
      <c r="N33" s="18">
        <f>COUNTIF('Données brutes '!L32,1)</f>
        <v>0</v>
      </c>
      <c r="O33" s="18">
        <f t="shared" si="2"/>
        <v>0</v>
      </c>
      <c r="P33" s="18">
        <f t="shared" si="3"/>
        <v>0</v>
      </c>
      <c r="Q33" s="18">
        <f>COUNTIF('Données brutes '!M32,1)</f>
        <v>0</v>
      </c>
      <c r="R33" s="18">
        <f t="shared" si="4"/>
        <v>0</v>
      </c>
      <c r="S33" s="18">
        <f t="shared" si="5"/>
        <v>0</v>
      </c>
      <c r="T33" s="18">
        <f>COUNTIF('Données brutes '!H32,"0A")</f>
        <v>0</v>
      </c>
      <c r="U33" s="18">
        <f>COUNTIF('Données brutes '!K32,"0A")</f>
        <v>0</v>
      </c>
      <c r="V33" s="18">
        <f>COUNTIF('Données brutes '!J32,"0B")</f>
        <v>0</v>
      </c>
      <c r="W33" s="18">
        <f t="shared" si="6"/>
        <v>0</v>
      </c>
      <c r="X33" s="18">
        <f t="shared" si="7"/>
        <v>0</v>
      </c>
      <c r="Y33" s="18">
        <f>COUNTIF('Données brutes '!I32,"0A")</f>
        <v>0</v>
      </c>
      <c r="Z33" s="18">
        <f>COUNTIF('Données brutes '!L32,"0A")</f>
        <v>0</v>
      </c>
      <c r="AA33" s="18">
        <f>COUNTIF('Données brutes '!J32,"0A")</f>
        <v>0</v>
      </c>
      <c r="AB33" s="18">
        <f t="shared" si="8"/>
        <v>0</v>
      </c>
      <c r="AC33" s="18">
        <f t="shared" si="9"/>
        <v>0</v>
      </c>
      <c r="AD33" s="18">
        <f>COUNTIF('Données brutes '!H32,"0B")</f>
        <v>0</v>
      </c>
      <c r="AE33" s="18">
        <f>COUNTIF('Données brutes '!K32,"0B")</f>
        <v>0</v>
      </c>
      <c r="AF33" s="18">
        <f>COUNTIF('Données brutes '!I32,"0B")</f>
        <v>0</v>
      </c>
      <c r="AG33" s="18">
        <f>COUNTIF('Données brutes '!L32,"0B")</f>
        <v>0</v>
      </c>
      <c r="AH33" s="18">
        <f t="shared" si="10"/>
        <v>0</v>
      </c>
      <c r="AI33" s="18">
        <f t="shared" si="11"/>
        <v>0</v>
      </c>
      <c r="AJ33" s="18">
        <f>COUNTIF('Données brutes '!N32,1)</f>
        <v>0</v>
      </c>
      <c r="AK33" s="18">
        <f>COUNTIF('Données brutes '!AP32,1)</f>
        <v>0</v>
      </c>
      <c r="AL33" s="18">
        <f>COUNTIF('Données brutes '!EB32,1)</f>
        <v>0</v>
      </c>
      <c r="AM33" s="18">
        <f t="shared" si="12"/>
        <v>0</v>
      </c>
      <c r="AN33" s="18">
        <f t="shared" si="13"/>
        <v>0</v>
      </c>
      <c r="AO33" s="18">
        <f>COUNTIF('Données brutes '!U32,1)</f>
        <v>0</v>
      </c>
      <c r="AP33" s="18">
        <f>COUNTIF('Données brutes '!V32,1)</f>
        <v>0</v>
      </c>
      <c r="AQ33" s="18">
        <f t="shared" si="14"/>
        <v>0</v>
      </c>
      <c r="AR33" s="18">
        <f t="shared" si="15"/>
        <v>0</v>
      </c>
      <c r="AS33" s="18">
        <f>COUNTIF('Données brutes '!P32,1)</f>
        <v>0</v>
      </c>
      <c r="AT33" s="18">
        <f>COUNTIF('Données brutes '!AK32,"1A")+COUNTIF('Données brutes '!AK32,"1B")</f>
        <v>0</v>
      </c>
      <c r="AU33" s="18">
        <f>COUNTIF('Données brutes '!W32,"0G")</f>
        <v>0</v>
      </c>
      <c r="AV33" s="18">
        <f t="shared" si="16"/>
        <v>0</v>
      </c>
      <c r="AW33" s="18">
        <f>COUNTIF('Données brutes '!U32,"0A")</f>
        <v>0</v>
      </c>
      <c r="AX33" s="18">
        <f t="shared" si="17"/>
        <v>0</v>
      </c>
      <c r="AY33" s="18">
        <f>COUNTIF('Données brutes '!U32,"0B")+COUNTIF('Données brutes '!U32,"0C")</f>
        <v>0</v>
      </c>
      <c r="AZ33" s="18">
        <f>COUNTIF('Données brutes '!V32,"0D")</f>
        <v>0</v>
      </c>
      <c r="BA33" s="18">
        <f>AY33</f>
        <v>0</v>
      </c>
      <c r="BB33" s="18">
        <f>COUNTIF('Données brutes '!V32,0)</f>
        <v>0</v>
      </c>
      <c r="BC33" s="18">
        <f>COUNTIF('Données brutes '!Q32,1)</f>
        <v>0</v>
      </c>
      <c r="BD33" s="18">
        <f>COUNTIF('Données brutes '!R32,1)</f>
        <v>0</v>
      </c>
      <c r="BE33" s="18">
        <f>COUNTIF('Données brutes '!W32,1)</f>
        <v>0</v>
      </c>
      <c r="BF33" s="18">
        <f>COUNTIF('Données brutes '!AO32,1)</f>
        <v>0</v>
      </c>
      <c r="BG33" s="18">
        <f t="shared" si="18"/>
        <v>0</v>
      </c>
      <c r="BH33" s="18">
        <f t="shared" si="19"/>
        <v>0</v>
      </c>
      <c r="BI33" s="18">
        <f>COUNTIF('Données brutes '!Y32,1)</f>
        <v>0</v>
      </c>
      <c r="BJ33" s="18">
        <f>COUNTIF('Données brutes '!Z32,1)</f>
        <v>0</v>
      </c>
      <c r="BK33" s="18">
        <f>COUNTIF('Données brutes '!AA32,1)</f>
        <v>0</v>
      </c>
      <c r="BL33" s="18">
        <f>COUNTIF('Données brutes '!AB32,1)</f>
        <v>0</v>
      </c>
      <c r="BM33" s="18">
        <f>COUNTIF('Données brutes '!AC32,1)</f>
        <v>0</v>
      </c>
      <c r="BN33" s="18">
        <f t="shared" si="20"/>
        <v>0</v>
      </c>
      <c r="BO33" s="18">
        <f t="shared" si="21"/>
        <v>0</v>
      </c>
      <c r="BP33" s="18">
        <f>COUNTIF('Données brutes '!AD32,1)</f>
        <v>0</v>
      </c>
      <c r="BQ33" s="18">
        <f>COUNTIF('Données brutes '!AF32,1)</f>
        <v>0</v>
      </c>
      <c r="BR33" s="18">
        <f>COUNTIF('Données brutes '!AG32,1)</f>
        <v>0</v>
      </c>
      <c r="BS33" s="18">
        <f>COUNTIF('Données brutes '!AH32,1)</f>
        <v>0</v>
      </c>
      <c r="BT33" s="18">
        <f>COUNTIF('Données brutes '!AI32,1)</f>
        <v>0</v>
      </c>
      <c r="BU33" s="18">
        <f>COUNTIF('Données brutes '!AJ32,1)</f>
        <v>0</v>
      </c>
      <c r="BV33" s="18">
        <f t="shared" si="22"/>
        <v>0</v>
      </c>
      <c r="BW33" s="18">
        <f t="shared" si="23"/>
        <v>0</v>
      </c>
      <c r="BX33" s="18">
        <f t="shared" si="24"/>
        <v>0</v>
      </c>
      <c r="BY33" s="18">
        <f t="shared" si="25"/>
        <v>0</v>
      </c>
      <c r="BZ33" s="18">
        <f>COUNTIF('Données brutes '!CA32,"1")</f>
        <v>0</v>
      </c>
      <c r="CA33" s="18">
        <f>COUNTIF('Données brutes '!CC32,1)</f>
        <v>0</v>
      </c>
      <c r="CB33" s="18">
        <f>COUNTIF('Données brutes '!CE32,"1")</f>
        <v>0</v>
      </c>
      <c r="CC33" s="18">
        <f>COUNTIF('Données brutes '!CG32,1)</f>
        <v>0</v>
      </c>
      <c r="CD33" s="18">
        <f>COUNTIF('Données brutes '!CI32,"1")</f>
        <v>0</v>
      </c>
      <c r="CE33" s="18">
        <f>COUNTIF('Données brutes '!CK32,1)</f>
        <v>0</v>
      </c>
      <c r="CF33" s="18">
        <f>COUNTIF('Données brutes '!CM32,1)</f>
        <v>0</v>
      </c>
      <c r="CG33" s="18">
        <f>COUNTIF('Données brutes '!CO32,1)</f>
        <v>0</v>
      </c>
      <c r="CH33" s="18">
        <f>COUNTIF('Données brutes '!CQ32,1)</f>
        <v>0</v>
      </c>
      <c r="CI33" s="18">
        <f t="shared" si="26"/>
        <v>0</v>
      </c>
      <c r="CJ33" s="18">
        <f t="shared" si="27"/>
        <v>0</v>
      </c>
      <c r="CK33" s="18">
        <f>COUNTIF('Données brutes '!AM32,1)</f>
        <v>0</v>
      </c>
      <c r="CL33" s="18">
        <f>COUNTIF('Données brutes '!AN32,1)</f>
        <v>0</v>
      </c>
      <c r="CM33" s="18">
        <f>COUNTIF('Données brutes '!CT32,1)</f>
        <v>0</v>
      </c>
      <c r="CN33" s="18">
        <f>COUNTIF('Données brutes '!CU32,1)</f>
        <v>0</v>
      </c>
      <c r="CO33" s="18">
        <f t="shared" si="28"/>
        <v>0</v>
      </c>
      <c r="CP33" s="18">
        <f t="shared" si="29"/>
        <v>0</v>
      </c>
      <c r="CQ33" s="18">
        <f>COUNTIF('Données brutes '!CY32,1)</f>
        <v>0</v>
      </c>
      <c r="CR33" s="18">
        <f>COUNTIF('Données brutes '!DC32,1)</f>
        <v>0</v>
      </c>
      <c r="CS33" s="18">
        <f>COUNTIF('Données brutes '!DG32,1)</f>
        <v>0</v>
      </c>
      <c r="CT33" s="18">
        <f t="shared" si="30"/>
        <v>0</v>
      </c>
      <c r="CU33" s="18">
        <f t="shared" si="31"/>
        <v>0</v>
      </c>
      <c r="CV33" s="18">
        <f>COUNTIF('Données brutes '!DK32,1)</f>
        <v>0</v>
      </c>
      <c r="CW33" s="18">
        <f>COUNTIF('Données brutes '!DO32,1)</f>
        <v>0</v>
      </c>
      <c r="CX33" s="18">
        <f>COUNTIF('Données brutes '!DS32,1)</f>
        <v>0</v>
      </c>
      <c r="CY33" s="18">
        <f t="shared" si="32"/>
        <v>0</v>
      </c>
      <c r="CZ33" s="18">
        <f t="shared" si="33"/>
        <v>0</v>
      </c>
      <c r="DA33" s="18">
        <f t="shared" si="34"/>
        <v>0</v>
      </c>
      <c r="DB33" s="18">
        <f t="shared" si="35"/>
        <v>0</v>
      </c>
      <c r="DC33" s="18">
        <f>COUNTIF('Données brutes '!R32,"0A")</f>
        <v>0</v>
      </c>
      <c r="DD33" s="18">
        <f>COUNTIF('Données brutes '!R32,"0B")</f>
        <v>0</v>
      </c>
      <c r="DE33" s="18">
        <f>COUNTIF('Données brutes '!S32,"0C")</f>
        <v>0</v>
      </c>
      <c r="DF33" s="18">
        <f>COUNTIF('Données brutes '!T32,"0D")</f>
        <v>0</v>
      </c>
      <c r="DG33" s="18">
        <f>COUNTIF('Données brutes '!AO32,"0A")</f>
        <v>0</v>
      </c>
      <c r="DH33" s="18">
        <f>COUNTIF('Données brutes '!AO32,"0B")</f>
        <v>0</v>
      </c>
      <c r="DI33" s="18">
        <f t="shared" si="36"/>
        <v>0</v>
      </c>
      <c r="DJ33" s="18">
        <f t="shared" si="37"/>
        <v>0</v>
      </c>
      <c r="DK33" s="18"/>
      <c r="DL33" s="18"/>
      <c r="DM33" s="18"/>
      <c r="DN33" s="18"/>
      <c r="DO33" s="18"/>
      <c r="DP33" s="18"/>
      <c r="DQ33" s="18">
        <f>COUNTIF('Données brutes '!AQ32,1)</f>
        <v>0</v>
      </c>
      <c r="DR33" s="18">
        <f>COUNTIF('Données brutes '!AR32,1)</f>
        <v>0</v>
      </c>
      <c r="DS33" s="18">
        <f>COUNTIF('Données brutes '!AS32,1)</f>
        <v>0</v>
      </c>
      <c r="DT33" s="18">
        <f>COUNTIF('Données brutes '!AT32,1)</f>
        <v>0</v>
      </c>
      <c r="DU33" s="18">
        <f>COUNTIF('Données brutes '!AU32,1)</f>
        <v>0</v>
      </c>
      <c r="DV33" s="18">
        <f t="shared" si="38"/>
        <v>0</v>
      </c>
      <c r="DW33" s="18">
        <f t="shared" si="39"/>
        <v>0</v>
      </c>
      <c r="DX33" s="18">
        <f>COUNTIF('Données brutes '!AV32,1)</f>
        <v>0</v>
      </c>
      <c r="DY33" s="18">
        <f>COUNTIF('Données brutes '!AW32,1)</f>
        <v>0</v>
      </c>
      <c r="DZ33" s="18">
        <f>COUNTIF('Données brutes '!AX32,1)</f>
        <v>0</v>
      </c>
      <c r="EA33" s="18">
        <f>COUNTIF('Données brutes '!AY32,1)</f>
        <v>0</v>
      </c>
      <c r="EB33" s="18">
        <f>COUNTIF('Données brutes '!AZ32,1)</f>
        <v>0</v>
      </c>
      <c r="EC33" s="18">
        <f t="shared" si="40"/>
        <v>0</v>
      </c>
      <c r="ED33" s="18">
        <f t="shared" si="41"/>
        <v>0</v>
      </c>
      <c r="EE33" s="18">
        <f t="shared" si="42"/>
        <v>0</v>
      </c>
      <c r="EF33" s="18">
        <f t="shared" si="43"/>
        <v>0</v>
      </c>
      <c r="EG33" s="18">
        <f>COUNTIF('Données brutes '!BA32,1)</f>
        <v>0</v>
      </c>
      <c r="EH33" s="18">
        <f>COUNTIF('Données brutes '!BB32,1)</f>
        <v>0</v>
      </c>
      <c r="EI33" s="18">
        <f>COUNTIF('Données brutes '!BC32,1)</f>
        <v>0</v>
      </c>
      <c r="EJ33" s="18">
        <f>COUNTIF('Données brutes '!BD32,1)</f>
        <v>0</v>
      </c>
      <c r="EK33" s="18">
        <f>COUNTIF('Données brutes '!BE32,1)</f>
        <v>0</v>
      </c>
      <c r="EL33" s="18">
        <f t="shared" si="44"/>
        <v>0</v>
      </c>
      <c r="EM33" s="18">
        <f t="shared" si="45"/>
        <v>0</v>
      </c>
      <c r="EN33" s="18">
        <f>COUNTIF('Données brutes '!BF32,1)</f>
        <v>0</v>
      </c>
      <c r="EO33" s="18">
        <f>COUNTIF('Données brutes '!BG32,1)</f>
        <v>0</v>
      </c>
      <c r="EP33" s="18">
        <f>COUNTIF('Données brutes '!BH32,1)</f>
        <v>0</v>
      </c>
      <c r="EQ33" s="18">
        <f>COUNTIF('Données brutes '!BI32,1)</f>
        <v>0</v>
      </c>
      <c r="ER33" s="18">
        <f>COUNTIF('Données brutes '!BJ32,1)</f>
        <v>0</v>
      </c>
      <c r="ES33" s="18">
        <f t="shared" si="46"/>
        <v>0</v>
      </c>
      <c r="ET33" s="18">
        <f t="shared" si="47"/>
        <v>0</v>
      </c>
      <c r="EU33" s="18">
        <f>COUNTIF('Données brutes '!BK32,1)</f>
        <v>0</v>
      </c>
      <c r="EV33" s="18">
        <f>COUNTIF('Données brutes '!BL32,1)</f>
        <v>0</v>
      </c>
      <c r="EW33" s="18">
        <f>COUNTIF('Données brutes '!BM32,1)</f>
        <v>0</v>
      </c>
      <c r="EX33" s="18">
        <f>COUNTIF('Données brutes '!BN32,1)</f>
        <v>0</v>
      </c>
      <c r="EY33" s="18">
        <f>COUNTIF('Données brutes '!BO32,1)</f>
        <v>0</v>
      </c>
      <c r="EZ33" s="18">
        <f t="shared" si="48"/>
        <v>0</v>
      </c>
      <c r="FA33" s="18">
        <f t="shared" si="49"/>
        <v>0</v>
      </c>
      <c r="FB33" s="18">
        <f>COUNTIF('Données brutes '!BP32,1)</f>
        <v>0</v>
      </c>
      <c r="FC33" s="18">
        <f>COUNTIF('Données brutes '!BQ32,1)</f>
        <v>0</v>
      </c>
      <c r="FD33" s="18">
        <f>COUNTIF('Données brutes '!BR32,1)</f>
        <v>0</v>
      </c>
      <c r="FE33" s="18">
        <f>COUNTIF('Données brutes '!BS32,1)</f>
        <v>0</v>
      </c>
      <c r="FF33" s="18">
        <f>COUNTIF('Données brutes '!BT32,1)</f>
        <v>0</v>
      </c>
      <c r="FG33" s="18">
        <f t="shared" si="50"/>
        <v>0</v>
      </c>
      <c r="FH33" s="18">
        <f t="shared" si="51"/>
        <v>0</v>
      </c>
      <c r="FI33" s="18">
        <f>COUNTIF('Données brutes '!BU32,1)</f>
        <v>0</v>
      </c>
      <c r="FJ33" s="18">
        <f>COUNTIF('Données brutes '!BV32,1)</f>
        <v>0</v>
      </c>
      <c r="FK33" s="18">
        <f>COUNTIF('Données brutes '!BW32,1)</f>
        <v>0</v>
      </c>
      <c r="FL33" s="18">
        <f>COUNTIF('Données brutes '!BX32,1)</f>
        <v>0</v>
      </c>
      <c r="FM33" s="18">
        <f>COUNTIF('Données brutes '!BY32,1)</f>
        <v>0</v>
      </c>
      <c r="FN33" s="18">
        <f t="shared" si="52"/>
        <v>0</v>
      </c>
      <c r="FO33" s="18">
        <f t="shared" si="53"/>
        <v>0</v>
      </c>
      <c r="FP33" s="18">
        <f t="shared" si="54"/>
        <v>0</v>
      </c>
      <c r="FQ33" s="18">
        <f t="shared" si="55"/>
        <v>0</v>
      </c>
      <c r="FR33" s="18">
        <f t="shared" si="56"/>
        <v>0</v>
      </c>
      <c r="FS33" s="18">
        <f t="shared" si="57"/>
        <v>0</v>
      </c>
    </row>
    <row r="34" spans="1:175" x14ac:dyDescent="0.3">
      <c r="A34" s="18"/>
      <c r="B34" s="18"/>
      <c r="C34" s="18"/>
      <c r="D34" s="18"/>
      <c r="E34" s="18"/>
      <c r="F34" s="18"/>
      <c r="G34" s="18"/>
      <c r="H34" s="18">
        <f>COUNTIF('Données brutes '!H33,1)</f>
        <v>0</v>
      </c>
      <c r="I34" s="18">
        <f>COUNTIF('Données brutes '!I33,1)</f>
        <v>0</v>
      </c>
      <c r="J34" s="18">
        <f>COUNTIF('Données brutes '!J33,1)</f>
        <v>0</v>
      </c>
      <c r="K34" s="18">
        <f t="shared" si="0"/>
        <v>0</v>
      </c>
      <c r="L34" s="18">
        <f t="shared" si="1"/>
        <v>0</v>
      </c>
      <c r="M34" s="18">
        <f>COUNTIF('Données brutes '!K33,1)</f>
        <v>0</v>
      </c>
      <c r="N34" s="18">
        <f>COUNTIF('Données brutes '!L33,1)</f>
        <v>0</v>
      </c>
      <c r="O34" s="18">
        <f t="shared" si="2"/>
        <v>0</v>
      </c>
      <c r="P34" s="18">
        <f t="shared" si="3"/>
        <v>0</v>
      </c>
      <c r="Q34" s="18">
        <f>COUNTIF('Données brutes '!M33,1)</f>
        <v>0</v>
      </c>
      <c r="R34" s="18">
        <f t="shared" si="4"/>
        <v>0</v>
      </c>
      <c r="S34" s="18">
        <f t="shared" si="5"/>
        <v>0</v>
      </c>
      <c r="T34" s="18">
        <f>COUNTIF('Données brutes '!H33,"0A")</f>
        <v>0</v>
      </c>
      <c r="U34" s="18">
        <f>COUNTIF('Données brutes '!K33,"0A")</f>
        <v>0</v>
      </c>
      <c r="V34" s="18">
        <f>COUNTIF('Données brutes '!J33,"0B")</f>
        <v>0</v>
      </c>
      <c r="W34" s="18">
        <f t="shared" si="6"/>
        <v>0</v>
      </c>
      <c r="X34" s="18">
        <f t="shared" si="7"/>
        <v>0</v>
      </c>
      <c r="Y34" s="18">
        <f>COUNTIF('Données brutes '!I33,"0A")</f>
        <v>0</v>
      </c>
      <c r="Z34" s="18">
        <f>COUNTIF('Données brutes '!L33,"0A")</f>
        <v>0</v>
      </c>
      <c r="AA34" s="18">
        <f>COUNTIF('Données brutes '!J33,"0A")</f>
        <v>0</v>
      </c>
      <c r="AB34" s="18">
        <f t="shared" si="8"/>
        <v>0</v>
      </c>
      <c r="AC34" s="18">
        <f t="shared" si="9"/>
        <v>0</v>
      </c>
      <c r="AD34" s="18">
        <f>COUNTIF('Données brutes '!H33,"0B")</f>
        <v>0</v>
      </c>
      <c r="AE34" s="18">
        <f>COUNTIF('Données brutes '!K33,"0B")</f>
        <v>0</v>
      </c>
      <c r="AF34" s="18">
        <f>COUNTIF('Données brutes '!I33,"0B")</f>
        <v>0</v>
      </c>
      <c r="AG34" s="18">
        <f>COUNTIF('Données brutes '!L33,"0B")</f>
        <v>0</v>
      </c>
      <c r="AH34" s="18">
        <f t="shared" si="10"/>
        <v>0</v>
      </c>
      <c r="AI34" s="18">
        <f t="shared" si="11"/>
        <v>0</v>
      </c>
      <c r="AJ34" s="18">
        <f>COUNTIF('Données brutes '!N33,1)</f>
        <v>0</v>
      </c>
      <c r="AK34" s="18">
        <f>COUNTIF('Données brutes '!AP33,1)</f>
        <v>0</v>
      </c>
      <c r="AL34" s="18">
        <f>COUNTIF('Données brutes '!EB33,1)</f>
        <v>0</v>
      </c>
      <c r="AM34" s="18">
        <f t="shared" si="12"/>
        <v>0</v>
      </c>
      <c r="AN34" s="18">
        <f t="shared" si="13"/>
        <v>0</v>
      </c>
      <c r="AO34" s="18">
        <f>COUNTIF('Données brutes '!U33,1)</f>
        <v>0</v>
      </c>
      <c r="AP34" s="18">
        <f>COUNTIF('Données brutes '!V33,1)</f>
        <v>0</v>
      </c>
      <c r="AQ34" s="18">
        <f t="shared" si="14"/>
        <v>0</v>
      </c>
      <c r="AR34" s="18">
        <f t="shared" si="15"/>
        <v>0</v>
      </c>
      <c r="AS34" s="18">
        <f>COUNTIF('Données brutes '!P33,1)</f>
        <v>0</v>
      </c>
      <c r="AT34" s="18">
        <f>COUNTIF('Données brutes '!AK33,"1A")+COUNTIF('Données brutes '!AK33,"1B")</f>
        <v>0</v>
      </c>
      <c r="AU34" s="18">
        <f>COUNTIF('Données brutes '!W33,"0G")</f>
        <v>0</v>
      </c>
      <c r="AV34" s="18">
        <f t="shared" si="16"/>
        <v>0</v>
      </c>
      <c r="AW34" s="18">
        <f>COUNTIF('Données brutes '!U33,"0A")</f>
        <v>0</v>
      </c>
      <c r="AX34" s="18">
        <f t="shared" si="17"/>
        <v>0</v>
      </c>
      <c r="AY34" s="18">
        <f>COUNTIF('Données brutes '!U33,"0B")+COUNTIF('Données brutes '!U33,"0C")</f>
        <v>0</v>
      </c>
      <c r="AZ34" s="18">
        <f>COUNTIF('Données brutes '!V33,"0D")</f>
        <v>0</v>
      </c>
      <c r="BA34" s="18">
        <f>AY34</f>
        <v>0</v>
      </c>
      <c r="BB34" s="18">
        <f>COUNTIF('Données brutes '!V33,0)</f>
        <v>0</v>
      </c>
      <c r="BC34" s="18">
        <f>COUNTIF('Données brutes '!Q33,1)</f>
        <v>0</v>
      </c>
      <c r="BD34" s="18">
        <f>COUNTIF('Données brutes '!R33,1)</f>
        <v>0</v>
      </c>
      <c r="BE34" s="18">
        <f>COUNTIF('Données brutes '!W33,1)</f>
        <v>0</v>
      </c>
      <c r="BF34" s="18">
        <f>COUNTIF('Données brutes '!AO33,1)</f>
        <v>0</v>
      </c>
      <c r="BG34" s="18">
        <f t="shared" si="18"/>
        <v>0</v>
      </c>
      <c r="BH34" s="18">
        <f t="shared" si="19"/>
        <v>0</v>
      </c>
      <c r="BI34" s="18">
        <f>COUNTIF('Données brutes '!Y33,1)</f>
        <v>0</v>
      </c>
      <c r="BJ34" s="18">
        <f>COUNTIF('Données brutes '!Z33,1)</f>
        <v>0</v>
      </c>
      <c r="BK34" s="18">
        <f>COUNTIF('Données brutes '!AA33,1)</f>
        <v>0</v>
      </c>
      <c r="BL34" s="18">
        <f>COUNTIF('Données brutes '!AB33,1)</f>
        <v>0</v>
      </c>
      <c r="BM34" s="18">
        <f>COUNTIF('Données brutes '!AC33,1)</f>
        <v>0</v>
      </c>
      <c r="BN34" s="18">
        <f t="shared" si="20"/>
        <v>0</v>
      </c>
      <c r="BO34" s="18">
        <f t="shared" si="21"/>
        <v>0</v>
      </c>
      <c r="BP34" s="18">
        <f>COUNTIF('Données brutes '!AD33,1)</f>
        <v>0</v>
      </c>
      <c r="BQ34" s="18">
        <f>COUNTIF('Données brutes '!AF33,1)</f>
        <v>0</v>
      </c>
      <c r="BR34" s="18">
        <f>COUNTIF('Données brutes '!AG33,1)</f>
        <v>0</v>
      </c>
      <c r="BS34" s="18">
        <f>COUNTIF('Données brutes '!AH33,1)</f>
        <v>0</v>
      </c>
      <c r="BT34" s="18">
        <f>COUNTIF('Données brutes '!AI33,1)</f>
        <v>0</v>
      </c>
      <c r="BU34" s="18">
        <f>COUNTIF('Données brutes '!AJ33,1)</f>
        <v>0</v>
      </c>
      <c r="BV34" s="18">
        <f t="shared" si="22"/>
        <v>0</v>
      </c>
      <c r="BW34" s="18">
        <f t="shared" si="23"/>
        <v>0</v>
      </c>
      <c r="BX34" s="18">
        <f t="shared" si="24"/>
        <v>0</v>
      </c>
      <c r="BY34" s="18">
        <f t="shared" si="25"/>
        <v>0</v>
      </c>
      <c r="BZ34" s="18">
        <f>COUNTIF('Données brutes '!CA33,"1")</f>
        <v>0</v>
      </c>
      <c r="CA34" s="18">
        <f>COUNTIF('Données brutes '!CC33,1)</f>
        <v>0</v>
      </c>
      <c r="CB34" s="18">
        <f>COUNTIF('Données brutes '!CE33,"1")</f>
        <v>0</v>
      </c>
      <c r="CC34" s="18">
        <f>COUNTIF('Données brutes '!CG33,1)</f>
        <v>0</v>
      </c>
      <c r="CD34" s="18">
        <f>COUNTIF('Données brutes '!CI33,"1")</f>
        <v>0</v>
      </c>
      <c r="CE34" s="18">
        <f>COUNTIF('Données brutes '!CK33,1)</f>
        <v>0</v>
      </c>
      <c r="CF34" s="18">
        <f>COUNTIF('Données brutes '!CM33,1)</f>
        <v>0</v>
      </c>
      <c r="CG34" s="18">
        <f>COUNTIF('Données brutes '!CO33,1)</f>
        <v>0</v>
      </c>
      <c r="CH34" s="18">
        <f>COUNTIF('Données brutes '!CQ33,1)</f>
        <v>0</v>
      </c>
      <c r="CI34" s="18">
        <f t="shared" si="26"/>
        <v>0</v>
      </c>
      <c r="CJ34" s="18">
        <f t="shared" si="27"/>
        <v>0</v>
      </c>
      <c r="CK34" s="18">
        <f>COUNTIF('Données brutes '!AM33,1)</f>
        <v>0</v>
      </c>
      <c r="CL34" s="18">
        <f>COUNTIF('Données brutes '!AN33,1)</f>
        <v>0</v>
      </c>
      <c r="CM34" s="18">
        <f>COUNTIF('Données brutes '!CT33,1)</f>
        <v>0</v>
      </c>
      <c r="CN34" s="18">
        <f>COUNTIF('Données brutes '!CU33,1)</f>
        <v>0</v>
      </c>
      <c r="CO34" s="18">
        <f t="shared" si="28"/>
        <v>0</v>
      </c>
      <c r="CP34" s="18">
        <f t="shared" si="29"/>
        <v>0</v>
      </c>
      <c r="CQ34" s="18">
        <f>COUNTIF('Données brutes '!CY33,1)</f>
        <v>0</v>
      </c>
      <c r="CR34" s="18">
        <f>COUNTIF('Données brutes '!DC33,1)</f>
        <v>0</v>
      </c>
      <c r="CS34" s="18">
        <f>COUNTIF('Données brutes '!DG33,1)</f>
        <v>0</v>
      </c>
      <c r="CT34" s="18">
        <f t="shared" si="30"/>
        <v>0</v>
      </c>
      <c r="CU34" s="18">
        <f t="shared" si="31"/>
        <v>0</v>
      </c>
      <c r="CV34" s="18">
        <f>COUNTIF('Données brutes '!DK33,1)</f>
        <v>0</v>
      </c>
      <c r="CW34" s="18">
        <f>COUNTIF('Données brutes '!DO33,1)</f>
        <v>0</v>
      </c>
      <c r="CX34" s="18">
        <f>COUNTIF('Données brutes '!DS33,1)</f>
        <v>0</v>
      </c>
      <c r="CY34" s="18">
        <f t="shared" si="32"/>
        <v>0</v>
      </c>
      <c r="CZ34" s="18">
        <f t="shared" si="33"/>
        <v>0</v>
      </c>
      <c r="DA34" s="18">
        <f t="shared" si="34"/>
        <v>0</v>
      </c>
      <c r="DB34" s="18">
        <f t="shared" si="35"/>
        <v>0</v>
      </c>
      <c r="DC34" s="18">
        <f>COUNTIF('Données brutes '!R33,"0A")</f>
        <v>0</v>
      </c>
      <c r="DD34" s="18">
        <f>COUNTIF('Données brutes '!R33,"0B")</f>
        <v>0</v>
      </c>
      <c r="DE34" s="18">
        <f>COUNTIF('Données brutes '!S33,"0C")</f>
        <v>0</v>
      </c>
      <c r="DF34" s="18">
        <f>COUNTIF('Données brutes '!T33,"0D")</f>
        <v>0</v>
      </c>
      <c r="DG34" s="18">
        <f>COUNTIF('Données brutes '!AO33,"0A")</f>
        <v>0</v>
      </c>
      <c r="DH34" s="18">
        <f>COUNTIF('Données brutes '!AO33,"0B")</f>
        <v>0</v>
      </c>
      <c r="DI34" s="18">
        <f t="shared" si="36"/>
        <v>0</v>
      </c>
      <c r="DJ34" s="18">
        <f t="shared" si="37"/>
        <v>0</v>
      </c>
      <c r="DK34" s="18"/>
      <c r="DL34" s="18"/>
      <c r="DM34" s="18"/>
      <c r="DN34" s="18"/>
      <c r="DO34" s="18"/>
      <c r="DP34" s="18"/>
      <c r="DQ34" s="18">
        <f>COUNTIF('Données brutes '!AQ33,1)</f>
        <v>0</v>
      </c>
      <c r="DR34" s="18">
        <f>COUNTIF('Données brutes '!AR33,1)</f>
        <v>0</v>
      </c>
      <c r="DS34" s="18">
        <f>COUNTIF('Données brutes '!AS33,1)</f>
        <v>0</v>
      </c>
      <c r="DT34" s="18">
        <f>COUNTIF('Données brutes '!AT33,1)</f>
        <v>0</v>
      </c>
      <c r="DU34" s="18">
        <f>COUNTIF('Données brutes '!AU33,1)</f>
        <v>0</v>
      </c>
      <c r="DV34" s="18">
        <f t="shared" si="38"/>
        <v>0</v>
      </c>
      <c r="DW34" s="18">
        <f t="shared" si="39"/>
        <v>0</v>
      </c>
      <c r="DX34" s="18">
        <f>COUNTIF('Données brutes '!AV33,1)</f>
        <v>0</v>
      </c>
      <c r="DY34" s="18">
        <f>COUNTIF('Données brutes '!AW33,1)</f>
        <v>0</v>
      </c>
      <c r="DZ34" s="18">
        <f>COUNTIF('Données brutes '!AX33,1)</f>
        <v>0</v>
      </c>
      <c r="EA34" s="18">
        <f>COUNTIF('Données brutes '!AY33,1)</f>
        <v>0</v>
      </c>
      <c r="EB34" s="18">
        <f>COUNTIF('Données brutes '!AZ33,1)</f>
        <v>0</v>
      </c>
      <c r="EC34" s="18">
        <f t="shared" si="40"/>
        <v>0</v>
      </c>
      <c r="ED34" s="18">
        <f t="shared" si="41"/>
        <v>0</v>
      </c>
      <c r="EE34" s="18">
        <f t="shared" si="42"/>
        <v>0</v>
      </c>
      <c r="EF34" s="18">
        <f t="shared" si="43"/>
        <v>0</v>
      </c>
      <c r="EG34" s="18">
        <f>COUNTIF('Données brutes '!BA33,1)</f>
        <v>0</v>
      </c>
      <c r="EH34" s="18">
        <f>COUNTIF('Données brutes '!BB33,1)</f>
        <v>0</v>
      </c>
      <c r="EI34" s="18">
        <f>COUNTIF('Données brutes '!BC33,1)</f>
        <v>0</v>
      </c>
      <c r="EJ34" s="18">
        <f>COUNTIF('Données brutes '!BD33,1)</f>
        <v>0</v>
      </c>
      <c r="EK34" s="18">
        <f>COUNTIF('Données brutes '!BE33,1)</f>
        <v>0</v>
      </c>
      <c r="EL34" s="18">
        <f t="shared" si="44"/>
        <v>0</v>
      </c>
      <c r="EM34" s="18">
        <f t="shared" si="45"/>
        <v>0</v>
      </c>
      <c r="EN34" s="18">
        <f>COUNTIF('Données brutes '!BF33,1)</f>
        <v>0</v>
      </c>
      <c r="EO34" s="18">
        <f>COUNTIF('Données brutes '!BG33,1)</f>
        <v>0</v>
      </c>
      <c r="EP34" s="18">
        <f>COUNTIF('Données brutes '!BH33,1)</f>
        <v>0</v>
      </c>
      <c r="EQ34" s="18">
        <f>COUNTIF('Données brutes '!BI33,1)</f>
        <v>0</v>
      </c>
      <c r="ER34" s="18">
        <f>COUNTIF('Données brutes '!BJ33,1)</f>
        <v>0</v>
      </c>
      <c r="ES34" s="18">
        <f t="shared" si="46"/>
        <v>0</v>
      </c>
      <c r="ET34" s="18">
        <f t="shared" si="47"/>
        <v>0</v>
      </c>
      <c r="EU34" s="18">
        <f>COUNTIF('Données brutes '!BK33,1)</f>
        <v>0</v>
      </c>
      <c r="EV34" s="18">
        <f>COUNTIF('Données brutes '!BL33,1)</f>
        <v>0</v>
      </c>
      <c r="EW34" s="18">
        <f>COUNTIF('Données brutes '!BM33,1)</f>
        <v>0</v>
      </c>
      <c r="EX34" s="18">
        <f>COUNTIF('Données brutes '!BN33,1)</f>
        <v>0</v>
      </c>
      <c r="EY34" s="18">
        <f>COUNTIF('Données brutes '!BO33,1)</f>
        <v>0</v>
      </c>
      <c r="EZ34" s="18">
        <f t="shared" si="48"/>
        <v>0</v>
      </c>
      <c r="FA34" s="18">
        <f t="shared" si="49"/>
        <v>0</v>
      </c>
      <c r="FB34" s="18">
        <f>COUNTIF('Données brutes '!BP33,1)</f>
        <v>0</v>
      </c>
      <c r="FC34" s="18">
        <f>COUNTIF('Données brutes '!BQ33,1)</f>
        <v>0</v>
      </c>
      <c r="FD34" s="18">
        <f>COUNTIF('Données brutes '!BR33,1)</f>
        <v>0</v>
      </c>
      <c r="FE34" s="18">
        <f>COUNTIF('Données brutes '!BS33,1)</f>
        <v>0</v>
      </c>
      <c r="FF34" s="18">
        <f>COUNTIF('Données brutes '!BT33,1)</f>
        <v>0</v>
      </c>
      <c r="FG34" s="18">
        <f t="shared" si="50"/>
        <v>0</v>
      </c>
      <c r="FH34" s="18">
        <f t="shared" si="51"/>
        <v>0</v>
      </c>
      <c r="FI34" s="18">
        <f>COUNTIF('Données brutes '!BU33,1)</f>
        <v>0</v>
      </c>
      <c r="FJ34" s="18">
        <f>COUNTIF('Données brutes '!BV33,1)</f>
        <v>0</v>
      </c>
      <c r="FK34" s="18">
        <f>COUNTIF('Données brutes '!BW33,1)</f>
        <v>0</v>
      </c>
      <c r="FL34" s="18">
        <f>COUNTIF('Données brutes '!BX33,1)</f>
        <v>0</v>
      </c>
      <c r="FM34" s="18">
        <f>COUNTIF('Données brutes '!BY33,1)</f>
        <v>0</v>
      </c>
      <c r="FN34" s="18">
        <f t="shared" si="52"/>
        <v>0</v>
      </c>
      <c r="FO34" s="18">
        <f t="shared" si="53"/>
        <v>0</v>
      </c>
      <c r="FP34" s="18">
        <f t="shared" si="54"/>
        <v>0</v>
      </c>
      <c r="FQ34" s="18">
        <f t="shared" si="55"/>
        <v>0</v>
      </c>
      <c r="FR34" s="18">
        <f t="shared" si="56"/>
        <v>0</v>
      </c>
      <c r="FS34" s="18">
        <f t="shared" si="57"/>
        <v>0</v>
      </c>
    </row>
    <row r="35" spans="1:175" x14ac:dyDescent="0.3">
      <c r="A35" s="18"/>
      <c r="B35" s="18"/>
      <c r="C35" s="18"/>
      <c r="D35" s="18"/>
      <c r="E35" s="18"/>
      <c r="F35" s="18"/>
      <c r="G35" s="18"/>
      <c r="H35" s="18">
        <f>COUNTIF('Données brutes '!H34,1)</f>
        <v>0</v>
      </c>
      <c r="I35" s="18">
        <f>COUNTIF('Données brutes '!I34,1)</f>
        <v>0</v>
      </c>
      <c r="J35" s="18">
        <f>COUNTIF('Données brutes '!J34,1)</f>
        <v>0</v>
      </c>
      <c r="K35" s="18">
        <f t="shared" si="0"/>
        <v>0</v>
      </c>
      <c r="L35" s="18">
        <f t="shared" si="1"/>
        <v>0</v>
      </c>
      <c r="M35" s="18">
        <f>COUNTIF('Données brutes '!K34,1)</f>
        <v>0</v>
      </c>
      <c r="N35" s="18">
        <f>COUNTIF('Données brutes '!L34,1)</f>
        <v>0</v>
      </c>
      <c r="O35" s="18">
        <f t="shared" si="2"/>
        <v>0</v>
      </c>
      <c r="P35" s="18">
        <f t="shared" si="3"/>
        <v>0</v>
      </c>
      <c r="Q35" s="18">
        <f>COUNTIF('Données brutes '!M34,1)</f>
        <v>0</v>
      </c>
      <c r="R35" s="18">
        <f t="shared" si="4"/>
        <v>0</v>
      </c>
      <c r="S35" s="18">
        <f t="shared" si="5"/>
        <v>0</v>
      </c>
      <c r="T35" s="18">
        <f>COUNTIF('Données brutes '!H34,"0A")</f>
        <v>0</v>
      </c>
      <c r="U35" s="18">
        <f>COUNTIF('Données brutes '!K34,"0A")</f>
        <v>0</v>
      </c>
      <c r="V35" s="18">
        <f>COUNTIF('Données brutes '!J34,"0B")</f>
        <v>0</v>
      </c>
      <c r="W35" s="18">
        <f t="shared" si="6"/>
        <v>0</v>
      </c>
      <c r="X35" s="18">
        <f t="shared" si="7"/>
        <v>0</v>
      </c>
      <c r="Y35" s="18">
        <f>COUNTIF('Données brutes '!I34,"0A")</f>
        <v>0</v>
      </c>
      <c r="Z35" s="18">
        <f>COUNTIF('Données brutes '!L34,"0A")</f>
        <v>0</v>
      </c>
      <c r="AA35" s="18">
        <f>COUNTIF('Données brutes '!J34,"0A")</f>
        <v>0</v>
      </c>
      <c r="AB35" s="18">
        <f t="shared" si="8"/>
        <v>0</v>
      </c>
      <c r="AC35" s="18">
        <f t="shared" si="9"/>
        <v>0</v>
      </c>
      <c r="AD35" s="18">
        <f>COUNTIF('Données brutes '!H34,"0B")</f>
        <v>0</v>
      </c>
      <c r="AE35" s="18">
        <f>COUNTIF('Données brutes '!K34,"0B")</f>
        <v>0</v>
      </c>
      <c r="AF35" s="18">
        <f>COUNTIF('Données brutes '!I34,"0B")</f>
        <v>0</v>
      </c>
      <c r="AG35" s="18">
        <f>COUNTIF('Données brutes '!L34,"0B")</f>
        <v>0</v>
      </c>
      <c r="AH35" s="18">
        <f t="shared" si="10"/>
        <v>0</v>
      </c>
      <c r="AI35" s="18">
        <f t="shared" si="11"/>
        <v>0</v>
      </c>
      <c r="AJ35" s="18">
        <f>COUNTIF('Données brutes '!N34,1)</f>
        <v>0</v>
      </c>
      <c r="AK35" s="18">
        <f>COUNTIF('Données brutes '!AP34,1)</f>
        <v>0</v>
      </c>
      <c r="AL35" s="18">
        <f>COUNTIF('Données brutes '!EB34,1)</f>
        <v>0</v>
      </c>
      <c r="AM35" s="18">
        <f t="shared" si="12"/>
        <v>0</v>
      </c>
      <c r="AN35" s="18">
        <f t="shared" si="13"/>
        <v>0</v>
      </c>
      <c r="AO35" s="18">
        <f>COUNTIF('Données brutes '!U34,1)</f>
        <v>0</v>
      </c>
      <c r="AP35" s="18">
        <f>COUNTIF('Données brutes '!V34,1)</f>
        <v>0</v>
      </c>
      <c r="AQ35" s="18">
        <f t="shared" si="14"/>
        <v>0</v>
      </c>
      <c r="AR35" s="18">
        <f t="shared" si="15"/>
        <v>0</v>
      </c>
      <c r="AS35" s="18">
        <f>COUNTIF('Données brutes '!P34,1)</f>
        <v>0</v>
      </c>
      <c r="AT35" s="18">
        <f>COUNTIF('Données brutes '!AK34,"1A")+COUNTIF('Données brutes '!AK34,"1B")</f>
        <v>0</v>
      </c>
      <c r="AU35" s="18">
        <f>COUNTIF('Données brutes '!W34,"0G")</f>
        <v>0</v>
      </c>
      <c r="AV35" s="18">
        <f t="shared" si="16"/>
        <v>0</v>
      </c>
      <c r="AW35" s="18">
        <f>COUNTIF('Données brutes '!U34,"0A")</f>
        <v>0</v>
      </c>
      <c r="AX35" s="18">
        <f t="shared" si="17"/>
        <v>0</v>
      </c>
      <c r="AY35" s="18">
        <f>COUNTIF('Données brutes '!U34,"0B")+COUNTIF('Données brutes '!U34,"0C")</f>
        <v>0</v>
      </c>
      <c r="AZ35" s="18">
        <f>COUNTIF('Données brutes '!V34,"0D")</f>
        <v>0</v>
      </c>
      <c r="BA35" s="18">
        <f>AY35</f>
        <v>0</v>
      </c>
      <c r="BB35" s="18">
        <f>COUNTIF('Données brutes '!V34,0)</f>
        <v>0</v>
      </c>
      <c r="BC35" s="18">
        <f>COUNTIF('Données brutes '!Q34,1)</f>
        <v>0</v>
      </c>
      <c r="BD35" s="18">
        <f>COUNTIF('Données brutes '!R34,1)</f>
        <v>0</v>
      </c>
      <c r="BE35" s="18">
        <f>COUNTIF('Données brutes '!W34,1)</f>
        <v>0</v>
      </c>
      <c r="BF35" s="18">
        <f>COUNTIF('Données brutes '!AO34,1)</f>
        <v>0</v>
      </c>
      <c r="BG35" s="18">
        <f t="shared" si="18"/>
        <v>0</v>
      </c>
      <c r="BH35" s="18">
        <f t="shared" si="19"/>
        <v>0</v>
      </c>
      <c r="BI35" s="18">
        <f>COUNTIF('Données brutes '!Y34,1)</f>
        <v>0</v>
      </c>
      <c r="BJ35" s="18">
        <f>COUNTIF('Données brutes '!Z34,1)</f>
        <v>0</v>
      </c>
      <c r="BK35" s="18">
        <f>COUNTIF('Données brutes '!AA34,1)</f>
        <v>0</v>
      </c>
      <c r="BL35" s="18">
        <f>COUNTIF('Données brutes '!AB34,1)</f>
        <v>0</v>
      </c>
      <c r="BM35" s="18">
        <f>COUNTIF('Données brutes '!AC34,1)</f>
        <v>0</v>
      </c>
      <c r="BN35" s="18">
        <f t="shared" si="20"/>
        <v>0</v>
      </c>
      <c r="BO35" s="18">
        <f t="shared" si="21"/>
        <v>0</v>
      </c>
      <c r="BP35" s="18">
        <f>COUNTIF('Données brutes '!AD34,1)</f>
        <v>0</v>
      </c>
      <c r="BQ35" s="18">
        <f>COUNTIF('Données brutes '!AF34,1)</f>
        <v>0</v>
      </c>
      <c r="BR35" s="18">
        <f>COUNTIF('Données brutes '!AG34,1)</f>
        <v>0</v>
      </c>
      <c r="BS35" s="18">
        <f>COUNTIF('Données brutes '!AH34,1)</f>
        <v>0</v>
      </c>
      <c r="BT35" s="18">
        <f>COUNTIF('Données brutes '!AI34,1)</f>
        <v>0</v>
      </c>
      <c r="BU35" s="18">
        <f>COUNTIF('Données brutes '!AJ34,1)</f>
        <v>0</v>
      </c>
      <c r="BV35" s="18">
        <f t="shared" si="22"/>
        <v>0</v>
      </c>
      <c r="BW35" s="18">
        <f t="shared" si="23"/>
        <v>0</v>
      </c>
      <c r="BX35" s="18">
        <f t="shared" si="24"/>
        <v>0</v>
      </c>
      <c r="BY35" s="18">
        <f t="shared" si="25"/>
        <v>0</v>
      </c>
      <c r="BZ35" s="18">
        <f>COUNTIF('Données brutes '!CA34,"1")</f>
        <v>0</v>
      </c>
      <c r="CA35" s="18">
        <f>COUNTIF('Données brutes '!CC34,1)</f>
        <v>0</v>
      </c>
      <c r="CB35" s="18">
        <f>COUNTIF('Données brutes '!CE34,"1")</f>
        <v>0</v>
      </c>
      <c r="CC35" s="18">
        <f>COUNTIF('Données brutes '!CG34,1)</f>
        <v>0</v>
      </c>
      <c r="CD35" s="18">
        <f>COUNTIF('Données brutes '!CI34,"1")</f>
        <v>0</v>
      </c>
      <c r="CE35" s="18">
        <f>COUNTIF('Données brutes '!CK34,1)</f>
        <v>0</v>
      </c>
      <c r="CF35" s="18">
        <f>COUNTIF('Données brutes '!CM34,1)</f>
        <v>0</v>
      </c>
      <c r="CG35" s="18">
        <f>COUNTIF('Données brutes '!CO34,1)</f>
        <v>0</v>
      </c>
      <c r="CH35" s="18">
        <f>COUNTIF('Données brutes '!CQ34,1)</f>
        <v>0</v>
      </c>
      <c r="CI35" s="18">
        <f t="shared" si="26"/>
        <v>0</v>
      </c>
      <c r="CJ35" s="18">
        <f t="shared" si="27"/>
        <v>0</v>
      </c>
      <c r="CK35" s="18">
        <f>COUNTIF('Données brutes '!AM34,1)</f>
        <v>0</v>
      </c>
      <c r="CL35" s="18">
        <f>COUNTIF('Données brutes '!AN34,1)</f>
        <v>0</v>
      </c>
      <c r="CM35" s="18">
        <f>COUNTIF('Données brutes '!CT34,1)</f>
        <v>0</v>
      </c>
      <c r="CN35" s="18">
        <f>COUNTIF('Données brutes '!CU34,1)</f>
        <v>0</v>
      </c>
      <c r="CO35" s="18">
        <f t="shared" si="28"/>
        <v>0</v>
      </c>
      <c r="CP35" s="18">
        <f t="shared" si="29"/>
        <v>0</v>
      </c>
      <c r="CQ35" s="18">
        <f>COUNTIF('Données brutes '!CY34,1)</f>
        <v>0</v>
      </c>
      <c r="CR35" s="18">
        <f>COUNTIF('Données brutes '!DC34,1)</f>
        <v>0</v>
      </c>
      <c r="CS35" s="18">
        <f>COUNTIF('Données brutes '!DG34,1)</f>
        <v>0</v>
      </c>
      <c r="CT35" s="18">
        <f t="shared" si="30"/>
        <v>0</v>
      </c>
      <c r="CU35" s="18">
        <f t="shared" si="31"/>
        <v>0</v>
      </c>
      <c r="CV35" s="18">
        <f>COUNTIF('Données brutes '!DK34,1)</f>
        <v>0</v>
      </c>
      <c r="CW35" s="18">
        <f>COUNTIF('Données brutes '!DO34,1)</f>
        <v>0</v>
      </c>
      <c r="CX35" s="18">
        <f>COUNTIF('Données brutes '!DS34,1)</f>
        <v>0</v>
      </c>
      <c r="CY35" s="18">
        <f t="shared" si="32"/>
        <v>0</v>
      </c>
      <c r="CZ35" s="18">
        <f t="shared" si="33"/>
        <v>0</v>
      </c>
      <c r="DA35" s="18">
        <f t="shared" si="34"/>
        <v>0</v>
      </c>
      <c r="DB35" s="18">
        <f t="shared" si="35"/>
        <v>0</v>
      </c>
      <c r="DC35" s="18">
        <f>COUNTIF('Données brutes '!R34,"0A")</f>
        <v>0</v>
      </c>
      <c r="DD35" s="18">
        <f>COUNTIF('Données brutes '!R34,"0B")</f>
        <v>0</v>
      </c>
      <c r="DE35" s="18">
        <f>COUNTIF('Données brutes '!S34,"0C")</f>
        <v>0</v>
      </c>
      <c r="DF35" s="18">
        <f>COUNTIF('Données brutes '!T34,"0D")</f>
        <v>0</v>
      </c>
      <c r="DG35" s="18">
        <f>COUNTIF('Données brutes '!AO34,"0A")</f>
        <v>0</v>
      </c>
      <c r="DH35" s="18">
        <f>COUNTIF('Données brutes '!AO34,"0B")</f>
        <v>0</v>
      </c>
      <c r="DI35" s="18">
        <f t="shared" si="36"/>
        <v>0</v>
      </c>
      <c r="DJ35" s="18">
        <f t="shared" si="37"/>
        <v>0</v>
      </c>
      <c r="DK35" s="18"/>
      <c r="DL35" s="18"/>
      <c r="DM35" s="18"/>
      <c r="DN35" s="18"/>
      <c r="DO35" s="18"/>
      <c r="DP35" s="18"/>
      <c r="DQ35" s="18">
        <f>COUNTIF('Données brutes '!AQ34,1)</f>
        <v>0</v>
      </c>
      <c r="DR35" s="18">
        <f>COUNTIF('Données brutes '!AR34,1)</f>
        <v>0</v>
      </c>
      <c r="DS35" s="18">
        <f>COUNTIF('Données brutes '!AS34,1)</f>
        <v>0</v>
      </c>
      <c r="DT35" s="18">
        <f>COUNTIF('Données brutes '!AT34,1)</f>
        <v>0</v>
      </c>
      <c r="DU35" s="18">
        <f>COUNTIF('Données brutes '!AU34,1)</f>
        <v>0</v>
      </c>
      <c r="DV35" s="18">
        <f t="shared" si="38"/>
        <v>0</v>
      </c>
      <c r="DW35" s="18">
        <f t="shared" si="39"/>
        <v>0</v>
      </c>
      <c r="DX35" s="18">
        <f>COUNTIF('Données brutes '!AV34,1)</f>
        <v>0</v>
      </c>
      <c r="DY35" s="18">
        <f>COUNTIF('Données brutes '!AW34,1)</f>
        <v>0</v>
      </c>
      <c r="DZ35" s="18">
        <f>COUNTIF('Données brutes '!AX34,1)</f>
        <v>0</v>
      </c>
      <c r="EA35" s="18">
        <f>COUNTIF('Données brutes '!AY34,1)</f>
        <v>0</v>
      </c>
      <c r="EB35" s="18">
        <f>COUNTIF('Données brutes '!AZ34,1)</f>
        <v>0</v>
      </c>
      <c r="EC35" s="18">
        <f t="shared" si="40"/>
        <v>0</v>
      </c>
      <c r="ED35" s="18">
        <f t="shared" si="41"/>
        <v>0</v>
      </c>
      <c r="EE35" s="18">
        <f t="shared" si="42"/>
        <v>0</v>
      </c>
      <c r="EF35" s="18">
        <f t="shared" si="43"/>
        <v>0</v>
      </c>
      <c r="EG35" s="18">
        <f>COUNTIF('Données brutes '!BA34,1)</f>
        <v>0</v>
      </c>
      <c r="EH35" s="18">
        <f>COUNTIF('Données brutes '!BB34,1)</f>
        <v>0</v>
      </c>
      <c r="EI35" s="18">
        <f>COUNTIF('Données brutes '!BC34,1)</f>
        <v>0</v>
      </c>
      <c r="EJ35" s="18">
        <f>COUNTIF('Données brutes '!BD34,1)</f>
        <v>0</v>
      </c>
      <c r="EK35" s="18">
        <f>COUNTIF('Données brutes '!BE34,1)</f>
        <v>0</v>
      </c>
      <c r="EL35" s="18">
        <f t="shared" si="44"/>
        <v>0</v>
      </c>
      <c r="EM35" s="18">
        <f t="shared" si="45"/>
        <v>0</v>
      </c>
      <c r="EN35" s="18">
        <f>COUNTIF('Données brutes '!BF34,1)</f>
        <v>0</v>
      </c>
      <c r="EO35" s="18">
        <f>COUNTIF('Données brutes '!BG34,1)</f>
        <v>0</v>
      </c>
      <c r="EP35" s="18">
        <f>COUNTIF('Données brutes '!BH34,1)</f>
        <v>0</v>
      </c>
      <c r="EQ35" s="18">
        <f>COUNTIF('Données brutes '!BI34,1)</f>
        <v>0</v>
      </c>
      <c r="ER35" s="18">
        <f>COUNTIF('Données brutes '!BJ34,1)</f>
        <v>0</v>
      </c>
      <c r="ES35" s="18">
        <f t="shared" si="46"/>
        <v>0</v>
      </c>
      <c r="ET35" s="18">
        <f t="shared" si="47"/>
        <v>0</v>
      </c>
      <c r="EU35" s="18">
        <f>COUNTIF('Données brutes '!BK34,1)</f>
        <v>0</v>
      </c>
      <c r="EV35" s="18">
        <f>COUNTIF('Données brutes '!BL34,1)</f>
        <v>0</v>
      </c>
      <c r="EW35" s="18">
        <f>COUNTIF('Données brutes '!BM34,1)</f>
        <v>0</v>
      </c>
      <c r="EX35" s="18">
        <f>COUNTIF('Données brutes '!BN34,1)</f>
        <v>0</v>
      </c>
      <c r="EY35" s="18">
        <f>COUNTIF('Données brutes '!BO34,1)</f>
        <v>0</v>
      </c>
      <c r="EZ35" s="18">
        <f t="shared" si="48"/>
        <v>0</v>
      </c>
      <c r="FA35" s="18">
        <f t="shared" si="49"/>
        <v>0</v>
      </c>
      <c r="FB35" s="18">
        <f>COUNTIF('Données brutes '!BP34,1)</f>
        <v>0</v>
      </c>
      <c r="FC35" s="18">
        <f>COUNTIF('Données brutes '!BQ34,1)</f>
        <v>0</v>
      </c>
      <c r="FD35" s="18">
        <f>COUNTIF('Données brutes '!BR34,1)</f>
        <v>0</v>
      </c>
      <c r="FE35" s="18">
        <f>COUNTIF('Données brutes '!BS34,1)</f>
        <v>0</v>
      </c>
      <c r="FF35" s="18">
        <f>COUNTIF('Données brutes '!BT34,1)</f>
        <v>0</v>
      </c>
      <c r="FG35" s="18">
        <f t="shared" si="50"/>
        <v>0</v>
      </c>
      <c r="FH35" s="18">
        <f t="shared" si="51"/>
        <v>0</v>
      </c>
      <c r="FI35" s="18">
        <f>COUNTIF('Données brutes '!BU34,1)</f>
        <v>0</v>
      </c>
      <c r="FJ35" s="18">
        <f>COUNTIF('Données brutes '!BV34,1)</f>
        <v>0</v>
      </c>
      <c r="FK35" s="18">
        <f>COUNTIF('Données brutes '!BW34,1)</f>
        <v>0</v>
      </c>
      <c r="FL35" s="18">
        <f>COUNTIF('Données brutes '!BX34,1)</f>
        <v>0</v>
      </c>
      <c r="FM35" s="18">
        <f>COUNTIF('Données brutes '!BY34,1)</f>
        <v>0</v>
      </c>
      <c r="FN35" s="18">
        <f t="shared" si="52"/>
        <v>0</v>
      </c>
      <c r="FO35" s="18">
        <f t="shared" si="53"/>
        <v>0</v>
      </c>
      <c r="FP35" s="18">
        <f t="shared" si="54"/>
        <v>0</v>
      </c>
      <c r="FQ35" s="18">
        <f t="shared" si="55"/>
        <v>0</v>
      </c>
      <c r="FR35" s="18">
        <f t="shared" si="56"/>
        <v>0</v>
      </c>
      <c r="FS35" s="18">
        <f t="shared" si="57"/>
        <v>0</v>
      </c>
    </row>
    <row r="36" spans="1:175" x14ac:dyDescent="0.3">
      <c r="A36" s="18"/>
      <c r="B36" s="18"/>
      <c r="C36" s="18"/>
      <c r="D36" s="18"/>
      <c r="E36" s="18"/>
      <c r="F36" s="18"/>
      <c r="G36" s="18"/>
      <c r="H36" s="18">
        <f>COUNTIF('Données brutes '!H35,1)</f>
        <v>0</v>
      </c>
      <c r="I36" s="18">
        <f>COUNTIF('Données brutes '!I35,1)</f>
        <v>0</v>
      </c>
      <c r="J36" s="18">
        <f>COUNTIF('Données brutes '!J35,1)</f>
        <v>0</v>
      </c>
      <c r="K36" s="18">
        <f t="shared" si="0"/>
        <v>0</v>
      </c>
      <c r="L36" s="18">
        <f t="shared" si="1"/>
        <v>0</v>
      </c>
      <c r="M36" s="18">
        <f>COUNTIF('Données brutes '!K35,1)</f>
        <v>0</v>
      </c>
      <c r="N36" s="18">
        <f>COUNTIF('Données brutes '!L35,1)</f>
        <v>0</v>
      </c>
      <c r="O36" s="18">
        <f t="shared" si="2"/>
        <v>0</v>
      </c>
      <c r="P36" s="18">
        <f t="shared" si="3"/>
        <v>0</v>
      </c>
      <c r="Q36" s="18">
        <f>COUNTIF('Données brutes '!M35,1)</f>
        <v>0</v>
      </c>
      <c r="R36" s="18">
        <f t="shared" si="4"/>
        <v>0</v>
      </c>
      <c r="S36" s="18">
        <f t="shared" si="5"/>
        <v>0</v>
      </c>
      <c r="T36" s="18">
        <f>COUNTIF('Données brutes '!H35,"0A")</f>
        <v>0</v>
      </c>
      <c r="U36" s="18">
        <f>COUNTIF('Données brutes '!K35,"0A")</f>
        <v>0</v>
      </c>
      <c r="V36" s="18">
        <f>COUNTIF('Données brutes '!J35,"0B")</f>
        <v>0</v>
      </c>
      <c r="W36" s="18">
        <f t="shared" si="6"/>
        <v>0</v>
      </c>
      <c r="X36" s="18">
        <f t="shared" si="7"/>
        <v>0</v>
      </c>
      <c r="Y36" s="18">
        <f>COUNTIF('Données brutes '!I35,"0A")</f>
        <v>0</v>
      </c>
      <c r="Z36" s="18">
        <f>COUNTIF('Données brutes '!L35,"0A")</f>
        <v>0</v>
      </c>
      <c r="AA36" s="18">
        <f>COUNTIF('Données brutes '!J35,"0A")</f>
        <v>0</v>
      </c>
      <c r="AB36" s="18">
        <f t="shared" si="8"/>
        <v>0</v>
      </c>
      <c r="AC36" s="18">
        <f t="shared" si="9"/>
        <v>0</v>
      </c>
      <c r="AD36" s="18">
        <f>COUNTIF('Données brutes '!H35,"0B")</f>
        <v>0</v>
      </c>
      <c r="AE36" s="18">
        <f>COUNTIF('Données brutes '!K35,"0B")</f>
        <v>0</v>
      </c>
      <c r="AF36" s="18">
        <f>COUNTIF('Données brutes '!I35,"0B")</f>
        <v>0</v>
      </c>
      <c r="AG36" s="18">
        <f>COUNTIF('Données brutes '!L35,"0B")</f>
        <v>0</v>
      </c>
      <c r="AH36" s="18">
        <f t="shared" si="10"/>
        <v>0</v>
      </c>
      <c r="AI36" s="18">
        <f t="shared" si="11"/>
        <v>0</v>
      </c>
      <c r="AJ36" s="18">
        <f>COUNTIF('Données brutes '!N35,1)</f>
        <v>0</v>
      </c>
      <c r="AK36" s="18">
        <f>COUNTIF('Données brutes '!AP35,1)</f>
        <v>0</v>
      </c>
      <c r="AL36" s="18">
        <f>COUNTIF('Données brutes '!EB35,1)</f>
        <v>0</v>
      </c>
      <c r="AM36" s="18">
        <f t="shared" si="12"/>
        <v>0</v>
      </c>
      <c r="AN36" s="18">
        <f t="shared" si="13"/>
        <v>0</v>
      </c>
      <c r="AO36" s="18">
        <f>COUNTIF('Données brutes '!U35,1)</f>
        <v>0</v>
      </c>
      <c r="AP36" s="18">
        <f>COUNTIF('Données brutes '!V35,1)</f>
        <v>0</v>
      </c>
      <c r="AQ36" s="18">
        <f t="shared" si="14"/>
        <v>0</v>
      </c>
      <c r="AR36" s="18">
        <f t="shared" si="15"/>
        <v>0</v>
      </c>
      <c r="AS36" s="18">
        <f>COUNTIF('Données brutes '!P35,1)</f>
        <v>0</v>
      </c>
      <c r="AT36" s="18">
        <f>COUNTIF('Données brutes '!AK35,"1A")+COUNTIF('Données brutes '!AK35,"1B")</f>
        <v>0</v>
      </c>
      <c r="AU36" s="18">
        <f>COUNTIF('Données brutes '!W35,"0G")</f>
        <v>0</v>
      </c>
      <c r="AV36" s="18">
        <f t="shared" si="16"/>
        <v>0</v>
      </c>
      <c r="AW36" s="18">
        <f>COUNTIF('Données brutes '!U35,"0A")</f>
        <v>0</v>
      </c>
      <c r="AX36" s="18">
        <f t="shared" si="17"/>
        <v>0</v>
      </c>
      <c r="AY36" s="18">
        <f>COUNTIF('Données brutes '!U35,"0B")+COUNTIF('Données brutes '!U35,"0C")</f>
        <v>0</v>
      </c>
      <c r="AZ36" s="18">
        <f>COUNTIF('Données brutes '!V35,"0D")</f>
        <v>0</v>
      </c>
      <c r="BA36" s="18">
        <f>AY36</f>
        <v>0</v>
      </c>
      <c r="BB36" s="18">
        <f>COUNTIF('Données brutes '!V35,0)</f>
        <v>0</v>
      </c>
      <c r="BC36" s="18">
        <f>COUNTIF('Données brutes '!Q35,1)</f>
        <v>0</v>
      </c>
      <c r="BD36" s="18">
        <f>COUNTIF('Données brutes '!R35,1)</f>
        <v>0</v>
      </c>
      <c r="BE36" s="18">
        <f>COUNTIF('Données brutes '!W35,1)</f>
        <v>0</v>
      </c>
      <c r="BF36" s="18">
        <f>COUNTIF('Données brutes '!AO35,1)</f>
        <v>0</v>
      </c>
      <c r="BG36" s="18">
        <f t="shared" si="18"/>
        <v>0</v>
      </c>
      <c r="BH36" s="18">
        <f t="shared" si="19"/>
        <v>0</v>
      </c>
      <c r="BI36" s="18">
        <f>COUNTIF('Données brutes '!Y35,1)</f>
        <v>0</v>
      </c>
      <c r="BJ36" s="18">
        <f>COUNTIF('Données brutes '!Z35,1)</f>
        <v>0</v>
      </c>
      <c r="BK36" s="18">
        <f>COUNTIF('Données brutes '!AA35,1)</f>
        <v>0</v>
      </c>
      <c r="BL36" s="18">
        <f>COUNTIF('Données brutes '!AB35,1)</f>
        <v>0</v>
      </c>
      <c r="BM36" s="18">
        <f>COUNTIF('Données brutes '!AC35,1)</f>
        <v>0</v>
      </c>
      <c r="BN36" s="18">
        <f t="shared" si="20"/>
        <v>0</v>
      </c>
      <c r="BO36" s="18">
        <f t="shared" si="21"/>
        <v>0</v>
      </c>
      <c r="BP36" s="18">
        <f>COUNTIF('Données brutes '!AD35,1)</f>
        <v>0</v>
      </c>
      <c r="BQ36" s="18">
        <f>COUNTIF('Données brutes '!AF35,1)</f>
        <v>0</v>
      </c>
      <c r="BR36" s="18">
        <f>COUNTIF('Données brutes '!AG35,1)</f>
        <v>0</v>
      </c>
      <c r="BS36" s="18">
        <f>COUNTIF('Données brutes '!AH35,1)</f>
        <v>0</v>
      </c>
      <c r="BT36" s="18">
        <f>COUNTIF('Données brutes '!AI35,1)</f>
        <v>0</v>
      </c>
      <c r="BU36" s="18">
        <f>COUNTIF('Données brutes '!AJ35,1)</f>
        <v>0</v>
      </c>
      <c r="BV36" s="18">
        <f t="shared" si="22"/>
        <v>0</v>
      </c>
      <c r="BW36" s="18">
        <f t="shared" si="23"/>
        <v>0</v>
      </c>
      <c r="BX36" s="18">
        <f t="shared" si="24"/>
        <v>0</v>
      </c>
      <c r="BY36" s="18">
        <f t="shared" si="25"/>
        <v>0</v>
      </c>
      <c r="BZ36" s="18">
        <f>COUNTIF('Données brutes '!CA35,"1")</f>
        <v>0</v>
      </c>
      <c r="CA36" s="18">
        <f>COUNTIF('Données brutes '!CC35,1)</f>
        <v>0</v>
      </c>
      <c r="CB36" s="18">
        <f>COUNTIF('Données brutes '!CE35,"1")</f>
        <v>0</v>
      </c>
      <c r="CC36" s="18">
        <f>COUNTIF('Données brutes '!CG35,1)</f>
        <v>0</v>
      </c>
      <c r="CD36" s="18">
        <f>COUNTIF('Données brutes '!CI35,"1")</f>
        <v>0</v>
      </c>
      <c r="CE36" s="18">
        <f>COUNTIF('Données brutes '!CK35,1)</f>
        <v>0</v>
      </c>
      <c r="CF36" s="18">
        <f>COUNTIF('Données brutes '!CM35,1)</f>
        <v>0</v>
      </c>
      <c r="CG36" s="18">
        <f>COUNTIF('Données brutes '!CO35,1)</f>
        <v>0</v>
      </c>
      <c r="CH36" s="18">
        <f>COUNTIF('Données brutes '!CQ35,1)</f>
        <v>0</v>
      </c>
      <c r="CI36" s="18">
        <f t="shared" si="26"/>
        <v>0</v>
      </c>
      <c r="CJ36" s="18">
        <f t="shared" si="27"/>
        <v>0</v>
      </c>
      <c r="CK36" s="18">
        <f>COUNTIF('Données brutes '!AM35,1)</f>
        <v>0</v>
      </c>
      <c r="CL36" s="18">
        <f>COUNTIF('Données brutes '!AN35,1)</f>
        <v>0</v>
      </c>
      <c r="CM36" s="18">
        <f>COUNTIF('Données brutes '!CT35,1)</f>
        <v>0</v>
      </c>
      <c r="CN36" s="18">
        <f>COUNTIF('Données brutes '!CU35,1)</f>
        <v>0</v>
      </c>
      <c r="CO36" s="18">
        <f t="shared" si="28"/>
        <v>0</v>
      </c>
      <c r="CP36" s="18">
        <f t="shared" si="29"/>
        <v>0</v>
      </c>
      <c r="CQ36" s="18">
        <f>COUNTIF('Données brutes '!CY35,1)</f>
        <v>0</v>
      </c>
      <c r="CR36" s="18">
        <f>COUNTIF('Données brutes '!DC35,1)</f>
        <v>0</v>
      </c>
      <c r="CS36" s="18">
        <f>COUNTIF('Données brutes '!DG35,1)</f>
        <v>0</v>
      </c>
      <c r="CT36" s="18">
        <f t="shared" si="30"/>
        <v>0</v>
      </c>
      <c r="CU36" s="18">
        <f t="shared" si="31"/>
        <v>0</v>
      </c>
      <c r="CV36" s="18">
        <f>COUNTIF('Données brutes '!DK35,1)</f>
        <v>0</v>
      </c>
      <c r="CW36" s="18">
        <f>COUNTIF('Données brutes '!DO35,1)</f>
        <v>0</v>
      </c>
      <c r="CX36" s="18">
        <f>COUNTIF('Données brutes '!DS35,1)</f>
        <v>0</v>
      </c>
      <c r="CY36" s="18">
        <f t="shared" si="32"/>
        <v>0</v>
      </c>
      <c r="CZ36" s="18">
        <f t="shared" si="33"/>
        <v>0</v>
      </c>
      <c r="DA36" s="18">
        <f t="shared" si="34"/>
        <v>0</v>
      </c>
      <c r="DB36" s="18">
        <f t="shared" si="35"/>
        <v>0</v>
      </c>
      <c r="DC36" s="18">
        <f>COUNTIF('Données brutes '!R35,"0A")</f>
        <v>0</v>
      </c>
      <c r="DD36" s="18">
        <f>COUNTIF('Données brutes '!R35,"0B")</f>
        <v>0</v>
      </c>
      <c r="DE36" s="18">
        <f>COUNTIF('Données brutes '!S35,"0C")</f>
        <v>0</v>
      </c>
      <c r="DF36" s="18">
        <f>COUNTIF('Données brutes '!T35,"0D")</f>
        <v>0</v>
      </c>
      <c r="DG36" s="18">
        <f>COUNTIF('Données brutes '!AO35,"0A")</f>
        <v>0</v>
      </c>
      <c r="DH36" s="18">
        <f>COUNTIF('Données brutes '!AO35,"0B")</f>
        <v>0</v>
      </c>
      <c r="DI36" s="18">
        <f t="shared" si="36"/>
        <v>0</v>
      </c>
      <c r="DJ36" s="18">
        <f t="shared" si="37"/>
        <v>0</v>
      </c>
      <c r="DK36" s="18"/>
      <c r="DL36" s="18"/>
      <c r="DM36" s="18"/>
      <c r="DN36" s="18"/>
      <c r="DO36" s="18"/>
      <c r="DP36" s="18"/>
      <c r="DQ36" s="18">
        <f>COUNTIF('Données brutes '!AQ35,1)</f>
        <v>0</v>
      </c>
      <c r="DR36" s="18">
        <f>COUNTIF('Données brutes '!AR35,1)</f>
        <v>0</v>
      </c>
      <c r="DS36" s="18">
        <f>COUNTIF('Données brutes '!AS35,1)</f>
        <v>0</v>
      </c>
      <c r="DT36" s="18">
        <f>COUNTIF('Données brutes '!AT35,1)</f>
        <v>0</v>
      </c>
      <c r="DU36" s="18">
        <f>COUNTIF('Données brutes '!AU35,1)</f>
        <v>0</v>
      </c>
      <c r="DV36" s="18">
        <f t="shared" si="38"/>
        <v>0</v>
      </c>
      <c r="DW36" s="18">
        <f t="shared" si="39"/>
        <v>0</v>
      </c>
      <c r="DX36" s="18">
        <f>COUNTIF('Données brutes '!AV35,1)</f>
        <v>0</v>
      </c>
      <c r="DY36" s="18">
        <f>COUNTIF('Données brutes '!AW35,1)</f>
        <v>0</v>
      </c>
      <c r="DZ36" s="18">
        <f>COUNTIF('Données brutes '!AX35,1)</f>
        <v>0</v>
      </c>
      <c r="EA36" s="18">
        <f>COUNTIF('Données brutes '!AY35,1)</f>
        <v>0</v>
      </c>
      <c r="EB36" s="18">
        <f>COUNTIF('Données brutes '!AZ35,1)</f>
        <v>0</v>
      </c>
      <c r="EC36" s="18">
        <f t="shared" si="40"/>
        <v>0</v>
      </c>
      <c r="ED36" s="18">
        <f t="shared" si="41"/>
        <v>0</v>
      </c>
      <c r="EE36" s="18">
        <f t="shared" si="42"/>
        <v>0</v>
      </c>
      <c r="EF36" s="18">
        <f t="shared" si="43"/>
        <v>0</v>
      </c>
      <c r="EG36" s="18">
        <f>COUNTIF('Données brutes '!BA35,1)</f>
        <v>0</v>
      </c>
      <c r="EH36" s="18">
        <f>COUNTIF('Données brutes '!BB35,1)</f>
        <v>0</v>
      </c>
      <c r="EI36" s="18">
        <f>COUNTIF('Données brutes '!BC35,1)</f>
        <v>0</v>
      </c>
      <c r="EJ36" s="18">
        <f>COUNTIF('Données brutes '!BD35,1)</f>
        <v>0</v>
      </c>
      <c r="EK36" s="18">
        <f>COUNTIF('Données brutes '!BE35,1)</f>
        <v>0</v>
      </c>
      <c r="EL36" s="18">
        <f t="shared" si="44"/>
        <v>0</v>
      </c>
      <c r="EM36" s="18">
        <f t="shared" si="45"/>
        <v>0</v>
      </c>
      <c r="EN36" s="18">
        <f>COUNTIF('Données brutes '!BF35,1)</f>
        <v>0</v>
      </c>
      <c r="EO36" s="18">
        <f>COUNTIF('Données brutes '!BG35,1)</f>
        <v>0</v>
      </c>
      <c r="EP36" s="18">
        <f>COUNTIF('Données brutes '!BH35,1)</f>
        <v>0</v>
      </c>
      <c r="EQ36" s="18">
        <f>COUNTIF('Données brutes '!BI35,1)</f>
        <v>0</v>
      </c>
      <c r="ER36" s="18">
        <f>COUNTIF('Données brutes '!BJ35,1)</f>
        <v>0</v>
      </c>
      <c r="ES36" s="18">
        <f t="shared" si="46"/>
        <v>0</v>
      </c>
      <c r="ET36" s="18">
        <f t="shared" si="47"/>
        <v>0</v>
      </c>
      <c r="EU36" s="18">
        <f>COUNTIF('Données brutes '!BK35,1)</f>
        <v>0</v>
      </c>
      <c r="EV36" s="18">
        <f>COUNTIF('Données brutes '!BL35,1)</f>
        <v>0</v>
      </c>
      <c r="EW36" s="18">
        <f>COUNTIF('Données brutes '!BM35,1)</f>
        <v>0</v>
      </c>
      <c r="EX36" s="18">
        <f>COUNTIF('Données brutes '!BN35,1)</f>
        <v>0</v>
      </c>
      <c r="EY36" s="18">
        <f>COUNTIF('Données brutes '!BO35,1)</f>
        <v>0</v>
      </c>
      <c r="EZ36" s="18">
        <f t="shared" si="48"/>
        <v>0</v>
      </c>
      <c r="FA36" s="18">
        <f t="shared" si="49"/>
        <v>0</v>
      </c>
      <c r="FB36" s="18">
        <f>COUNTIF('Données brutes '!BP35,1)</f>
        <v>0</v>
      </c>
      <c r="FC36" s="18">
        <f>COUNTIF('Données brutes '!BQ35,1)</f>
        <v>0</v>
      </c>
      <c r="FD36" s="18">
        <f>COUNTIF('Données brutes '!BR35,1)</f>
        <v>0</v>
      </c>
      <c r="FE36" s="18">
        <f>COUNTIF('Données brutes '!BS35,1)</f>
        <v>0</v>
      </c>
      <c r="FF36" s="18">
        <f>COUNTIF('Données brutes '!BT35,1)</f>
        <v>0</v>
      </c>
      <c r="FG36" s="18">
        <f t="shared" si="50"/>
        <v>0</v>
      </c>
      <c r="FH36" s="18">
        <f t="shared" si="51"/>
        <v>0</v>
      </c>
      <c r="FI36" s="18">
        <f>COUNTIF('Données brutes '!BU35,1)</f>
        <v>0</v>
      </c>
      <c r="FJ36" s="18">
        <f>COUNTIF('Données brutes '!BV35,1)</f>
        <v>0</v>
      </c>
      <c r="FK36" s="18">
        <f>COUNTIF('Données brutes '!BW35,1)</f>
        <v>0</v>
      </c>
      <c r="FL36" s="18">
        <f>COUNTIF('Données brutes '!BX35,1)</f>
        <v>0</v>
      </c>
      <c r="FM36" s="18">
        <f>COUNTIF('Données brutes '!BY35,1)</f>
        <v>0</v>
      </c>
      <c r="FN36" s="18">
        <f t="shared" si="52"/>
        <v>0</v>
      </c>
      <c r="FO36" s="18">
        <f t="shared" si="53"/>
        <v>0</v>
      </c>
      <c r="FP36" s="18">
        <f t="shared" si="54"/>
        <v>0</v>
      </c>
      <c r="FQ36" s="18">
        <f t="shared" si="55"/>
        <v>0</v>
      </c>
      <c r="FR36" s="18">
        <f t="shared" si="56"/>
        <v>0</v>
      </c>
      <c r="FS36" s="18">
        <f t="shared" si="57"/>
        <v>0</v>
      </c>
    </row>
    <row r="37" spans="1:175" x14ac:dyDescent="0.3">
      <c r="A37" s="18"/>
      <c r="B37" s="18"/>
      <c r="C37" s="18"/>
      <c r="D37" s="18"/>
      <c r="E37" s="18"/>
      <c r="F37" s="18"/>
      <c r="G37" s="18"/>
      <c r="H37" s="18">
        <f>COUNTIF('Données brutes '!H36,1)</f>
        <v>0</v>
      </c>
      <c r="I37" s="18">
        <f>COUNTIF('Données brutes '!I36,1)</f>
        <v>0</v>
      </c>
      <c r="J37" s="18">
        <f>COUNTIF('Données brutes '!J36,1)</f>
        <v>0</v>
      </c>
      <c r="K37" s="18">
        <f t="shared" si="0"/>
        <v>0</v>
      </c>
      <c r="L37" s="18">
        <f t="shared" si="1"/>
        <v>0</v>
      </c>
      <c r="M37" s="18">
        <f>COUNTIF('Données brutes '!K36,1)</f>
        <v>0</v>
      </c>
      <c r="N37" s="18">
        <f>COUNTIF('Données brutes '!L36,1)</f>
        <v>0</v>
      </c>
      <c r="O37" s="18">
        <f t="shared" si="2"/>
        <v>0</v>
      </c>
      <c r="P37" s="18">
        <f t="shared" si="3"/>
        <v>0</v>
      </c>
      <c r="Q37" s="18">
        <f>COUNTIF('Données brutes '!M36,1)</f>
        <v>0</v>
      </c>
      <c r="R37" s="18">
        <f t="shared" si="4"/>
        <v>0</v>
      </c>
      <c r="S37" s="18">
        <f t="shared" si="5"/>
        <v>0</v>
      </c>
      <c r="T37" s="18">
        <f>COUNTIF('Données brutes '!H36,"0A")</f>
        <v>0</v>
      </c>
      <c r="U37" s="18">
        <f>COUNTIF('Données brutes '!K36,"0A")</f>
        <v>0</v>
      </c>
      <c r="V37" s="18">
        <f>COUNTIF('Données brutes '!J36,"0B")</f>
        <v>0</v>
      </c>
      <c r="W37" s="18">
        <f t="shared" si="6"/>
        <v>0</v>
      </c>
      <c r="X37" s="18">
        <f t="shared" si="7"/>
        <v>0</v>
      </c>
      <c r="Y37" s="18">
        <f>COUNTIF('Données brutes '!I36,"0A")</f>
        <v>0</v>
      </c>
      <c r="Z37" s="18">
        <f>COUNTIF('Données brutes '!L36,"0A")</f>
        <v>0</v>
      </c>
      <c r="AA37" s="18">
        <f>COUNTIF('Données brutes '!J36,"0A")</f>
        <v>0</v>
      </c>
      <c r="AB37" s="18">
        <f t="shared" si="8"/>
        <v>0</v>
      </c>
      <c r="AC37" s="18">
        <f t="shared" si="9"/>
        <v>0</v>
      </c>
      <c r="AD37" s="18">
        <f>COUNTIF('Données brutes '!H36,"0B")</f>
        <v>0</v>
      </c>
      <c r="AE37" s="18">
        <f>COUNTIF('Données brutes '!K36,"0B")</f>
        <v>0</v>
      </c>
      <c r="AF37" s="18">
        <f>COUNTIF('Données brutes '!I36,"0B")</f>
        <v>0</v>
      </c>
      <c r="AG37" s="18">
        <f>COUNTIF('Données brutes '!L36,"0B")</f>
        <v>0</v>
      </c>
      <c r="AH37" s="18">
        <f t="shared" si="10"/>
        <v>0</v>
      </c>
      <c r="AI37" s="18">
        <f t="shared" si="11"/>
        <v>0</v>
      </c>
      <c r="AJ37" s="18">
        <f>COUNTIF('Données brutes '!N36,1)</f>
        <v>0</v>
      </c>
      <c r="AK37" s="18">
        <f>COUNTIF('Données brutes '!AP36,1)</f>
        <v>0</v>
      </c>
      <c r="AL37" s="18">
        <f>COUNTIF('Données brutes '!EB36,1)</f>
        <v>0</v>
      </c>
      <c r="AM37" s="18">
        <f t="shared" si="12"/>
        <v>0</v>
      </c>
      <c r="AN37" s="18">
        <f t="shared" si="13"/>
        <v>0</v>
      </c>
      <c r="AO37" s="18">
        <f>COUNTIF('Données brutes '!U36,1)</f>
        <v>0</v>
      </c>
      <c r="AP37" s="18">
        <f>COUNTIF('Données brutes '!V36,1)</f>
        <v>0</v>
      </c>
      <c r="AQ37" s="18">
        <f t="shared" si="14"/>
        <v>0</v>
      </c>
      <c r="AR37" s="18">
        <f t="shared" si="15"/>
        <v>0</v>
      </c>
      <c r="AS37" s="18">
        <f>COUNTIF('Données brutes '!P36,1)</f>
        <v>0</v>
      </c>
      <c r="AT37" s="18">
        <f>COUNTIF('Données brutes '!AK36,"1A")+COUNTIF('Données brutes '!AK36,"1B")</f>
        <v>0</v>
      </c>
      <c r="AU37" s="18">
        <f>COUNTIF('Données brutes '!W36,"0G")</f>
        <v>0</v>
      </c>
      <c r="AV37" s="18">
        <f t="shared" si="16"/>
        <v>0</v>
      </c>
      <c r="AW37" s="18">
        <f>COUNTIF('Données brutes '!U36,"0A")</f>
        <v>0</v>
      </c>
      <c r="AX37" s="18">
        <f t="shared" si="17"/>
        <v>0</v>
      </c>
      <c r="AY37" s="18">
        <f>COUNTIF('Données brutes '!U36,"0B")+COUNTIF('Données brutes '!U36,"0C")</f>
        <v>0</v>
      </c>
      <c r="AZ37" s="18">
        <f>COUNTIF('Données brutes '!V36,"0D")</f>
        <v>0</v>
      </c>
      <c r="BA37" s="18">
        <f>AY37</f>
        <v>0</v>
      </c>
      <c r="BB37" s="18">
        <f>COUNTIF('Données brutes '!V36,0)</f>
        <v>0</v>
      </c>
      <c r="BC37" s="18">
        <f>COUNTIF('Données brutes '!Q36,1)</f>
        <v>0</v>
      </c>
      <c r="BD37" s="18">
        <f>COUNTIF('Données brutes '!R36,1)</f>
        <v>0</v>
      </c>
      <c r="BE37" s="18">
        <f>COUNTIF('Données brutes '!W36,1)</f>
        <v>0</v>
      </c>
      <c r="BF37" s="18">
        <f>COUNTIF('Données brutes '!AO36,1)</f>
        <v>0</v>
      </c>
      <c r="BG37" s="18">
        <f t="shared" si="18"/>
        <v>0</v>
      </c>
      <c r="BH37" s="18">
        <f t="shared" si="19"/>
        <v>0</v>
      </c>
      <c r="BI37" s="18">
        <f>COUNTIF('Données brutes '!Y36,1)</f>
        <v>0</v>
      </c>
      <c r="BJ37" s="18">
        <f>COUNTIF('Données brutes '!Z36,1)</f>
        <v>0</v>
      </c>
      <c r="BK37" s="18">
        <f>COUNTIF('Données brutes '!AA36,1)</f>
        <v>0</v>
      </c>
      <c r="BL37" s="18">
        <f>COUNTIF('Données brutes '!AB36,1)</f>
        <v>0</v>
      </c>
      <c r="BM37" s="18">
        <f>COUNTIF('Données brutes '!AC36,1)</f>
        <v>0</v>
      </c>
      <c r="BN37" s="18">
        <f t="shared" si="20"/>
        <v>0</v>
      </c>
      <c r="BO37" s="18">
        <f t="shared" si="21"/>
        <v>0</v>
      </c>
      <c r="BP37" s="18">
        <f>COUNTIF('Données brutes '!AD36,1)</f>
        <v>0</v>
      </c>
      <c r="BQ37" s="18">
        <f>COUNTIF('Données brutes '!AF36,1)</f>
        <v>0</v>
      </c>
      <c r="BR37" s="18">
        <f>COUNTIF('Données brutes '!AG36,1)</f>
        <v>0</v>
      </c>
      <c r="BS37" s="18">
        <f>COUNTIF('Données brutes '!AH36,1)</f>
        <v>0</v>
      </c>
      <c r="BT37" s="18">
        <f>COUNTIF('Données brutes '!AI36,1)</f>
        <v>0</v>
      </c>
      <c r="BU37" s="18">
        <f>COUNTIF('Données brutes '!AJ36,1)</f>
        <v>0</v>
      </c>
      <c r="BV37" s="18">
        <f t="shared" si="22"/>
        <v>0</v>
      </c>
      <c r="BW37" s="18">
        <f t="shared" si="23"/>
        <v>0</v>
      </c>
      <c r="BX37" s="18">
        <f t="shared" si="24"/>
        <v>0</v>
      </c>
      <c r="BY37" s="18">
        <f t="shared" si="25"/>
        <v>0</v>
      </c>
      <c r="BZ37" s="18">
        <f>COUNTIF('Données brutes '!CA36,"1")</f>
        <v>0</v>
      </c>
      <c r="CA37" s="18">
        <f>COUNTIF('Données brutes '!CC36,1)</f>
        <v>0</v>
      </c>
      <c r="CB37" s="18">
        <f>COUNTIF('Données brutes '!CE36,"1")</f>
        <v>0</v>
      </c>
      <c r="CC37" s="18">
        <f>COUNTIF('Données brutes '!CG36,1)</f>
        <v>0</v>
      </c>
      <c r="CD37" s="18">
        <f>COUNTIF('Données brutes '!CI36,"1")</f>
        <v>0</v>
      </c>
      <c r="CE37" s="18">
        <f>COUNTIF('Données brutes '!CK36,1)</f>
        <v>0</v>
      </c>
      <c r="CF37" s="18">
        <f>COUNTIF('Données brutes '!CM36,1)</f>
        <v>0</v>
      </c>
      <c r="CG37" s="18">
        <f>COUNTIF('Données brutes '!CO36,1)</f>
        <v>0</v>
      </c>
      <c r="CH37" s="18">
        <f>COUNTIF('Données brutes '!CQ36,1)</f>
        <v>0</v>
      </c>
      <c r="CI37" s="18">
        <f t="shared" si="26"/>
        <v>0</v>
      </c>
      <c r="CJ37" s="18">
        <f t="shared" si="27"/>
        <v>0</v>
      </c>
      <c r="CK37" s="18">
        <f>COUNTIF('Données brutes '!AM36,1)</f>
        <v>0</v>
      </c>
      <c r="CL37" s="18">
        <f>COUNTIF('Données brutes '!AN36,1)</f>
        <v>0</v>
      </c>
      <c r="CM37" s="18">
        <f>COUNTIF('Données brutes '!CT36,1)</f>
        <v>0</v>
      </c>
      <c r="CN37" s="18">
        <f>COUNTIF('Données brutes '!CU36,1)</f>
        <v>0</v>
      </c>
      <c r="CO37" s="18">
        <f t="shared" si="28"/>
        <v>0</v>
      </c>
      <c r="CP37" s="18">
        <f t="shared" si="29"/>
        <v>0</v>
      </c>
      <c r="CQ37" s="18">
        <f>COUNTIF('Données brutes '!CY36,1)</f>
        <v>0</v>
      </c>
      <c r="CR37" s="18">
        <f>COUNTIF('Données brutes '!DC36,1)</f>
        <v>0</v>
      </c>
      <c r="CS37" s="18">
        <f>COUNTIF('Données brutes '!DG36,1)</f>
        <v>0</v>
      </c>
      <c r="CT37" s="18">
        <f t="shared" si="30"/>
        <v>0</v>
      </c>
      <c r="CU37" s="18">
        <f t="shared" si="31"/>
        <v>0</v>
      </c>
      <c r="CV37" s="18">
        <f>COUNTIF('Données brutes '!DK36,1)</f>
        <v>0</v>
      </c>
      <c r="CW37" s="18">
        <f>COUNTIF('Données brutes '!DO36,1)</f>
        <v>0</v>
      </c>
      <c r="CX37" s="18">
        <f>COUNTIF('Données brutes '!DS36,1)</f>
        <v>0</v>
      </c>
      <c r="CY37" s="18">
        <f t="shared" si="32"/>
        <v>0</v>
      </c>
      <c r="CZ37" s="18">
        <f t="shared" si="33"/>
        <v>0</v>
      </c>
      <c r="DA37" s="18">
        <f t="shared" si="34"/>
        <v>0</v>
      </c>
      <c r="DB37" s="18">
        <f t="shared" si="35"/>
        <v>0</v>
      </c>
      <c r="DC37" s="18">
        <f>COUNTIF('Données brutes '!R36,"0A")</f>
        <v>0</v>
      </c>
      <c r="DD37" s="18">
        <f>COUNTIF('Données brutes '!R36,"0B")</f>
        <v>0</v>
      </c>
      <c r="DE37" s="18">
        <f>COUNTIF('Données brutes '!S36,"0C")</f>
        <v>0</v>
      </c>
      <c r="DF37" s="18">
        <f>COUNTIF('Données brutes '!T36,"0D")</f>
        <v>0</v>
      </c>
      <c r="DG37" s="18">
        <f>COUNTIF('Données brutes '!AO36,"0A")</f>
        <v>0</v>
      </c>
      <c r="DH37" s="18">
        <f>COUNTIF('Données brutes '!AO36,"0B")</f>
        <v>0</v>
      </c>
      <c r="DI37" s="18">
        <f t="shared" si="36"/>
        <v>0</v>
      </c>
      <c r="DJ37" s="18">
        <f t="shared" si="37"/>
        <v>0</v>
      </c>
      <c r="DK37" s="18"/>
      <c r="DL37" s="18"/>
      <c r="DM37" s="18"/>
      <c r="DN37" s="18"/>
      <c r="DO37" s="18"/>
      <c r="DP37" s="18"/>
      <c r="DQ37" s="18">
        <f>COUNTIF('Données brutes '!AQ36,1)</f>
        <v>0</v>
      </c>
      <c r="DR37" s="18">
        <f>COUNTIF('Données brutes '!AR36,1)</f>
        <v>0</v>
      </c>
      <c r="DS37" s="18">
        <f>COUNTIF('Données brutes '!AS36,1)</f>
        <v>0</v>
      </c>
      <c r="DT37" s="18">
        <f>COUNTIF('Données brutes '!AT36,1)</f>
        <v>0</v>
      </c>
      <c r="DU37" s="18">
        <f>COUNTIF('Données brutes '!AU36,1)</f>
        <v>0</v>
      </c>
      <c r="DV37" s="18">
        <f t="shared" si="38"/>
        <v>0</v>
      </c>
      <c r="DW37" s="18">
        <f t="shared" si="39"/>
        <v>0</v>
      </c>
      <c r="DX37" s="18">
        <f>COUNTIF('Données brutes '!AV36,1)</f>
        <v>0</v>
      </c>
      <c r="DY37" s="18">
        <f>COUNTIF('Données brutes '!AW36,1)</f>
        <v>0</v>
      </c>
      <c r="DZ37" s="18">
        <f>COUNTIF('Données brutes '!AX36,1)</f>
        <v>0</v>
      </c>
      <c r="EA37" s="18">
        <f>COUNTIF('Données brutes '!AY36,1)</f>
        <v>0</v>
      </c>
      <c r="EB37" s="18">
        <f>COUNTIF('Données brutes '!AZ36,1)</f>
        <v>0</v>
      </c>
      <c r="EC37" s="18">
        <f t="shared" si="40"/>
        <v>0</v>
      </c>
      <c r="ED37" s="18">
        <f t="shared" si="41"/>
        <v>0</v>
      </c>
      <c r="EE37" s="18">
        <f t="shared" si="42"/>
        <v>0</v>
      </c>
      <c r="EF37" s="18">
        <f t="shared" si="43"/>
        <v>0</v>
      </c>
      <c r="EG37" s="18">
        <f>COUNTIF('Données brutes '!BA36,1)</f>
        <v>0</v>
      </c>
      <c r="EH37" s="18">
        <f>COUNTIF('Données brutes '!BB36,1)</f>
        <v>0</v>
      </c>
      <c r="EI37" s="18">
        <f>COUNTIF('Données brutes '!BC36,1)</f>
        <v>0</v>
      </c>
      <c r="EJ37" s="18">
        <f>COUNTIF('Données brutes '!BD36,1)</f>
        <v>0</v>
      </c>
      <c r="EK37" s="18">
        <f>COUNTIF('Données brutes '!BE36,1)</f>
        <v>0</v>
      </c>
      <c r="EL37" s="18">
        <f t="shared" si="44"/>
        <v>0</v>
      </c>
      <c r="EM37" s="18">
        <f t="shared" si="45"/>
        <v>0</v>
      </c>
      <c r="EN37" s="18">
        <f>COUNTIF('Données brutes '!BF36,1)</f>
        <v>0</v>
      </c>
      <c r="EO37" s="18">
        <f>COUNTIF('Données brutes '!BG36,1)</f>
        <v>0</v>
      </c>
      <c r="EP37" s="18">
        <f>COUNTIF('Données brutes '!BH36,1)</f>
        <v>0</v>
      </c>
      <c r="EQ37" s="18">
        <f>COUNTIF('Données brutes '!BI36,1)</f>
        <v>0</v>
      </c>
      <c r="ER37" s="18">
        <f>COUNTIF('Données brutes '!BJ36,1)</f>
        <v>0</v>
      </c>
      <c r="ES37" s="18">
        <f t="shared" si="46"/>
        <v>0</v>
      </c>
      <c r="ET37" s="18">
        <f t="shared" si="47"/>
        <v>0</v>
      </c>
      <c r="EU37" s="18">
        <f>COUNTIF('Données brutes '!BK36,1)</f>
        <v>0</v>
      </c>
      <c r="EV37" s="18">
        <f>COUNTIF('Données brutes '!BL36,1)</f>
        <v>0</v>
      </c>
      <c r="EW37" s="18">
        <f>COUNTIF('Données brutes '!BM36,1)</f>
        <v>0</v>
      </c>
      <c r="EX37" s="18">
        <f>COUNTIF('Données brutes '!BN36,1)</f>
        <v>0</v>
      </c>
      <c r="EY37" s="18">
        <f>COUNTIF('Données brutes '!BO36,1)</f>
        <v>0</v>
      </c>
      <c r="EZ37" s="18">
        <f t="shared" si="48"/>
        <v>0</v>
      </c>
      <c r="FA37" s="18">
        <f t="shared" si="49"/>
        <v>0</v>
      </c>
      <c r="FB37" s="18">
        <f>COUNTIF('Données brutes '!BP36,1)</f>
        <v>0</v>
      </c>
      <c r="FC37" s="18">
        <f>COUNTIF('Données brutes '!BQ36,1)</f>
        <v>0</v>
      </c>
      <c r="FD37" s="18">
        <f>COUNTIF('Données brutes '!BR36,1)</f>
        <v>0</v>
      </c>
      <c r="FE37" s="18">
        <f>COUNTIF('Données brutes '!BS36,1)</f>
        <v>0</v>
      </c>
      <c r="FF37" s="18">
        <f>COUNTIF('Données brutes '!BT36,1)</f>
        <v>0</v>
      </c>
      <c r="FG37" s="18">
        <f t="shared" si="50"/>
        <v>0</v>
      </c>
      <c r="FH37" s="18">
        <f t="shared" si="51"/>
        <v>0</v>
      </c>
      <c r="FI37" s="18">
        <f>COUNTIF('Données brutes '!BU36,1)</f>
        <v>0</v>
      </c>
      <c r="FJ37" s="18">
        <f>COUNTIF('Données brutes '!BV36,1)</f>
        <v>0</v>
      </c>
      <c r="FK37" s="18">
        <f>COUNTIF('Données brutes '!BW36,1)</f>
        <v>0</v>
      </c>
      <c r="FL37" s="18">
        <f>COUNTIF('Données brutes '!BX36,1)</f>
        <v>0</v>
      </c>
      <c r="FM37" s="18">
        <f>COUNTIF('Données brutes '!BY36,1)</f>
        <v>0</v>
      </c>
      <c r="FN37" s="18">
        <f t="shared" si="52"/>
        <v>0</v>
      </c>
      <c r="FO37" s="18">
        <f t="shared" si="53"/>
        <v>0</v>
      </c>
      <c r="FP37" s="18">
        <f t="shared" si="54"/>
        <v>0</v>
      </c>
      <c r="FQ37" s="18">
        <f t="shared" si="55"/>
        <v>0</v>
      </c>
      <c r="FR37" s="18">
        <f t="shared" si="56"/>
        <v>0</v>
      </c>
      <c r="FS37" s="18">
        <f t="shared" si="57"/>
        <v>0</v>
      </c>
    </row>
    <row r="38" spans="1:175" x14ac:dyDescent="0.3">
      <c r="A38" s="18"/>
      <c r="B38" s="18"/>
      <c r="C38" s="18"/>
      <c r="D38" s="18"/>
      <c r="E38" s="18"/>
      <c r="F38" s="18"/>
      <c r="G38" s="18"/>
      <c r="H38" s="18">
        <f>COUNTIF('Données brutes '!H37,1)</f>
        <v>0</v>
      </c>
      <c r="I38" s="18">
        <f>COUNTIF('Données brutes '!I37,1)</f>
        <v>0</v>
      </c>
      <c r="J38" s="18">
        <f>COUNTIF('Données brutes '!J37,1)</f>
        <v>0</v>
      </c>
      <c r="K38" s="18">
        <f t="shared" si="0"/>
        <v>0</v>
      </c>
      <c r="L38" s="18">
        <f t="shared" si="1"/>
        <v>0</v>
      </c>
      <c r="M38" s="18">
        <f>COUNTIF('Données brutes '!K37,1)</f>
        <v>0</v>
      </c>
      <c r="N38" s="18">
        <f>COUNTIF('Données brutes '!L37,1)</f>
        <v>0</v>
      </c>
      <c r="O38" s="18">
        <f t="shared" si="2"/>
        <v>0</v>
      </c>
      <c r="P38" s="18">
        <f t="shared" si="3"/>
        <v>0</v>
      </c>
      <c r="Q38" s="18">
        <f>COUNTIF('Données brutes '!M37,1)</f>
        <v>0</v>
      </c>
      <c r="R38" s="18">
        <f t="shared" si="4"/>
        <v>0</v>
      </c>
      <c r="S38" s="18">
        <f t="shared" si="5"/>
        <v>0</v>
      </c>
      <c r="T38" s="18">
        <f>COUNTIF('Données brutes '!H37,"0A")</f>
        <v>0</v>
      </c>
      <c r="U38" s="18">
        <f>COUNTIF('Données brutes '!K37,"0A")</f>
        <v>0</v>
      </c>
      <c r="V38" s="18">
        <f>COUNTIF('Données brutes '!J37,"0B")</f>
        <v>0</v>
      </c>
      <c r="W38" s="18">
        <f t="shared" si="6"/>
        <v>0</v>
      </c>
      <c r="X38" s="18">
        <f t="shared" si="7"/>
        <v>0</v>
      </c>
      <c r="Y38" s="18">
        <f>COUNTIF('Données brutes '!I37,"0A")</f>
        <v>0</v>
      </c>
      <c r="Z38" s="18">
        <f>COUNTIF('Données brutes '!L37,"0A")</f>
        <v>0</v>
      </c>
      <c r="AA38" s="18">
        <f>COUNTIF('Données brutes '!J37,"0A")</f>
        <v>0</v>
      </c>
      <c r="AB38" s="18">
        <f t="shared" si="8"/>
        <v>0</v>
      </c>
      <c r="AC38" s="18">
        <f t="shared" si="9"/>
        <v>0</v>
      </c>
      <c r="AD38" s="18">
        <f>COUNTIF('Données brutes '!H37,"0B")</f>
        <v>0</v>
      </c>
      <c r="AE38" s="18">
        <f>COUNTIF('Données brutes '!K37,"0B")</f>
        <v>0</v>
      </c>
      <c r="AF38" s="18">
        <f>COUNTIF('Données brutes '!I37,"0B")</f>
        <v>0</v>
      </c>
      <c r="AG38" s="18">
        <f>COUNTIF('Données brutes '!L37,"0B")</f>
        <v>0</v>
      </c>
      <c r="AH38" s="18">
        <f t="shared" si="10"/>
        <v>0</v>
      </c>
      <c r="AI38" s="18">
        <f t="shared" si="11"/>
        <v>0</v>
      </c>
      <c r="AJ38" s="18">
        <f>COUNTIF('Données brutes '!N37,1)</f>
        <v>0</v>
      </c>
      <c r="AK38" s="18">
        <f>COUNTIF('Données brutes '!AP37,1)</f>
        <v>0</v>
      </c>
      <c r="AL38" s="18">
        <f>COUNTIF('Données brutes '!EB37,1)</f>
        <v>0</v>
      </c>
      <c r="AM38" s="18">
        <f t="shared" si="12"/>
        <v>0</v>
      </c>
      <c r="AN38" s="18">
        <f t="shared" si="13"/>
        <v>0</v>
      </c>
      <c r="AO38" s="18">
        <f>COUNTIF('Données brutes '!U37,1)</f>
        <v>0</v>
      </c>
      <c r="AP38" s="18">
        <f>COUNTIF('Données brutes '!V37,1)</f>
        <v>0</v>
      </c>
      <c r="AQ38" s="18">
        <f t="shared" si="14"/>
        <v>0</v>
      </c>
      <c r="AR38" s="18">
        <f t="shared" si="15"/>
        <v>0</v>
      </c>
      <c r="AS38" s="18">
        <f>COUNTIF('Données brutes '!P37,1)</f>
        <v>0</v>
      </c>
      <c r="AT38" s="18">
        <f>COUNTIF('Données brutes '!AK37,"1A")+COUNTIF('Données brutes '!AK37,"1B")</f>
        <v>0</v>
      </c>
      <c r="AU38" s="18">
        <f>COUNTIF('Données brutes '!W37,"0G")</f>
        <v>0</v>
      </c>
      <c r="AV38" s="18">
        <f t="shared" si="16"/>
        <v>0</v>
      </c>
      <c r="AW38" s="18">
        <f>COUNTIF('Données brutes '!U37,"0A")</f>
        <v>0</v>
      </c>
      <c r="AX38" s="18">
        <f t="shared" si="17"/>
        <v>0</v>
      </c>
      <c r="AY38" s="18">
        <f>COUNTIF('Données brutes '!U37,"0B")+COUNTIF('Données brutes '!U37,"0C")</f>
        <v>0</v>
      </c>
      <c r="AZ38" s="18">
        <f>COUNTIF('Données brutes '!V37,"0D")</f>
        <v>0</v>
      </c>
      <c r="BA38" s="18">
        <f>AY38</f>
        <v>0</v>
      </c>
      <c r="BB38" s="18">
        <f>COUNTIF('Données brutes '!V37,0)</f>
        <v>0</v>
      </c>
      <c r="BC38" s="18">
        <f>COUNTIF('Données brutes '!Q37,1)</f>
        <v>0</v>
      </c>
      <c r="BD38" s="18">
        <f>COUNTIF('Données brutes '!R37,1)</f>
        <v>0</v>
      </c>
      <c r="BE38" s="18">
        <f>COUNTIF('Données brutes '!W37,1)</f>
        <v>0</v>
      </c>
      <c r="BF38" s="18">
        <f>COUNTIF('Données brutes '!AO37,1)</f>
        <v>0</v>
      </c>
      <c r="BG38" s="18">
        <f t="shared" si="18"/>
        <v>0</v>
      </c>
      <c r="BH38" s="18">
        <f t="shared" si="19"/>
        <v>0</v>
      </c>
      <c r="BI38" s="18">
        <f>COUNTIF('Données brutes '!Y37,1)</f>
        <v>0</v>
      </c>
      <c r="BJ38" s="18">
        <f>COUNTIF('Données brutes '!Z37,1)</f>
        <v>0</v>
      </c>
      <c r="BK38" s="18">
        <f>COUNTIF('Données brutes '!AA37,1)</f>
        <v>0</v>
      </c>
      <c r="BL38" s="18">
        <f>COUNTIF('Données brutes '!AB37,1)</f>
        <v>0</v>
      </c>
      <c r="BM38" s="18">
        <f>COUNTIF('Données brutes '!AC37,1)</f>
        <v>0</v>
      </c>
      <c r="BN38" s="18">
        <f t="shared" si="20"/>
        <v>0</v>
      </c>
      <c r="BO38" s="18">
        <f t="shared" si="21"/>
        <v>0</v>
      </c>
      <c r="BP38" s="18">
        <f>COUNTIF('Données brutes '!AD37,1)</f>
        <v>0</v>
      </c>
      <c r="BQ38" s="18">
        <f>COUNTIF('Données brutes '!AF37,1)</f>
        <v>0</v>
      </c>
      <c r="BR38" s="18">
        <f>COUNTIF('Données brutes '!AG37,1)</f>
        <v>0</v>
      </c>
      <c r="BS38" s="18">
        <f>COUNTIF('Données brutes '!AH37,1)</f>
        <v>0</v>
      </c>
      <c r="BT38" s="18">
        <f>COUNTIF('Données brutes '!AI37,1)</f>
        <v>0</v>
      </c>
      <c r="BU38" s="18">
        <f>COUNTIF('Données brutes '!AJ37,1)</f>
        <v>0</v>
      </c>
      <c r="BV38" s="18">
        <f t="shared" si="22"/>
        <v>0</v>
      </c>
      <c r="BW38" s="18">
        <f t="shared" si="23"/>
        <v>0</v>
      </c>
      <c r="BX38" s="18">
        <f t="shared" si="24"/>
        <v>0</v>
      </c>
      <c r="BY38" s="18">
        <f t="shared" si="25"/>
        <v>0</v>
      </c>
      <c r="BZ38" s="18">
        <f>COUNTIF('Données brutes '!CA37,"1")</f>
        <v>0</v>
      </c>
      <c r="CA38" s="18">
        <f>COUNTIF('Données brutes '!CC37,1)</f>
        <v>0</v>
      </c>
      <c r="CB38" s="18">
        <f>COUNTIF('Données brutes '!CE37,"1")</f>
        <v>0</v>
      </c>
      <c r="CC38" s="18">
        <f>COUNTIF('Données brutes '!CG37,1)</f>
        <v>0</v>
      </c>
      <c r="CD38" s="18">
        <f>COUNTIF('Données brutes '!CI37,"1")</f>
        <v>0</v>
      </c>
      <c r="CE38" s="18">
        <f>COUNTIF('Données brutes '!CK37,1)</f>
        <v>0</v>
      </c>
      <c r="CF38" s="18">
        <f>COUNTIF('Données brutes '!CM37,1)</f>
        <v>0</v>
      </c>
      <c r="CG38" s="18">
        <f>COUNTIF('Données brutes '!CO37,1)</f>
        <v>0</v>
      </c>
      <c r="CH38" s="18">
        <f>COUNTIF('Données brutes '!CQ37,1)</f>
        <v>0</v>
      </c>
      <c r="CI38" s="18">
        <f t="shared" si="26"/>
        <v>0</v>
      </c>
      <c r="CJ38" s="18">
        <f t="shared" si="27"/>
        <v>0</v>
      </c>
      <c r="CK38" s="18">
        <f>COUNTIF('Données brutes '!AM37,1)</f>
        <v>0</v>
      </c>
      <c r="CL38" s="18">
        <f>COUNTIF('Données brutes '!AN37,1)</f>
        <v>0</v>
      </c>
      <c r="CM38" s="18">
        <f>COUNTIF('Données brutes '!CT37,1)</f>
        <v>0</v>
      </c>
      <c r="CN38" s="18">
        <f>COUNTIF('Données brutes '!CU37,1)</f>
        <v>0</v>
      </c>
      <c r="CO38" s="18">
        <f t="shared" si="28"/>
        <v>0</v>
      </c>
      <c r="CP38" s="18">
        <f t="shared" si="29"/>
        <v>0</v>
      </c>
      <c r="CQ38" s="18">
        <f>COUNTIF('Données brutes '!CY37,1)</f>
        <v>0</v>
      </c>
      <c r="CR38" s="18">
        <f>COUNTIF('Données brutes '!DC37,1)</f>
        <v>0</v>
      </c>
      <c r="CS38" s="18">
        <f>COUNTIF('Données brutes '!DG37,1)</f>
        <v>0</v>
      </c>
      <c r="CT38" s="18">
        <f t="shared" si="30"/>
        <v>0</v>
      </c>
      <c r="CU38" s="18">
        <f t="shared" si="31"/>
        <v>0</v>
      </c>
      <c r="CV38" s="18">
        <f>COUNTIF('Données brutes '!DK37,1)</f>
        <v>0</v>
      </c>
      <c r="CW38" s="18">
        <f>COUNTIF('Données brutes '!DO37,1)</f>
        <v>0</v>
      </c>
      <c r="CX38" s="18">
        <f>COUNTIF('Données brutes '!DS37,1)</f>
        <v>0</v>
      </c>
      <c r="CY38" s="18">
        <f t="shared" si="32"/>
        <v>0</v>
      </c>
      <c r="CZ38" s="18">
        <f t="shared" si="33"/>
        <v>0</v>
      </c>
      <c r="DA38" s="18">
        <f t="shared" si="34"/>
        <v>0</v>
      </c>
      <c r="DB38" s="18">
        <f t="shared" si="35"/>
        <v>0</v>
      </c>
      <c r="DC38" s="18">
        <f>COUNTIF('Données brutes '!R37,"0A")</f>
        <v>0</v>
      </c>
      <c r="DD38" s="18">
        <f>COUNTIF('Données brutes '!R37,"0B")</f>
        <v>0</v>
      </c>
      <c r="DE38" s="18">
        <f>COUNTIF('Données brutes '!S37,"0C")</f>
        <v>0</v>
      </c>
      <c r="DF38" s="18">
        <f>COUNTIF('Données brutes '!T37,"0D")</f>
        <v>0</v>
      </c>
      <c r="DG38" s="18">
        <f>COUNTIF('Données brutes '!AO37,"0A")</f>
        <v>0</v>
      </c>
      <c r="DH38" s="18">
        <f>COUNTIF('Données brutes '!AO37,"0B")</f>
        <v>0</v>
      </c>
      <c r="DI38" s="18">
        <f t="shared" si="36"/>
        <v>0</v>
      </c>
      <c r="DJ38" s="18">
        <f t="shared" si="37"/>
        <v>0</v>
      </c>
      <c r="DK38" s="18"/>
      <c r="DL38" s="18"/>
      <c r="DM38" s="18"/>
      <c r="DN38" s="18"/>
      <c r="DO38" s="18"/>
      <c r="DP38" s="18"/>
      <c r="DQ38" s="18">
        <f>COUNTIF('Données brutes '!AQ37,1)</f>
        <v>0</v>
      </c>
      <c r="DR38" s="18">
        <f>COUNTIF('Données brutes '!AR37,1)</f>
        <v>0</v>
      </c>
      <c r="DS38" s="18">
        <f>COUNTIF('Données brutes '!AS37,1)</f>
        <v>0</v>
      </c>
      <c r="DT38" s="18">
        <f>COUNTIF('Données brutes '!AT37,1)</f>
        <v>0</v>
      </c>
      <c r="DU38" s="18">
        <f>COUNTIF('Données brutes '!AU37,1)</f>
        <v>0</v>
      </c>
      <c r="DV38" s="18">
        <f t="shared" si="38"/>
        <v>0</v>
      </c>
      <c r="DW38" s="18">
        <f t="shared" si="39"/>
        <v>0</v>
      </c>
      <c r="DX38" s="18">
        <f>COUNTIF('Données brutes '!AV37,1)</f>
        <v>0</v>
      </c>
      <c r="DY38" s="18">
        <f>COUNTIF('Données brutes '!AW37,1)</f>
        <v>0</v>
      </c>
      <c r="DZ38" s="18">
        <f>COUNTIF('Données brutes '!AX37,1)</f>
        <v>0</v>
      </c>
      <c r="EA38" s="18">
        <f>COUNTIF('Données brutes '!AY37,1)</f>
        <v>0</v>
      </c>
      <c r="EB38" s="18">
        <f>COUNTIF('Données brutes '!AZ37,1)</f>
        <v>0</v>
      </c>
      <c r="EC38" s="18">
        <f t="shared" si="40"/>
        <v>0</v>
      </c>
      <c r="ED38" s="18">
        <f t="shared" si="41"/>
        <v>0</v>
      </c>
      <c r="EE38" s="18">
        <f t="shared" si="42"/>
        <v>0</v>
      </c>
      <c r="EF38" s="18">
        <f t="shared" si="43"/>
        <v>0</v>
      </c>
      <c r="EG38" s="18">
        <f>COUNTIF('Données brutes '!BA37,1)</f>
        <v>0</v>
      </c>
      <c r="EH38" s="18">
        <f>COUNTIF('Données brutes '!BB37,1)</f>
        <v>0</v>
      </c>
      <c r="EI38" s="18">
        <f>COUNTIF('Données brutes '!BC37,1)</f>
        <v>0</v>
      </c>
      <c r="EJ38" s="18">
        <f>COUNTIF('Données brutes '!BD37,1)</f>
        <v>0</v>
      </c>
      <c r="EK38" s="18">
        <f>COUNTIF('Données brutes '!BE37,1)</f>
        <v>0</v>
      </c>
      <c r="EL38" s="18">
        <f t="shared" si="44"/>
        <v>0</v>
      </c>
      <c r="EM38" s="18">
        <f t="shared" si="45"/>
        <v>0</v>
      </c>
      <c r="EN38" s="18">
        <f>COUNTIF('Données brutes '!BF37,1)</f>
        <v>0</v>
      </c>
      <c r="EO38" s="18">
        <f>COUNTIF('Données brutes '!BG37,1)</f>
        <v>0</v>
      </c>
      <c r="EP38" s="18">
        <f>COUNTIF('Données brutes '!BH37,1)</f>
        <v>0</v>
      </c>
      <c r="EQ38" s="18">
        <f>COUNTIF('Données brutes '!BI37,1)</f>
        <v>0</v>
      </c>
      <c r="ER38" s="18">
        <f>COUNTIF('Données brutes '!BJ37,1)</f>
        <v>0</v>
      </c>
      <c r="ES38" s="18">
        <f t="shared" si="46"/>
        <v>0</v>
      </c>
      <c r="ET38" s="18">
        <f t="shared" si="47"/>
        <v>0</v>
      </c>
      <c r="EU38" s="18">
        <f>COUNTIF('Données brutes '!BK37,1)</f>
        <v>0</v>
      </c>
      <c r="EV38" s="18">
        <f>COUNTIF('Données brutes '!BL37,1)</f>
        <v>0</v>
      </c>
      <c r="EW38" s="18">
        <f>COUNTIF('Données brutes '!BM37,1)</f>
        <v>0</v>
      </c>
      <c r="EX38" s="18">
        <f>COUNTIF('Données brutes '!BN37,1)</f>
        <v>0</v>
      </c>
      <c r="EY38" s="18">
        <f>COUNTIF('Données brutes '!BO37,1)</f>
        <v>0</v>
      </c>
      <c r="EZ38" s="18">
        <f t="shared" si="48"/>
        <v>0</v>
      </c>
      <c r="FA38" s="18">
        <f t="shared" si="49"/>
        <v>0</v>
      </c>
      <c r="FB38" s="18">
        <f>COUNTIF('Données brutes '!BP37,1)</f>
        <v>0</v>
      </c>
      <c r="FC38" s="18">
        <f>COUNTIF('Données brutes '!BQ37,1)</f>
        <v>0</v>
      </c>
      <c r="FD38" s="18">
        <f>COUNTIF('Données brutes '!BR37,1)</f>
        <v>0</v>
      </c>
      <c r="FE38" s="18">
        <f>COUNTIF('Données brutes '!BS37,1)</f>
        <v>0</v>
      </c>
      <c r="FF38" s="18">
        <f>COUNTIF('Données brutes '!BT37,1)</f>
        <v>0</v>
      </c>
      <c r="FG38" s="18">
        <f t="shared" si="50"/>
        <v>0</v>
      </c>
      <c r="FH38" s="18">
        <f t="shared" si="51"/>
        <v>0</v>
      </c>
      <c r="FI38" s="18">
        <f>COUNTIF('Données brutes '!BU37,1)</f>
        <v>0</v>
      </c>
      <c r="FJ38" s="18">
        <f>COUNTIF('Données brutes '!BV37,1)</f>
        <v>0</v>
      </c>
      <c r="FK38" s="18">
        <f>COUNTIF('Données brutes '!BW37,1)</f>
        <v>0</v>
      </c>
      <c r="FL38" s="18">
        <f>COUNTIF('Données brutes '!BX37,1)</f>
        <v>0</v>
      </c>
      <c r="FM38" s="18">
        <f>COUNTIF('Données brutes '!BY37,1)</f>
        <v>0</v>
      </c>
      <c r="FN38" s="18">
        <f t="shared" si="52"/>
        <v>0</v>
      </c>
      <c r="FO38" s="18">
        <f t="shared" si="53"/>
        <v>0</v>
      </c>
      <c r="FP38" s="18">
        <f t="shared" si="54"/>
        <v>0</v>
      </c>
      <c r="FQ38" s="18">
        <f t="shared" si="55"/>
        <v>0</v>
      </c>
      <c r="FR38" s="18">
        <f t="shared" si="56"/>
        <v>0</v>
      </c>
      <c r="FS38" s="18">
        <f t="shared" si="57"/>
        <v>0</v>
      </c>
    </row>
    <row r="39" spans="1:175" x14ac:dyDescent="0.3">
      <c r="A39" s="18"/>
      <c r="B39" s="18"/>
      <c r="C39" s="18"/>
      <c r="D39" s="18"/>
      <c r="E39" s="18"/>
      <c r="F39" s="18"/>
      <c r="G39" s="18"/>
      <c r="H39" s="18">
        <f>COUNTIF('Données brutes '!H38,1)</f>
        <v>0</v>
      </c>
      <c r="I39" s="18">
        <f>COUNTIF('Données brutes '!I38,1)</f>
        <v>0</v>
      </c>
      <c r="J39" s="18">
        <f>COUNTIF('Données brutes '!J38,1)</f>
        <v>0</v>
      </c>
      <c r="K39" s="18">
        <f t="shared" si="0"/>
        <v>0</v>
      </c>
      <c r="L39" s="18">
        <f t="shared" si="1"/>
        <v>0</v>
      </c>
      <c r="M39" s="18">
        <f>COUNTIF('Données brutes '!K38,1)</f>
        <v>0</v>
      </c>
      <c r="N39" s="18">
        <f>COUNTIF('Données brutes '!L38,1)</f>
        <v>0</v>
      </c>
      <c r="O39" s="18">
        <f t="shared" si="2"/>
        <v>0</v>
      </c>
      <c r="P39" s="18">
        <f t="shared" si="3"/>
        <v>0</v>
      </c>
      <c r="Q39" s="18">
        <f>COUNTIF('Données brutes '!M38,1)</f>
        <v>0</v>
      </c>
      <c r="R39" s="18">
        <f t="shared" si="4"/>
        <v>0</v>
      </c>
      <c r="S39" s="18">
        <f t="shared" si="5"/>
        <v>0</v>
      </c>
      <c r="T39" s="18">
        <f>COUNTIF('Données brutes '!H38,"0A")</f>
        <v>0</v>
      </c>
      <c r="U39" s="18">
        <f>COUNTIF('Données brutes '!K38,"0A")</f>
        <v>0</v>
      </c>
      <c r="V39" s="18">
        <f>COUNTIF('Données brutes '!J38,"0B")</f>
        <v>0</v>
      </c>
      <c r="W39" s="18">
        <f t="shared" si="6"/>
        <v>0</v>
      </c>
      <c r="X39" s="18">
        <f t="shared" si="7"/>
        <v>0</v>
      </c>
      <c r="Y39" s="18">
        <f>COUNTIF('Données brutes '!I38,"0A")</f>
        <v>0</v>
      </c>
      <c r="Z39" s="18">
        <f>COUNTIF('Données brutes '!L38,"0A")</f>
        <v>0</v>
      </c>
      <c r="AA39" s="18">
        <f>COUNTIF('Données brutes '!J38,"0A")</f>
        <v>0</v>
      </c>
      <c r="AB39" s="18">
        <f t="shared" si="8"/>
        <v>0</v>
      </c>
      <c r="AC39" s="18">
        <f t="shared" si="9"/>
        <v>0</v>
      </c>
      <c r="AD39" s="18">
        <f>COUNTIF('Données brutes '!H38,"0B")</f>
        <v>0</v>
      </c>
      <c r="AE39" s="18">
        <f>COUNTIF('Données brutes '!K38,"0B")</f>
        <v>0</v>
      </c>
      <c r="AF39" s="18">
        <f>COUNTIF('Données brutes '!I38,"0B")</f>
        <v>0</v>
      </c>
      <c r="AG39" s="18">
        <f>COUNTIF('Données brutes '!L38,"0B")</f>
        <v>0</v>
      </c>
      <c r="AH39" s="18">
        <f t="shared" si="10"/>
        <v>0</v>
      </c>
      <c r="AI39" s="18">
        <f t="shared" si="11"/>
        <v>0</v>
      </c>
      <c r="AJ39" s="18">
        <f>COUNTIF('Données brutes '!N38,1)</f>
        <v>0</v>
      </c>
      <c r="AK39" s="18">
        <f>COUNTIF('Données brutes '!AP38,1)</f>
        <v>0</v>
      </c>
      <c r="AL39" s="18">
        <f>COUNTIF('Données brutes '!EB38,1)</f>
        <v>0</v>
      </c>
      <c r="AM39" s="18">
        <f t="shared" si="12"/>
        <v>0</v>
      </c>
      <c r="AN39" s="18">
        <f t="shared" si="13"/>
        <v>0</v>
      </c>
      <c r="AO39" s="18">
        <f>COUNTIF('Données brutes '!U38,1)</f>
        <v>0</v>
      </c>
      <c r="AP39" s="18">
        <f>COUNTIF('Données brutes '!V38,1)</f>
        <v>0</v>
      </c>
      <c r="AQ39" s="18">
        <f t="shared" si="14"/>
        <v>0</v>
      </c>
      <c r="AR39" s="18">
        <f t="shared" si="15"/>
        <v>0</v>
      </c>
      <c r="AS39" s="18">
        <f>COUNTIF('Données brutes '!P38,1)</f>
        <v>0</v>
      </c>
      <c r="AT39" s="18">
        <f>COUNTIF('Données brutes '!AK38,"1A")+COUNTIF('Données brutes '!AK38,"1B")</f>
        <v>0</v>
      </c>
      <c r="AU39" s="18">
        <f>COUNTIF('Données brutes '!W38,"0G")</f>
        <v>0</v>
      </c>
      <c r="AV39" s="18">
        <f t="shared" si="16"/>
        <v>0</v>
      </c>
      <c r="AW39" s="18">
        <f>COUNTIF('Données brutes '!U38,"0A")</f>
        <v>0</v>
      </c>
      <c r="AX39" s="18">
        <f t="shared" si="17"/>
        <v>0</v>
      </c>
      <c r="AY39" s="18">
        <f>COUNTIF('Données brutes '!U38,"0B")+COUNTIF('Données brutes '!U38,"0C")</f>
        <v>0</v>
      </c>
      <c r="AZ39" s="18">
        <f>COUNTIF('Données brutes '!V38,"0D")</f>
        <v>0</v>
      </c>
      <c r="BA39" s="18">
        <f>AY39</f>
        <v>0</v>
      </c>
      <c r="BB39" s="18">
        <f>COUNTIF('Données brutes '!V38,0)</f>
        <v>0</v>
      </c>
      <c r="BC39" s="18">
        <f>COUNTIF('Données brutes '!Q38,1)</f>
        <v>0</v>
      </c>
      <c r="BD39" s="18">
        <f>COUNTIF('Données brutes '!R38,1)</f>
        <v>0</v>
      </c>
      <c r="BE39" s="18">
        <f>COUNTIF('Données brutes '!W38,1)</f>
        <v>0</v>
      </c>
      <c r="BF39" s="18">
        <f>COUNTIF('Données brutes '!AO38,1)</f>
        <v>0</v>
      </c>
      <c r="BG39" s="18">
        <f t="shared" si="18"/>
        <v>0</v>
      </c>
      <c r="BH39" s="18">
        <f t="shared" si="19"/>
        <v>0</v>
      </c>
      <c r="BI39" s="18">
        <f>COUNTIF('Données brutes '!Y38,1)</f>
        <v>0</v>
      </c>
      <c r="BJ39" s="18">
        <f>COUNTIF('Données brutes '!Z38,1)</f>
        <v>0</v>
      </c>
      <c r="BK39" s="18">
        <f>COUNTIF('Données brutes '!AA38,1)</f>
        <v>0</v>
      </c>
      <c r="BL39" s="18">
        <f>COUNTIF('Données brutes '!AB38,1)</f>
        <v>0</v>
      </c>
      <c r="BM39" s="18">
        <f>COUNTIF('Données brutes '!AC38,1)</f>
        <v>0</v>
      </c>
      <c r="BN39" s="18">
        <f t="shared" si="20"/>
        <v>0</v>
      </c>
      <c r="BO39" s="18">
        <f t="shared" si="21"/>
        <v>0</v>
      </c>
      <c r="BP39" s="18">
        <f>COUNTIF('Données brutes '!AD38,1)</f>
        <v>0</v>
      </c>
      <c r="BQ39" s="18">
        <f>COUNTIF('Données brutes '!AF38,1)</f>
        <v>0</v>
      </c>
      <c r="BR39" s="18">
        <f>COUNTIF('Données brutes '!AG38,1)</f>
        <v>0</v>
      </c>
      <c r="BS39" s="18">
        <f>COUNTIF('Données brutes '!AH38,1)</f>
        <v>0</v>
      </c>
      <c r="BT39" s="18">
        <f>COUNTIF('Données brutes '!AI38,1)</f>
        <v>0</v>
      </c>
      <c r="BU39" s="18">
        <f>COUNTIF('Données brutes '!AJ38,1)</f>
        <v>0</v>
      </c>
      <c r="BV39" s="18">
        <f t="shared" si="22"/>
        <v>0</v>
      </c>
      <c r="BW39" s="18">
        <f t="shared" si="23"/>
        <v>0</v>
      </c>
      <c r="BX39" s="18">
        <f t="shared" si="24"/>
        <v>0</v>
      </c>
      <c r="BY39" s="18">
        <f t="shared" si="25"/>
        <v>0</v>
      </c>
      <c r="BZ39" s="18">
        <f>COUNTIF('Données brutes '!CA38,"1")</f>
        <v>0</v>
      </c>
      <c r="CA39" s="18">
        <f>COUNTIF('Données brutes '!CC38,1)</f>
        <v>0</v>
      </c>
      <c r="CB39" s="18">
        <f>COUNTIF('Données brutes '!CE38,"1")</f>
        <v>0</v>
      </c>
      <c r="CC39" s="18">
        <f>COUNTIF('Données brutes '!CG38,1)</f>
        <v>0</v>
      </c>
      <c r="CD39" s="18">
        <f>COUNTIF('Données brutes '!CI38,"1")</f>
        <v>0</v>
      </c>
      <c r="CE39" s="18">
        <f>COUNTIF('Données brutes '!CK38,1)</f>
        <v>0</v>
      </c>
      <c r="CF39" s="18">
        <f>COUNTIF('Données brutes '!CM38,1)</f>
        <v>0</v>
      </c>
      <c r="CG39" s="18">
        <f>COUNTIF('Données brutes '!CO38,1)</f>
        <v>0</v>
      </c>
      <c r="CH39" s="18">
        <f>COUNTIF('Données brutes '!CQ38,1)</f>
        <v>0</v>
      </c>
      <c r="CI39" s="18">
        <f t="shared" si="26"/>
        <v>0</v>
      </c>
      <c r="CJ39" s="18">
        <f t="shared" si="27"/>
        <v>0</v>
      </c>
      <c r="CK39" s="18">
        <f>COUNTIF('Données brutes '!AM38,1)</f>
        <v>0</v>
      </c>
      <c r="CL39" s="18">
        <f>COUNTIF('Données brutes '!AN38,1)</f>
        <v>0</v>
      </c>
      <c r="CM39" s="18">
        <f>COUNTIF('Données brutes '!CT38,1)</f>
        <v>0</v>
      </c>
      <c r="CN39" s="18">
        <f>COUNTIF('Données brutes '!CU38,1)</f>
        <v>0</v>
      </c>
      <c r="CO39" s="18">
        <f t="shared" si="28"/>
        <v>0</v>
      </c>
      <c r="CP39" s="18">
        <f t="shared" si="29"/>
        <v>0</v>
      </c>
      <c r="CQ39" s="18">
        <f>COUNTIF('Données brutes '!CY38,1)</f>
        <v>0</v>
      </c>
      <c r="CR39" s="18">
        <f>COUNTIF('Données brutes '!DC38,1)</f>
        <v>0</v>
      </c>
      <c r="CS39" s="18">
        <f>COUNTIF('Données brutes '!DG38,1)</f>
        <v>0</v>
      </c>
      <c r="CT39" s="18">
        <f t="shared" si="30"/>
        <v>0</v>
      </c>
      <c r="CU39" s="18">
        <f t="shared" si="31"/>
        <v>0</v>
      </c>
      <c r="CV39" s="18">
        <f>COUNTIF('Données brutes '!DK38,1)</f>
        <v>0</v>
      </c>
      <c r="CW39" s="18">
        <f>COUNTIF('Données brutes '!DO38,1)</f>
        <v>0</v>
      </c>
      <c r="CX39" s="18">
        <f>COUNTIF('Données brutes '!DS38,1)</f>
        <v>0</v>
      </c>
      <c r="CY39" s="18">
        <f t="shared" si="32"/>
        <v>0</v>
      </c>
      <c r="CZ39" s="18">
        <f t="shared" si="33"/>
        <v>0</v>
      </c>
      <c r="DA39" s="18">
        <f t="shared" si="34"/>
        <v>0</v>
      </c>
      <c r="DB39" s="18">
        <f t="shared" si="35"/>
        <v>0</v>
      </c>
      <c r="DC39" s="18">
        <f>COUNTIF('Données brutes '!R38,"0A")</f>
        <v>0</v>
      </c>
      <c r="DD39" s="18">
        <f>COUNTIF('Données brutes '!R38,"0B")</f>
        <v>0</v>
      </c>
      <c r="DE39" s="18">
        <f>COUNTIF('Données brutes '!S38,"0C")</f>
        <v>0</v>
      </c>
      <c r="DF39" s="18">
        <f>COUNTIF('Données brutes '!T38,"0D")</f>
        <v>0</v>
      </c>
      <c r="DG39" s="18">
        <f>COUNTIF('Données brutes '!AO38,"0A")</f>
        <v>0</v>
      </c>
      <c r="DH39" s="18">
        <f>COUNTIF('Données brutes '!AO38,"0B")</f>
        <v>0</v>
      </c>
      <c r="DI39" s="18">
        <f t="shared" si="36"/>
        <v>0</v>
      </c>
      <c r="DJ39" s="18">
        <f t="shared" si="37"/>
        <v>0</v>
      </c>
      <c r="DK39" s="18"/>
      <c r="DL39" s="18"/>
      <c r="DM39" s="18"/>
      <c r="DN39" s="18"/>
      <c r="DO39" s="18"/>
      <c r="DP39" s="18"/>
      <c r="DQ39" s="18">
        <f>COUNTIF('Données brutes '!AQ38,1)</f>
        <v>0</v>
      </c>
      <c r="DR39" s="18">
        <f>COUNTIF('Données brutes '!AR38,1)</f>
        <v>0</v>
      </c>
      <c r="DS39" s="18">
        <f>COUNTIF('Données brutes '!AS38,1)</f>
        <v>0</v>
      </c>
      <c r="DT39" s="18">
        <f>COUNTIF('Données brutes '!AT38,1)</f>
        <v>0</v>
      </c>
      <c r="DU39" s="18">
        <f>COUNTIF('Données brutes '!AU38,1)</f>
        <v>0</v>
      </c>
      <c r="DV39" s="18">
        <f t="shared" si="38"/>
        <v>0</v>
      </c>
      <c r="DW39" s="18">
        <f t="shared" si="39"/>
        <v>0</v>
      </c>
      <c r="DX39" s="18">
        <f>COUNTIF('Données brutes '!AV38,1)</f>
        <v>0</v>
      </c>
      <c r="DY39" s="18">
        <f>COUNTIF('Données brutes '!AW38,1)</f>
        <v>0</v>
      </c>
      <c r="DZ39" s="18">
        <f>COUNTIF('Données brutes '!AX38,1)</f>
        <v>0</v>
      </c>
      <c r="EA39" s="18">
        <f>COUNTIF('Données brutes '!AY38,1)</f>
        <v>0</v>
      </c>
      <c r="EB39" s="18">
        <f>COUNTIF('Données brutes '!AZ38,1)</f>
        <v>0</v>
      </c>
      <c r="EC39" s="18">
        <f t="shared" si="40"/>
        <v>0</v>
      </c>
      <c r="ED39" s="18">
        <f t="shared" si="41"/>
        <v>0</v>
      </c>
      <c r="EE39" s="18">
        <f t="shared" si="42"/>
        <v>0</v>
      </c>
      <c r="EF39" s="18">
        <f t="shared" si="43"/>
        <v>0</v>
      </c>
      <c r="EG39" s="18">
        <f>COUNTIF('Données brutes '!BA38,1)</f>
        <v>0</v>
      </c>
      <c r="EH39" s="18">
        <f>COUNTIF('Données brutes '!BB38,1)</f>
        <v>0</v>
      </c>
      <c r="EI39" s="18">
        <f>COUNTIF('Données brutes '!BC38,1)</f>
        <v>0</v>
      </c>
      <c r="EJ39" s="18">
        <f>COUNTIF('Données brutes '!BD38,1)</f>
        <v>0</v>
      </c>
      <c r="EK39" s="18">
        <f>COUNTIF('Données brutes '!BE38,1)</f>
        <v>0</v>
      </c>
      <c r="EL39" s="18">
        <f t="shared" si="44"/>
        <v>0</v>
      </c>
      <c r="EM39" s="18">
        <f t="shared" si="45"/>
        <v>0</v>
      </c>
      <c r="EN39" s="18">
        <f>COUNTIF('Données brutes '!BF38,1)</f>
        <v>0</v>
      </c>
      <c r="EO39" s="18">
        <f>COUNTIF('Données brutes '!BG38,1)</f>
        <v>0</v>
      </c>
      <c r="EP39" s="18">
        <f>COUNTIF('Données brutes '!BH38,1)</f>
        <v>0</v>
      </c>
      <c r="EQ39" s="18">
        <f>COUNTIF('Données brutes '!BI38,1)</f>
        <v>0</v>
      </c>
      <c r="ER39" s="18">
        <f>COUNTIF('Données brutes '!BJ38,1)</f>
        <v>0</v>
      </c>
      <c r="ES39" s="18">
        <f t="shared" si="46"/>
        <v>0</v>
      </c>
      <c r="ET39" s="18">
        <f t="shared" si="47"/>
        <v>0</v>
      </c>
      <c r="EU39" s="18">
        <f>COUNTIF('Données brutes '!BK38,1)</f>
        <v>0</v>
      </c>
      <c r="EV39" s="18">
        <f>COUNTIF('Données brutes '!BL38,1)</f>
        <v>0</v>
      </c>
      <c r="EW39" s="18">
        <f>COUNTIF('Données brutes '!BM38,1)</f>
        <v>0</v>
      </c>
      <c r="EX39" s="18">
        <f>COUNTIF('Données brutes '!BN38,1)</f>
        <v>0</v>
      </c>
      <c r="EY39" s="18">
        <f>COUNTIF('Données brutes '!BO38,1)</f>
        <v>0</v>
      </c>
      <c r="EZ39" s="18">
        <f t="shared" si="48"/>
        <v>0</v>
      </c>
      <c r="FA39" s="18">
        <f t="shared" si="49"/>
        <v>0</v>
      </c>
      <c r="FB39" s="18">
        <f>COUNTIF('Données brutes '!BP38,1)</f>
        <v>0</v>
      </c>
      <c r="FC39" s="18">
        <f>COUNTIF('Données brutes '!BQ38,1)</f>
        <v>0</v>
      </c>
      <c r="FD39" s="18">
        <f>COUNTIF('Données brutes '!BR38,1)</f>
        <v>0</v>
      </c>
      <c r="FE39" s="18">
        <f>COUNTIF('Données brutes '!BS38,1)</f>
        <v>0</v>
      </c>
      <c r="FF39" s="18">
        <f>COUNTIF('Données brutes '!BT38,1)</f>
        <v>0</v>
      </c>
      <c r="FG39" s="18">
        <f t="shared" si="50"/>
        <v>0</v>
      </c>
      <c r="FH39" s="18">
        <f t="shared" si="51"/>
        <v>0</v>
      </c>
      <c r="FI39" s="18">
        <f>COUNTIF('Données brutes '!BU38,1)</f>
        <v>0</v>
      </c>
      <c r="FJ39" s="18">
        <f>COUNTIF('Données brutes '!BV38,1)</f>
        <v>0</v>
      </c>
      <c r="FK39" s="18">
        <f>COUNTIF('Données brutes '!BW38,1)</f>
        <v>0</v>
      </c>
      <c r="FL39" s="18">
        <f>COUNTIF('Données brutes '!BX38,1)</f>
        <v>0</v>
      </c>
      <c r="FM39" s="18">
        <f>COUNTIF('Données brutes '!BY38,1)</f>
        <v>0</v>
      </c>
      <c r="FN39" s="18">
        <f t="shared" si="52"/>
        <v>0</v>
      </c>
      <c r="FO39" s="18">
        <f t="shared" si="53"/>
        <v>0</v>
      </c>
      <c r="FP39" s="18">
        <f t="shared" si="54"/>
        <v>0</v>
      </c>
      <c r="FQ39" s="18">
        <f t="shared" si="55"/>
        <v>0</v>
      </c>
      <c r="FR39" s="18">
        <f t="shared" si="56"/>
        <v>0</v>
      </c>
      <c r="FS39" s="18">
        <f t="shared" si="57"/>
        <v>0</v>
      </c>
    </row>
    <row r="40" spans="1:175" x14ac:dyDescent="0.3">
      <c r="A40" s="18"/>
      <c r="B40" s="18"/>
      <c r="C40" s="18"/>
      <c r="D40" s="18"/>
      <c r="E40" s="18"/>
      <c r="F40" s="18"/>
      <c r="G40" s="18"/>
      <c r="H40" s="18">
        <f>COUNTIF('Données brutes '!H39,1)</f>
        <v>0</v>
      </c>
      <c r="I40" s="18">
        <f>COUNTIF('Données brutes '!I39,1)</f>
        <v>0</v>
      </c>
      <c r="J40" s="18">
        <f>COUNTIF('Données brutes '!J39,1)</f>
        <v>0</v>
      </c>
      <c r="K40" s="18">
        <f t="shared" si="0"/>
        <v>0</v>
      </c>
      <c r="L40" s="18">
        <f t="shared" si="1"/>
        <v>0</v>
      </c>
      <c r="M40" s="18">
        <f>COUNTIF('Données brutes '!K39,1)</f>
        <v>0</v>
      </c>
      <c r="N40" s="18">
        <f>COUNTIF('Données brutes '!L39,1)</f>
        <v>0</v>
      </c>
      <c r="O40" s="18">
        <f t="shared" si="2"/>
        <v>0</v>
      </c>
      <c r="P40" s="18">
        <f t="shared" si="3"/>
        <v>0</v>
      </c>
      <c r="Q40" s="18">
        <f>COUNTIF('Données brutes '!M39,1)</f>
        <v>0</v>
      </c>
      <c r="R40" s="18">
        <f t="shared" si="4"/>
        <v>0</v>
      </c>
      <c r="S40" s="18">
        <f t="shared" si="5"/>
        <v>0</v>
      </c>
      <c r="T40" s="18">
        <f>COUNTIF('Données brutes '!H39,"0A")</f>
        <v>0</v>
      </c>
      <c r="U40" s="18">
        <f>COUNTIF('Données brutes '!K39,"0A")</f>
        <v>0</v>
      </c>
      <c r="V40" s="18">
        <f>COUNTIF('Données brutes '!J39,"0B")</f>
        <v>0</v>
      </c>
      <c r="W40" s="18">
        <f t="shared" si="6"/>
        <v>0</v>
      </c>
      <c r="X40" s="18">
        <f t="shared" si="7"/>
        <v>0</v>
      </c>
      <c r="Y40" s="18">
        <f>COUNTIF('Données brutes '!I39,"0A")</f>
        <v>0</v>
      </c>
      <c r="Z40" s="18">
        <f>COUNTIF('Données brutes '!L39,"0A")</f>
        <v>0</v>
      </c>
      <c r="AA40" s="18">
        <f>COUNTIF('Données brutes '!J39,"0A")</f>
        <v>0</v>
      </c>
      <c r="AB40" s="18">
        <f t="shared" si="8"/>
        <v>0</v>
      </c>
      <c r="AC40" s="18">
        <f t="shared" si="9"/>
        <v>0</v>
      </c>
      <c r="AD40" s="18">
        <f>COUNTIF('Données brutes '!H39,"0B")</f>
        <v>0</v>
      </c>
      <c r="AE40" s="18">
        <f>COUNTIF('Données brutes '!K39,"0B")</f>
        <v>0</v>
      </c>
      <c r="AF40" s="18">
        <f>COUNTIF('Données brutes '!I39,"0B")</f>
        <v>0</v>
      </c>
      <c r="AG40" s="18">
        <f>COUNTIF('Données brutes '!L39,"0B")</f>
        <v>0</v>
      </c>
      <c r="AH40" s="18">
        <f t="shared" si="10"/>
        <v>0</v>
      </c>
      <c r="AI40" s="18">
        <f t="shared" si="11"/>
        <v>0</v>
      </c>
      <c r="AJ40" s="18">
        <f>COUNTIF('Données brutes '!N39,1)</f>
        <v>0</v>
      </c>
      <c r="AK40" s="18">
        <f>COUNTIF('Données brutes '!AP39,1)</f>
        <v>0</v>
      </c>
      <c r="AL40" s="18">
        <f>COUNTIF('Données brutes '!EB39,1)</f>
        <v>0</v>
      </c>
      <c r="AM40" s="18">
        <f t="shared" si="12"/>
        <v>0</v>
      </c>
      <c r="AN40" s="18">
        <f t="shared" si="13"/>
        <v>0</v>
      </c>
      <c r="AO40" s="18">
        <f>COUNTIF('Données brutes '!U39,1)</f>
        <v>0</v>
      </c>
      <c r="AP40" s="18">
        <f>COUNTIF('Données brutes '!V39,1)</f>
        <v>0</v>
      </c>
      <c r="AQ40" s="18">
        <f t="shared" si="14"/>
        <v>0</v>
      </c>
      <c r="AR40" s="18">
        <f t="shared" si="15"/>
        <v>0</v>
      </c>
      <c r="AS40" s="18">
        <f>COUNTIF('Données brutes '!P39,1)</f>
        <v>0</v>
      </c>
      <c r="AT40" s="18">
        <f>COUNTIF('Données brutes '!AK39,"1A")+COUNTIF('Données brutes '!AK39,"1B")</f>
        <v>0</v>
      </c>
      <c r="AU40" s="18">
        <f>COUNTIF('Données brutes '!W39,"0G")</f>
        <v>0</v>
      </c>
      <c r="AV40" s="18">
        <f t="shared" si="16"/>
        <v>0</v>
      </c>
      <c r="AW40" s="18">
        <f>COUNTIF('Données brutes '!U39,"0A")</f>
        <v>0</v>
      </c>
      <c r="AX40" s="18">
        <f t="shared" si="17"/>
        <v>0</v>
      </c>
      <c r="AY40" s="18">
        <f>COUNTIF('Données brutes '!U39,"0B")+COUNTIF('Données brutes '!U39,"0C")</f>
        <v>0</v>
      </c>
      <c r="AZ40" s="18">
        <f>COUNTIF('Données brutes '!V39,"0D")</f>
        <v>0</v>
      </c>
      <c r="BA40" s="18">
        <f>AY40</f>
        <v>0</v>
      </c>
      <c r="BB40" s="18">
        <f>COUNTIF('Données brutes '!V39,0)</f>
        <v>0</v>
      </c>
      <c r="BC40" s="18">
        <f>COUNTIF('Données brutes '!Q39,1)</f>
        <v>0</v>
      </c>
      <c r="BD40" s="18">
        <f>COUNTIF('Données brutes '!R39,1)</f>
        <v>0</v>
      </c>
      <c r="BE40" s="18">
        <f>COUNTIF('Données brutes '!W39,1)</f>
        <v>0</v>
      </c>
      <c r="BF40" s="18">
        <f>COUNTIF('Données brutes '!AO39,1)</f>
        <v>0</v>
      </c>
      <c r="BG40" s="18">
        <f t="shared" si="18"/>
        <v>0</v>
      </c>
      <c r="BH40" s="18">
        <f t="shared" si="19"/>
        <v>0</v>
      </c>
      <c r="BI40" s="18">
        <f>COUNTIF('Données brutes '!Y39,1)</f>
        <v>0</v>
      </c>
      <c r="BJ40" s="18">
        <f>COUNTIF('Données brutes '!Z39,1)</f>
        <v>0</v>
      </c>
      <c r="BK40" s="18">
        <f>COUNTIF('Données brutes '!AA39,1)</f>
        <v>0</v>
      </c>
      <c r="BL40" s="18">
        <f>COUNTIF('Données brutes '!AB39,1)</f>
        <v>0</v>
      </c>
      <c r="BM40" s="18">
        <f>COUNTIF('Données brutes '!AC39,1)</f>
        <v>0</v>
      </c>
      <c r="BN40" s="18">
        <f t="shared" si="20"/>
        <v>0</v>
      </c>
      <c r="BO40" s="18">
        <f t="shared" si="21"/>
        <v>0</v>
      </c>
      <c r="BP40" s="18">
        <f>COUNTIF('Données brutes '!AD39,1)</f>
        <v>0</v>
      </c>
      <c r="BQ40" s="18">
        <f>COUNTIF('Données brutes '!AF39,1)</f>
        <v>0</v>
      </c>
      <c r="BR40" s="18">
        <f>COUNTIF('Données brutes '!AG39,1)</f>
        <v>0</v>
      </c>
      <c r="BS40" s="18">
        <f>COUNTIF('Données brutes '!AH39,1)</f>
        <v>0</v>
      </c>
      <c r="BT40" s="18">
        <f>COUNTIF('Données brutes '!AI39,1)</f>
        <v>0</v>
      </c>
      <c r="BU40" s="18">
        <f>COUNTIF('Données brutes '!AJ39,1)</f>
        <v>0</v>
      </c>
      <c r="BV40" s="18">
        <f t="shared" si="22"/>
        <v>0</v>
      </c>
      <c r="BW40" s="18">
        <f t="shared" si="23"/>
        <v>0</v>
      </c>
      <c r="BX40" s="18">
        <f t="shared" si="24"/>
        <v>0</v>
      </c>
      <c r="BY40" s="18">
        <f t="shared" si="25"/>
        <v>0</v>
      </c>
      <c r="BZ40" s="18">
        <f>COUNTIF('Données brutes '!CA39,"1")</f>
        <v>0</v>
      </c>
      <c r="CA40" s="18">
        <f>COUNTIF('Données brutes '!CC39,1)</f>
        <v>0</v>
      </c>
      <c r="CB40" s="18">
        <f>COUNTIF('Données brutes '!CE39,"1")</f>
        <v>0</v>
      </c>
      <c r="CC40" s="18">
        <f>COUNTIF('Données brutes '!CG39,1)</f>
        <v>0</v>
      </c>
      <c r="CD40" s="18">
        <f>COUNTIF('Données brutes '!CI39,"1")</f>
        <v>0</v>
      </c>
      <c r="CE40" s="18">
        <f>COUNTIF('Données brutes '!CK39,1)</f>
        <v>0</v>
      </c>
      <c r="CF40" s="18">
        <f>COUNTIF('Données brutes '!CM39,1)</f>
        <v>0</v>
      </c>
      <c r="CG40" s="18">
        <f>COUNTIF('Données brutes '!CO39,1)</f>
        <v>0</v>
      </c>
      <c r="CH40" s="18">
        <f>COUNTIF('Données brutes '!CQ39,1)</f>
        <v>0</v>
      </c>
      <c r="CI40" s="18">
        <f t="shared" si="26"/>
        <v>0</v>
      </c>
      <c r="CJ40" s="18">
        <f t="shared" si="27"/>
        <v>0</v>
      </c>
      <c r="CK40" s="18">
        <f>COUNTIF('Données brutes '!AM39,1)</f>
        <v>0</v>
      </c>
      <c r="CL40" s="18">
        <f>COUNTIF('Données brutes '!AN39,1)</f>
        <v>0</v>
      </c>
      <c r="CM40" s="18">
        <f>COUNTIF('Données brutes '!CT39,1)</f>
        <v>0</v>
      </c>
      <c r="CN40" s="18">
        <f>COUNTIF('Données brutes '!CU39,1)</f>
        <v>0</v>
      </c>
      <c r="CO40" s="18">
        <f t="shared" si="28"/>
        <v>0</v>
      </c>
      <c r="CP40" s="18">
        <f t="shared" si="29"/>
        <v>0</v>
      </c>
      <c r="CQ40" s="18">
        <f>COUNTIF('Données brutes '!CY39,1)</f>
        <v>0</v>
      </c>
      <c r="CR40" s="18">
        <f>COUNTIF('Données brutes '!DC39,1)</f>
        <v>0</v>
      </c>
      <c r="CS40" s="18">
        <f>COUNTIF('Données brutes '!DG39,1)</f>
        <v>0</v>
      </c>
      <c r="CT40" s="18">
        <f t="shared" si="30"/>
        <v>0</v>
      </c>
      <c r="CU40" s="18">
        <f t="shared" si="31"/>
        <v>0</v>
      </c>
      <c r="CV40" s="18">
        <f>COUNTIF('Données brutes '!DK39,1)</f>
        <v>0</v>
      </c>
      <c r="CW40" s="18">
        <f>COUNTIF('Données brutes '!DO39,1)</f>
        <v>0</v>
      </c>
      <c r="CX40" s="18">
        <f>COUNTIF('Données brutes '!DS39,1)</f>
        <v>0</v>
      </c>
      <c r="CY40" s="18">
        <f t="shared" si="32"/>
        <v>0</v>
      </c>
      <c r="CZ40" s="18">
        <f t="shared" si="33"/>
        <v>0</v>
      </c>
      <c r="DA40" s="18">
        <f t="shared" si="34"/>
        <v>0</v>
      </c>
      <c r="DB40" s="18">
        <f t="shared" si="35"/>
        <v>0</v>
      </c>
      <c r="DC40" s="18">
        <f>COUNTIF('Données brutes '!R39,"0A")</f>
        <v>0</v>
      </c>
      <c r="DD40" s="18">
        <f>COUNTIF('Données brutes '!R39,"0B")</f>
        <v>0</v>
      </c>
      <c r="DE40" s="18">
        <f>COUNTIF('Données brutes '!S39,"0C")</f>
        <v>0</v>
      </c>
      <c r="DF40" s="18">
        <f>COUNTIF('Données brutes '!T39,"0D")</f>
        <v>0</v>
      </c>
      <c r="DG40" s="18">
        <f>COUNTIF('Données brutes '!AO39,"0A")</f>
        <v>0</v>
      </c>
      <c r="DH40" s="18">
        <f>COUNTIF('Données brutes '!AO39,"0B")</f>
        <v>0</v>
      </c>
      <c r="DI40" s="18">
        <f t="shared" si="36"/>
        <v>0</v>
      </c>
      <c r="DJ40" s="18">
        <f t="shared" si="37"/>
        <v>0</v>
      </c>
      <c r="DK40" s="18"/>
      <c r="DL40" s="18"/>
      <c r="DM40" s="18"/>
      <c r="DN40" s="18"/>
      <c r="DO40" s="18"/>
      <c r="DP40" s="18"/>
      <c r="DQ40" s="18">
        <f>COUNTIF('Données brutes '!AQ39,1)</f>
        <v>0</v>
      </c>
      <c r="DR40" s="18">
        <f>COUNTIF('Données brutes '!AR39,1)</f>
        <v>0</v>
      </c>
      <c r="DS40" s="18">
        <f>COUNTIF('Données brutes '!AS39,1)</f>
        <v>0</v>
      </c>
      <c r="DT40" s="18">
        <f>COUNTIF('Données brutes '!AT39,1)</f>
        <v>0</v>
      </c>
      <c r="DU40" s="18">
        <f>COUNTIF('Données brutes '!AU39,1)</f>
        <v>0</v>
      </c>
      <c r="DV40" s="18">
        <f t="shared" si="38"/>
        <v>0</v>
      </c>
      <c r="DW40" s="18">
        <f t="shared" si="39"/>
        <v>0</v>
      </c>
      <c r="DX40" s="18">
        <f>COUNTIF('Données brutes '!AV39,1)</f>
        <v>0</v>
      </c>
      <c r="DY40" s="18">
        <f>COUNTIF('Données brutes '!AW39,1)</f>
        <v>0</v>
      </c>
      <c r="DZ40" s="18">
        <f>COUNTIF('Données brutes '!AX39,1)</f>
        <v>0</v>
      </c>
      <c r="EA40" s="18">
        <f>COUNTIF('Données brutes '!AY39,1)</f>
        <v>0</v>
      </c>
      <c r="EB40" s="18">
        <f>COUNTIF('Données brutes '!AZ39,1)</f>
        <v>0</v>
      </c>
      <c r="EC40" s="18">
        <f t="shared" si="40"/>
        <v>0</v>
      </c>
      <c r="ED40" s="18">
        <f t="shared" si="41"/>
        <v>0</v>
      </c>
      <c r="EE40" s="18">
        <f t="shared" si="42"/>
        <v>0</v>
      </c>
      <c r="EF40" s="18">
        <f t="shared" si="43"/>
        <v>0</v>
      </c>
      <c r="EG40" s="18">
        <f>COUNTIF('Données brutes '!BA39,1)</f>
        <v>0</v>
      </c>
      <c r="EH40" s="18">
        <f>COUNTIF('Données brutes '!BB39,1)</f>
        <v>0</v>
      </c>
      <c r="EI40" s="18">
        <f>COUNTIF('Données brutes '!BC39,1)</f>
        <v>0</v>
      </c>
      <c r="EJ40" s="18">
        <f>COUNTIF('Données brutes '!BD39,1)</f>
        <v>0</v>
      </c>
      <c r="EK40" s="18">
        <f>COUNTIF('Données brutes '!BE39,1)</f>
        <v>0</v>
      </c>
      <c r="EL40" s="18">
        <f t="shared" si="44"/>
        <v>0</v>
      </c>
      <c r="EM40" s="18">
        <f t="shared" si="45"/>
        <v>0</v>
      </c>
      <c r="EN40" s="18">
        <f>COUNTIF('Données brutes '!BF39,1)</f>
        <v>0</v>
      </c>
      <c r="EO40" s="18">
        <f>COUNTIF('Données brutes '!BG39,1)</f>
        <v>0</v>
      </c>
      <c r="EP40" s="18">
        <f>COUNTIF('Données brutes '!BH39,1)</f>
        <v>0</v>
      </c>
      <c r="EQ40" s="18">
        <f>COUNTIF('Données brutes '!BI39,1)</f>
        <v>0</v>
      </c>
      <c r="ER40" s="18">
        <f>COUNTIF('Données brutes '!BJ39,1)</f>
        <v>0</v>
      </c>
      <c r="ES40" s="18">
        <f t="shared" si="46"/>
        <v>0</v>
      </c>
      <c r="ET40" s="18">
        <f t="shared" si="47"/>
        <v>0</v>
      </c>
      <c r="EU40" s="18">
        <f>COUNTIF('Données brutes '!BK39,1)</f>
        <v>0</v>
      </c>
      <c r="EV40" s="18">
        <f>COUNTIF('Données brutes '!BL39,1)</f>
        <v>0</v>
      </c>
      <c r="EW40" s="18">
        <f>COUNTIF('Données brutes '!BM39,1)</f>
        <v>0</v>
      </c>
      <c r="EX40" s="18">
        <f>COUNTIF('Données brutes '!BN39,1)</f>
        <v>0</v>
      </c>
      <c r="EY40" s="18">
        <f>COUNTIF('Données brutes '!BO39,1)</f>
        <v>0</v>
      </c>
      <c r="EZ40" s="18">
        <f t="shared" si="48"/>
        <v>0</v>
      </c>
      <c r="FA40" s="18">
        <f t="shared" si="49"/>
        <v>0</v>
      </c>
      <c r="FB40" s="18">
        <f>COUNTIF('Données brutes '!BP39,1)</f>
        <v>0</v>
      </c>
      <c r="FC40" s="18">
        <f>COUNTIF('Données brutes '!BQ39,1)</f>
        <v>0</v>
      </c>
      <c r="FD40" s="18">
        <f>COUNTIF('Données brutes '!BR39,1)</f>
        <v>0</v>
      </c>
      <c r="FE40" s="18">
        <f>COUNTIF('Données brutes '!BS39,1)</f>
        <v>0</v>
      </c>
      <c r="FF40" s="18">
        <f>COUNTIF('Données brutes '!BT39,1)</f>
        <v>0</v>
      </c>
      <c r="FG40" s="18">
        <f t="shared" si="50"/>
        <v>0</v>
      </c>
      <c r="FH40" s="18">
        <f t="shared" si="51"/>
        <v>0</v>
      </c>
      <c r="FI40" s="18">
        <f>COUNTIF('Données brutes '!BU39,1)</f>
        <v>0</v>
      </c>
      <c r="FJ40" s="18">
        <f>COUNTIF('Données brutes '!BV39,1)</f>
        <v>0</v>
      </c>
      <c r="FK40" s="18">
        <f>COUNTIF('Données brutes '!BW39,1)</f>
        <v>0</v>
      </c>
      <c r="FL40" s="18">
        <f>COUNTIF('Données brutes '!BX39,1)</f>
        <v>0</v>
      </c>
      <c r="FM40" s="18">
        <f>COUNTIF('Données brutes '!BY39,1)</f>
        <v>0</v>
      </c>
      <c r="FN40" s="18">
        <f t="shared" si="52"/>
        <v>0</v>
      </c>
      <c r="FO40" s="18">
        <f t="shared" si="53"/>
        <v>0</v>
      </c>
      <c r="FP40" s="18">
        <f t="shared" si="54"/>
        <v>0</v>
      </c>
      <c r="FQ40" s="18">
        <f t="shared" si="55"/>
        <v>0</v>
      </c>
      <c r="FR40" s="18">
        <f t="shared" si="56"/>
        <v>0</v>
      </c>
      <c r="FS40" s="18">
        <f t="shared" si="57"/>
        <v>0</v>
      </c>
    </row>
    <row r="41" spans="1:175" x14ac:dyDescent="0.3">
      <c r="A41" s="18"/>
      <c r="B41" s="18"/>
      <c r="C41" s="18"/>
      <c r="D41" s="18"/>
      <c r="E41" s="18"/>
      <c r="F41" s="18"/>
      <c r="G41" s="18"/>
      <c r="H41" s="18">
        <f>COUNTIF('Données brutes '!H40,1)</f>
        <v>0</v>
      </c>
      <c r="I41" s="18">
        <f>COUNTIF('Données brutes '!I40,1)</f>
        <v>0</v>
      </c>
      <c r="J41" s="18">
        <f>COUNTIF('Données brutes '!J40,1)</f>
        <v>0</v>
      </c>
      <c r="K41" s="18">
        <f t="shared" si="0"/>
        <v>0</v>
      </c>
      <c r="L41" s="18">
        <f t="shared" si="1"/>
        <v>0</v>
      </c>
      <c r="M41" s="18">
        <f>COUNTIF('Données brutes '!K40,1)</f>
        <v>0</v>
      </c>
      <c r="N41" s="18">
        <f>COUNTIF('Données brutes '!L40,1)</f>
        <v>0</v>
      </c>
      <c r="O41" s="18">
        <f t="shared" si="2"/>
        <v>0</v>
      </c>
      <c r="P41" s="18">
        <f t="shared" si="3"/>
        <v>0</v>
      </c>
      <c r="Q41" s="18">
        <f>COUNTIF('Données brutes '!M40,1)</f>
        <v>0</v>
      </c>
      <c r="R41" s="18">
        <f t="shared" si="4"/>
        <v>0</v>
      </c>
      <c r="S41" s="18">
        <f t="shared" si="5"/>
        <v>0</v>
      </c>
      <c r="T41" s="18">
        <f>COUNTIF('Données brutes '!H40,"0A")</f>
        <v>0</v>
      </c>
      <c r="U41" s="18">
        <f>COUNTIF('Données brutes '!K40,"0A")</f>
        <v>0</v>
      </c>
      <c r="V41" s="18">
        <f>COUNTIF('Données brutes '!J40,"0B")</f>
        <v>0</v>
      </c>
      <c r="W41" s="18">
        <f t="shared" si="6"/>
        <v>0</v>
      </c>
      <c r="X41" s="18">
        <f t="shared" si="7"/>
        <v>0</v>
      </c>
      <c r="Y41" s="18">
        <f>COUNTIF('Données brutes '!I40,"0A")</f>
        <v>0</v>
      </c>
      <c r="Z41" s="18">
        <f>COUNTIF('Données brutes '!L40,"0A")</f>
        <v>0</v>
      </c>
      <c r="AA41" s="18">
        <f>COUNTIF('Données brutes '!J40,"0A")</f>
        <v>0</v>
      </c>
      <c r="AB41" s="18">
        <f t="shared" si="8"/>
        <v>0</v>
      </c>
      <c r="AC41" s="18">
        <f t="shared" si="9"/>
        <v>0</v>
      </c>
      <c r="AD41" s="18">
        <f>COUNTIF('Données brutes '!H40,"0B")</f>
        <v>0</v>
      </c>
      <c r="AE41" s="18">
        <f>COUNTIF('Données brutes '!K40,"0B")</f>
        <v>0</v>
      </c>
      <c r="AF41" s="18">
        <f>COUNTIF('Données brutes '!I40,"0B")</f>
        <v>0</v>
      </c>
      <c r="AG41" s="18">
        <f>COUNTIF('Données brutes '!L40,"0B")</f>
        <v>0</v>
      </c>
      <c r="AH41" s="18">
        <f t="shared" si="10"/>
        <v>0</v>
      </c>
      <c r="AI41" s="18">
        <f t="shared" si="11"/>
        <v>0</v>
      </c>
      <c r="AJ41" s="18">
        <f>COUNTIF('Données brutes '!N40,1)</f>
        <v>0</v>
      </c>
      <c r="AK41" s="18">
        <f>COUNTIF('Données brutes '!AP40,1)</f>
        <v>0</v>
      </c>
      <c r="AL41" s="18">
        <f>COUNTIF('Données brutes '!EB40,1)</f>
        <v>0</v>
      </c>
      <c r="AM41" s="18">
        <f t="shared" si="12"/>
        <v>0</v>
      </c>
      <c r="AN41" s="18">
        <f t="shared" si="13"/>
        <v>0</v>
      </c>
      <c r="AO41" s="18">
        <f>COUNTIF('Données brutes '!U40,1)</f>
        <v>0</v>
      </c>
      <c r="AP41" s="18">
        <f>COUNTIF('Données brutes '!V40,1)</f>
        <v>0</v>
      </c>
      <c r="AQ41" s="18">
        <f t="shared" si="14"/>
        <v>0</v>
      </c>
      <c r="AR41" s="18">
        <f t="shared" si="15"/>
        <v>0</v>
      </c>
      <c r="AS41" s="18">
        <f>COUNTIF('Données brutes '!P40,1)</f>
        <v>0</v>
      </c>
      <c r="AT41" s="18">
        <f>COUNTIF('Données brutes '!AK40,"1A")+COUNTIF('Données brutes '!AK40,"1B")</f>
        <v>0</v>
      </c>
      <c r="AU41" s="18">
        <f>COUNTIF('Données brutes '!W40,"0G")</f>
        <v>0</v>
      </c>
      <c r="AV41" s="18">
        <f t="shared" si="16"/>
        <v>0</v>
      </c>
      <c r="AW41" s="18">
        <f>COUNTIF('Données brutes '!U40,"0A")</f>
        <v>0</v>
      </c>
      <c r="AX41" s="18">
        <f t="shared" si="17"/>
        <v>0</v>
      </c>
      <c r="AY41" s="18">
        <f>COUNTIF('Données brutes '!U40,"0B")+COUNTIF('Données brutes '!U40,"0C")</f>
        <v>0</v>
      </c>
      <c r="AZ41" s="18">
        <f>COUNTIF('Données brutes '!V40,"0D")</f>
        <v>0</v>
      </c>
      <c r="BA41" s="18">
        <f>AY41</f>
        <v>0</v>
      </c>
      <c r="BB41" s="18">
        <f>COUNTIF('Données brutes '!V40,0)</f>
        <v>0</v>
      </c>
      <c r="BC41" s="18">
        <f>COUNTIF('Données brutes '!Q40,1)</f>
        <v>0</v>
      </c>
      <c r="BD41" s="18">
        <f>COUNTIF('Données brutes '!R40,1)</f>
        <v>0</v>
      </c>
      <c r="BE41" s="18">
        <f>COUNTIF('Données brutes '!W40,1)</f>
        <v>0</v>
      </c>
      <c r="BF41" s="18">
        <f>COUNTIF('Données brutes '!AO40,1)</f>
        <v>0</v>
      </c>
      <c r="BG41" s="18">
        <f t="shared" si="18"/>
        <v>0</v>
      </c>
      <c r="BH41" s="18">
        <f t="shared" si="19"/>
        <v>0</v>
      </c>
      <c r="BI41" s="18">
        <f>COUNTIF('Données brutes '!Y40,1)</f>
        <v>0</v>
      </c>
      <c r="BJ41" s="18">
        <f>COUNTIF('Données brutes '!Z40,1)</f>
        <v>0</v>
      </c>
      <c r="BK41" s="18">
        <f>COUNTIF('Données brutes '!AA40,1)</f>
        <v>0</v>
      </c>
      <c r="BL41" s="18">
        <f>COUNTIF('Données brutes '!AB40,1)</f>
        <v>0</v>
      </c>
      <c r="BM41" s="18">
        <f>COUNTIF('Données brutes '!AC40,1)</f>
        <v>0</v>
      </c>
      <c r="BN41" s="18">
        <f t="shared" si="20"/>
        <v>0</v>
      </c>
      <c r="BO41" s="18">
        <f t="shared" si="21"/>
        <v>0</v>
      </c>
      <c r="BP41" s="18">
        <f>COUNTIF('Données brutes '!AD40,1)</f>
        <v>0</v>
      </c>
      <c r="BQ41" s="18">
        <f>COUNTIF('Données brutes '!AF40,1)</f>
        <v>0</v>
      </c>
      <c r="BR41" s="18">
        <f>COUNTIF('Données brutes '!AG40,1)</f>
        <v>0</v>
      </c>
      <c r="BS41" s="18">
        <f>COUNTIF('Données brutes '!AH40,1)</f>
        <v>0</v>
      </c>
      <c r="BT41" s="18">
        <f>COUNTIF('Données brutes '!AI40,1)</f>
        <v>0</v>
      </c>
      <c r="BU41" s="18">
        <f>COUNTIF('Données brutes '!AJ40,1)</f>
        <v>0</v>
      </c>
      <c r="BV41" s="18">
        <f t="shared" si="22"/>
        <v>0</v>
      </c>
      <c r="BW41" s="18">
        <f t="shared" si="23"/>
        <v>0</v>
      </c>
      <c r="BX41" s="18">
        <f t="shared" si="24"/>
        <v>0</v>
      </c>
      <c r="BY41" s="18">
        <f t="shared" si="25"/>
        <v>0</v>
      </c>
      <c r="BZ41" s="18">
        <f>COUNTIF('Données brutes '!CA40,"1")</f>
        <v>0</v>
      </c>
      <c r="CA41" s="18">
        <f>COUNTIF('Données brutes '!CC40,1)</f>
        <v>0</v>
      </c>
      <c r="CB41" s="18">
        <f>COUNTIF('Données brutes '!CE40,"1")</f>
        <v>0</v>
      </c>
      <c r="CC41" s="18">
        <f>COUNTIF('Données brutes '!CG40,1)</f>
        <v>0</v>
      </c>
      <c r="CD41" s="18">
        <f>COUNTIF('Données brutes '!CI40,"1")</f>
        <v>0</v>
      </c>
      <c r="CE41" s="18">
        <f>COUNTIF('Données brutes '!CK40,1)</f>
        <v>0</v>
      </c>
      <c r="CF41" s="18">
        <f>COUNTIF('Données brutes '!CM40,1)</f>
        <v>0</v>
      </c>
      <c r="CG41" s="18">
        <f>COUNTIF('Données brutes '!CO40,1)</f>
        <v>0</v>
      </c>
      <c r="CH41" s="18">
        <f>COUNTIF('Données brutes '!CQ40,1)</f>
        <v>0</v>
      </c>
      <c r="CI41" s="18">
        <f t="shared" si="26"/>
        <v>0</v>
      </c>
      <c r="CJ41" s="18">
        <f t="shared" si="27"/>
        <v>0</v>
      </c>
      <c r="CK41" s="18">
        <f>COUNTIF('Données brutes '!AM40,1)</f>
        <v>0</v>
      </c>
      <c r="CL41" s="18">
        <f>COUNTIF('Données brutes '!AN40,1)</f>
        <v>0</v>
      </c>
      <c r="CM41" s="18">
        <f>COUNTIF('Données brutes '!CT40,1)</f>
        <v>0</v>
      </c>
      <c r="CN41" s="18">
        <f>COUNTIF('Données brutes '!CU40,1)</f>
        <v>0</v>
      </c>
      <c r="CO41" s="18">
        <f t="shared" si="28"/>
        <v>0</v>
      </c>
      <c r="CP41" s="18">
        <f t="shared" si="29"/>
        <v>0</v>
      </c>
      <c r="CQ41" s="18">
        <f>COUNTIF('Données brutes '!CY40,1)</f>
        <v>0</v>
      </c>
      <c r="CR41" s="18">
        <f>COUNTIF('Données brutes '!DC40,1)</f>
        <v>0</v>
      </c>
      <c r="CS41" s="18">
        <f>COUNTIF('Données brutes '!DG40,1)</f>
        <v>0</v>
      </c>
      <c r="CT41" s="18">
        <f t="shared" si="30"/>
        <v>0</v>
      </c>
      <c r="CU41" s="18">
        <f t="shared" si="31"/>
        <v>0</v>
      </c>
      <c r="CV41" s="18">
        <f>COUNTIF('Données brutes '!DK40,1)</f>
        <v>0</v>
      </c>
      <c r="CW41" s="18">
        <f>COUNTIF('Données brutes '!DO40,1)</f>
        <v>0</v>
      </c>
      <c r="CX41" s="18">
        <f>COUNTIF('Données brutes '!DS40,1)</f>
        <v>0</v>
      </c>
      <c r="CY41" s="18">
        <f t="shared" si="32"/>
        <v>0</v>
      </c>
      <c r="CZ41" s="18">
        <f t="shared" si="33"/>
        <v>0</v>
      </c>
      <c r="DA41" s="18">
        <f t="shared" si="34"/>
        <v>0</v>
      </c>
      <c r="DB41" s="18">
        <f t="shared" si="35"/>
        <v>0</v>
      </c>
      <c r="DC41" s="18">
        <f>COUNTIF('Données brutes '!R40,"0A")</f>
        <v>0</v>
      </c>
      <c r="DD41" s="18">
        <f>COUNTIF('Données brutes '!R40,"0B")</f>
        <v>0</v>
      </c>
      <c r="DE41" s="18">
        <f>COUNTIF('Données brutes '!S40,"0C")</f>
        <v>0</v>
      </c>
      <c r="DF41" s="18">
        <f>COUNTIF('Données brutes '!T40,"0D")</f>
        <v>0</v>
      </c>
      <c r="DG41" s="18">
        <f>COUNTIF('Données brutes '!AO40,"0A")</f>
        <v>0</v>
      </c>
      <c r="DH41" s="18">
        <f>COUNTIF('Données brutes '!AO40,"0B")</f>
        <v>0</v>
      </c>
      <c r="DI41" s="18">
        <f t="shared" si="36"/>
        <v>0</v>
      </c>
      <c r="DJ41" s="18">
        <f t="shared" si="37"/>
        <v>0</v>
      </c>
      <c r="DK41" s="18"/>
      <c r="DL41" s="18"/>
      <c r="DM41" s="18"/>
      <c r="DN41" s="18"/>
      <c r="DO41" s="18"/>
      <c r="DP41" s="18"/>
      <c r="DQ41" s="18">
        <f>COUNTIF('Données brutes '!AQ40,1)</f>
        <v>0</v>
      </c>
      <c r="DR41" s="18">
        <f>COUNTIF('Données brutes '!AR40,1)</f>
        <v>0</v>
      </c>
      <c r="DS41" s="18">
        <f>COUNTIF('Données brutes '!AS40,1)</f>
        <v>0</v>
      </c>
      <c r="DT41" s="18">
        <f>COUNTIF('Données brutes '!AT40,1)</f>
        <v>0</v>
      </c>
      <c r="DU41" s="18">
        <f>COUNTIF('Données brutes '!AU40,1)</f>
        <v>0</v>
      </c>
      <c r="DV41" s="18">
        <f t="shared" si="38"/>
        <v>0</v>
      </c>
      <c r="DW41" s="18">
        <f t="shared" si="39"/>
        <v>0</v>
      </c>
      <c r="DX41" s="18">
        <f>COUNTIF('Données brutes '!AV40,1)</f>
        <v>0</v>
      </c>
      <c r="DY41" s="18">
        <f>COUNTIF('Données brutes '!AW40,1)</f>
        <v>0</v>
      </c>
      <c r="DZ41" s="18">
        <f>COUNTIF('Données brutes '!AX40,1)</f>
        <v>0</v>
      </c>
      <c r="EA41" s="18">
        <f>COUNTIF('Données brutes '!AY40,1)</f>
        <v>0</v>
      </c>
      <c r="EB41" s="18">
        <f>COUNTIF('Données brutes '!AZ40,1)</f>
        <v>0</v>
      </c>
      <c r="EC41" s="18">
        <f t="shared" si="40"/>
        <v>0</v>
      </c>
      <c r="ED41" s="18">
        <f t="shared" si="41"/>
        <v>0</v>
      </c>
      <c r="EE41" s="18">
        <f t="shared" si="42"/>
        <v>0</v>
      </c>
      <c r="EF41" s="18">
        <f t="shared" si="43"/>
        <v>0</v>
      </c>
      <c r="EG41" s="18">
        <f>COUNTIF('Données brutes '!BA40,1)</f>
        <v>0</v>
      </c>
      <c r="EH41" s="18">
        <f>COUNTIF('Données brutes '!BB40,1)</f>
        <v>0</v>
      </c>
      <c r="EI41" s="18">
        <f>COUNTIF('Données brutes '!BC40,1)</f>
        <v>0</v>
      </c>
      <c r="EJ41" s="18">
        <f>COUNTIF('Données brutes '!BD40,1)</f>
        <v>0</v>
      </c>
      <c r="EK41" s="18">
        <f>COUNTIF('Données brutes '!BE40,1)</f>
        <v>0</v>
      </c>
      <c r="EL41" s="18">
        <f t="shared" si="44"/>
        <v>0</v>
      </c>
      <c r="EM41" s="18">
        <f t="shared" si="45"/>
        <v>0</v>
      </c>
      <c r="EN41" s="18">
        <f>COUNTIF('Données brutes '!BF40,1)</f>
        <v>0</v>
      </c>
      <c r="EO41" s="18">
        <f>COUNTIF('Données brutes '!BG40,1)</f>
        <v>0</v>
      </c>
      <c r="EP41" s="18">
        <f>COUNTIF('Données brutes '!BH40,1)</f>
        <v>0</v>
      </c>
      <c r="EQ41" s="18">
        <f>COUNTIF('Données brutes '!BI40,1)</f>
        <v>0</v>
      </c>
      <c r="ER41" s="18">
        <f>COUNTIF('Données brutes '!BJ40,1)</f>
        <v>0</v>
      </c>
      <c r="ES41" s="18">
        <f t="shared" si="46"/>
        <v>0</v>
      </c>
      <c r="ET41" s="18">
        <f t="shared" si="47"/>
        <v>0</v>
      </c>
      <c r="EU41" s="18">
        <f>COUNTIF('Données brutes '!BK40,1)</f>
        <v>0</v>
      </c>
      <c r="EV41" s="18">
        <f>COUNTIF('Données brutes '!BL40,1)</f>
        <v>0</v>
      </c>
      <c r="EW41" s="18">
        <f>COUNTIF('Données brutes '!BM40,1)</f>
        <v>0</v>
      </c>
      <c r="EX41" s="18">
        <f>COUNTIF('Données brutes '!BN40,1)</f>
        <v>0</v>
      </c>
      <c r="EY41" s="18">
        <f>COUNTIF('Données brutes '!BO40,1)</f>
        <v>0</v>
      </c>
      <c r="EZ41" s="18">
        <f t="shared" si="48"/>
        <v>0</v>
      </c>
      <c r="FA41" s="18">
        <f t="shared" si="49"/>
        <v>0</v>
      </c>
      <c r="FB41" s="18">
        <f>COUNTIF('Données brutes '!BP40,1)</f>
        <v>0</v>
      </c>
      <c r="FC41" s="18">
        <f>COUNTIF('Données brutes '!BQ40,1)</f>
        <v>0</v>
      </c>
      <c r="FD41" s="18">
        <f>COUNTIF('Données brutes '!BR40,1)</f>
        <v>0</v>
      </c>
      <c r="FE41" s="18">
        <f>COUNTIF('Données brutes '!BS40,1)</f>
        <v>0</v>
      </c>
      <c r="FF41" s="18">
        <f>COUNTIF('Données brutes '!BT40,1)</f>
        <v>0</v>
      </c>
      <c r="FG41" s="18">
        <f t="shared" si="50"/>
        <v>0</v>
      </c>
      <c r="FH41" s="18">
        <f t="shared" si="51"/>
        <v>0</v>
      </c>
      <c r="FI41" s="18">
        <f>COUNTIF('Données brutes '!BU40,1)</f>
        <v>0</v>
      </c>
      <c r="FJ41" s="18">
        <f>COUNTIF('Données brutes '!BV40,1)</f>
        <v>0</v>
      </c>
      <c r="FK41" s="18">
        <f>COUNTIF('Données brutes '!BW40,1)</f>
        <v>0</v>
      </c>
      <c r="FL41" s="18">
        <f>COUNTIF('Données brutes '!BX40,1)</f>
        <v>0</v>
      </c>
      <c r="FM41" s="18">
        <f>COUNTIF('Données brutes '!BY40,1)</f>
        <v>0</v>
      </c>
      <c r="FN41" s="18">
        <f t="shared" si="52"/>
        <v>0</v>
      </c>
      <c r="FO41" s="18">
        <f t="shared" si="53"/>
        <v>0</v>
      </c>
      <c r="FP41" s="18">
        <f t="shared" si="54"/>
        <v>0</v>
      </c>
      <c r="FQ41" s="18">
        <f t="shared" si="55"/>
        <v>0</v>
      </c>
      <c r="FR41" s="18">
        <f t="shared" si="56"/>
        <v>0</v>
      </c>
      <c r="FS41" s="18">
        <f t="shared" si="57"/>
        <v>0</v>
      </c>
    </row>
    <row r="42" spans="1:175" x14ac:dyDescent="0.3">
      <c r="A42" s="18"/>
      <c r="B42" s="18"/>
      <c r="C42" s="18"/>
      <c r="D42" s="18"/>
      <c r="E42" s="18"/>
      <c r="F42" s="18"/>
      <c r="G42" s="18"/>
      <c r="H42" s="18">
        <f>COUNTIF('Données brutes '!H41,1)</f>
        <v>0</v>
      </c>
      <c r="I42" s="18">
        <f>COUNTIF('Données brutes '!I41,1)</f>
        <v>0</v>
      </c>
      <c r="J42" s="18">
        <f>COUNTIF('Données brutes '!J41,1)</f>
        <v>0</v>
      </c>
      <c r="K42" s="18">
        <f t="shared" si="0"/>
        <v>0</v>
      </c>
      <c r="L42" s="18">
        <f t="shared" si="1"/>
        <v>0</v>
      </c>
      <c r="M42" s="18">
        <f>COUNTIF('Données brutes '!K41,1)</f>
        <v>0</v>
      </c>
      <c r="N42" s="18">
        <f>COUNTIF('Données brutes '!L41,1)</f>
        <v>0</v>
      </c>
      <c r="O42" s="18">
        <f t="shared" si="2"/>
        <v>0</v>
      </c>
      <c r="P42" s="18">
        <f t="shared" si="3"/>
        <v>0</v>
      </c>
      <c r="Q42" s="18">
        <f>COUNTIF('Données brutes '!M41,1)</f>
        <v>0</v>
      </c>
      <c r="R42" s="18">
        <f t="shared" si="4"/>
        <v>0</v>
      </c>
      <c r="S42" s="18">
        <f t="shared" si="5"/>
        <v>0</v>
      </c>
      <c r="T42" s="18">
        <f>COUNTIF('Données brutes '!H41,"0A")</f>
        <v>0</v>
      </c>
      <c r="U42" s="18">
        <f>COUNTIF('Données brutes '!K41,"0A")</f>
        <v>0</v>
      </c>
      <c r="V42" s="18">
        <f>COUNTIF('Données brutes '!J41,"0B")</f>
        <v>0</v>
      </c>
      <c r="W42" s="18">
        <f t="shared" si="6"/>
        <v>0</v>
      </c>
      <c r="X42" s="18">
        <f t="shared" si="7"/>
        <v>0</v>
      </c>
      <c r="Y42" s="18">
        <f>COUNTIF('Données brutes '!I41,"0A")</f>
        <v>0</v>
      </c>
      <c r="Z42" s="18">
        <f>COUNTIF('Données brutes '!L41,"0A")</f>
        <v>0</v>
      </c>
      <c r="AA42" s="18">
        <f>COUNTIF('Données brutes '!J41,"0A")</f>
        <v>0</v>
      </c>
      <c r="AB42" s="18">
        <f t="shared" si="8"/>
        <v>0</v>
      </c>
      <c r="AC42" s="18">
        <f t="shared" si="9"/>
        <v>0</v>
      </c>
      <c r="AD42" s="18">
        <f>COUNTIF('Données brutes '!H41,"0B")</f>
        <v>0</v>
      </c>
      <c r="AE42" s="18">
        <f>COUNTIF('Données brutes '!K41,"0B")</f>
        <v>0</v>
      </c>
      <c r="AF42" s="18">
        <f>COUNTIF('Données brutes '!I41,"0B")</f>
        <v>0</v>
      </c>
      <c r="AG42" s="18">
        <f>COUNTIF('Données brutes '!L41,"0B")</f>
        <v>0</v>
      </c>
      <c r="AH42" s="18">
        <f t="shared" si="10"/>
        <v>0</v>
      </c>
      <c r="AI42" s="18">
        <f t="shared" si="11"/>
        <v>0</v>
      </c>
      <c r="AJ42" s="18">
        <f>COUNTIF('Données brutes '!N41,1)</f>
        <v>0</v>
      </c>
      <c r="AK42" s="18">
        <f>COUNTIF('Données brutes '!AP41,1)</f>
        <v>0</v>
      </c>
      <c r="AL42" s="18">
        <f>COUNTIF('Données brutes '!EB41,1)</f>
        <v>0</v>
      </c>
      <c r="AM42" s="18">
        <f t="shared" si="12"/>
        <v>0</v>
      </c>
      <c r="AN42" s="18">
        <f t="shared" si="13"/>
        <v>0</v>
      </c>
      <c r="AO42" s="18">
        <f>COUNTIF('Données brutes '!U41,1)</f>
        <v>0</v>
      </c>
      <c r="AP42" s="18">
        <f>COUNTIF('Données brutes '!V41,1)</f>
        <v>0</v>
      </c>
      <c r="AQ42" s="18">
        <f t="shared" si="14"/>
        <v>0</v>
      </c>
      <c r="AR42" s="18">
        <f t="shared" si="15"/>
        <v>0</v>
      </c>
      <c r="AS42" s="18">
        <f>COUNTIF('Données brutes '!P41,1)</f>
        <v>0</v>
      </c>
      <c r="AT42" s="18">
        <f>COUNTIF('Données brutes '!AK41,"1A")+COUNTIF('Données brutes '!AK41,"1B")</f>
        <v>0</v>
      </c>
      <c r="AU42" s="18">
        <f>COUNTIF('Données brutes '!W41,"0G")</f>
        <v>0</v>
      </c>
      <c r="AV42" s="18">
        <f t="shared" si="16"/>
        <v>0</v>
      </c>
      <c r="AW42" s="18">
        <f>COUNTIF('Données brutes '!U41,"0A")</f>
        <v>0</v>
      </c>
      <c r="AX42" s="18">
        <f t="shared" si="17"/>
        <v>0</v>
      </c>
      <c r="AY42" s="18">
        <f>COUNTIF('Données brutes '!U41,"0B")+COUNTIF('Données brutes '!U41,"0C")</f>
        <v>0</v>
      </c>
      <c r="AZ42" s="18">
        <f>COUNTIF('Données brutes '!V41,"0D")</f>
        <v>0</v>
      </c>
      <c r="BA42" s="18">
        <f>AY42</f>
        <v>0</v>
      </c>
      <c r="BB42" s="18">
        <f>COUNTIF('Données brutes '!V41,0)</f>
        <v>0</v>
      </c>
      <c r="BC42" s="18">
        <f>COUNTIF('Données brutes '!Q41,1)</f>
        <v>0</v>
      </c>
      <c r="BD42" s="18">
        <f>COUNTIF('Données brutes '!R41,1)</f>
        <v>0</v>
      </c>
      <c r="BE42" s="18">
        <f>COUNTIF('Données brutes '!W41,1)</f>
        <v>0</v>
      </c>
      <c r="BF42" s="18">
        <f>COUNTIF('Données brutes '!AO41,1)</f>
        <v>0</v>
      </c>
      <c r="BG42" s="18">
        <f t="shared" si="18"/>
        <v>0</v>
      </c>
      <c r="BH42" s="18">
        <f t="shared" si="19"/>
        <v>0</v>
      </c>
      <c r="BI42" s="18">
        <f>COUNTIF('Données brutes '!Y41,1)</f>
        <v>0</v>
      </c>
      <c r="BJ42" s="18">
        <f>COUNTIF('Données brutes '!Z41,1)</f>
        <v>0</v>
      </c>
      <c r="BK42" s="18">
        <f>COUNTIF('Données brutes '!AA41,1)</f>
        <v>0</v>
      </c>
      <c r="BL42" s="18">
        <f>COUNTIF('Données brutes '!AB41,1)</f>
        <v>0</v>
      </c>
      <c r="BM42" s="18">
        <f>COUNTIF('Données brutes '!AC41,1)</f>
        <v>0</v>
      </c>
      <c r="BN42" s="18">
        <f t="shared" si="20"/>
        <v>0</v>
      </c>
      <c r="BO42" s="18">
        <f t="shared" si="21"/>
        <v>0</v>
      </c>
      <c r="BP42" s="18">
        <f>COUNTIF('Données brutes '!AD41,1)</f>
        <v>0</v>
      </c>
      <c r="BQ42" s="18">
        <f>COUNTIF('Données brutes '!AF41,1)</f>
        <v>0</v>
      </c>
      <c r="BR42" s="18">
        <f>COUNTIF('Données brutes '!AG41,1)</f>
        <v>0</v>
      </c>
      <c r="BS42" s="18">
        <f>COUNTIF('Données brutes '!AH41,1)</f>
        <v>0</v>
      </c>
      <c r="BT42" s="18">
        <f>COUNTIF('Données brutes '!AI41,1)</f>
        <v>0</v>
      </c>
      <c r="BU42" s="18">
        <f>COUNTIF('Données brutes '!AJ41,1)</f>
        <v>0</v>
      </c>
      <c r="BV42" s="18">
        <f t="shared" si="22"/>
        <v>0</v>
      </c>
      <c r="BW42" s="18">
        <f t="shared" si="23"/>
        <v>0</v>
      </c>
      <c r="BX42" s="18">
        <f t="shared" si="24"/>
        <v>0</v>
      </c>
      <c r="BY42" s="18">
        <f t="shared" si="25"/>
        <v>0</v>
      </c>
      <c r="BZ42" s="18">
        <f>COUNTIF('Données brutes '!CA41,"1")</f>
        <v>0</v>
      </c>
      <c r="CA42" s="18">
        <f>COUNTIF('Données brutes '!CC41,1)</f>
        <v>0</v>
      </c>
      <c r="CB42" s="18">
        <f>COUNTIF('Données brutes '!CE41,"1")</f>
        <v>0</v>
      </c>
      <c r="CC42" s="18">
        <f>COUNTIF('Données brutes '!CG41,1)</f>
        <v>0</v>
      </c>
      <c r="CD42" s="18">
        <f>COUNTIF('Données brutes '!CI41,"1")</f>
        <v>0</v>
      </c>
      <c r="CE42" s="18">
        <f>COUNTIF('Données brutes '!CK41,1)</f>
        <v>0</v>
      </c>
      <c r="CF42" s="18">
        <f>COUNTIF('Données brutes '!CM41,1)</f>
        <v>0</v>
      </c>
      <c r="CG42" s="18">
        <f>COUNTIF('Données brutes '!CO41,1)</f>
        <v>0</v>
      </c>
      <c r="CH42" s="18">
        <f>COUNTIF('Données brutes '!CQ41,1)</f>
        <v>0</v>
      </c>
      <c r="CI42" s="18">
        <f t="shared" si="26"/>
        <v>0</v>
      </c>
      <c r="CJ42" s="18">
        <f t="shared" si="27"/>
        <v>0</v>
      </c>
      <c r="CK42" s="18">
        <f>COUNTIF('Données brutes '!AM41,1)</f>
        <v>0</v>
      </c>
      <c r="CL42" s="18">
        <f>COUNTIF('Données brutes '!AN41,1)</f>
        <v>0</v>
      </c>
      <c r="CM42" s="18">
        <f>COUNTIF('Données brutes '!CT41,1)</f>
        <v>0</v>
      </c>
      <c r="CN42" s="18">
        <f>COUNTIF('Données brutes '!CU41,1)</f>
        <v>0</v>
      </c>
      <c r="CO42" s="18">
        <f t="shared" si="28"/>
        <v>0</v>
      </c>
      <c r="CP42" s="18">
        <f t="shared" si="29"/>
        <v>0</v>
      </c>
      <c r="CQ42" s="18">
        <f>COUNTIF('Données brutes '!CY41,1)</f>
        <v>0</v>
      </c>
      <c r="CR42" s="18">
        <f>COUNTIF('Données brutes '!DC41,1)</f>
        <v>0</v>
      </c>
      <c r="CS42" s="18">
        <f>COUNTIF('Données brutes '!DG41,1)</f>
        <v>0</v>
      </c>
      <c r="CT42" s="18">
        <f t="shared" si="30"/>
        <v>0</v>
      </c>
      <c r="CU42" s="18">
        <f t="shared" si="31"/>
        <v>0</v>
      </c>
      <c r="CV42" s="18">
        <f>COUNTIF('Données brutes '!DK41,1)</f>
        <v>0</v>
      </c>
      <c r="CW42" s="18">
        <f>COUNTIF('Données brutes '!DO41,1)</f>
        <v>0</v>
      </c>
      <c r="CX42" s="18">
        <f>COUNTIF('Données brutes '!DS41,1)</f>
        <v>0</v>
      </c>
      <c r="CY42" s="18">
        <f t="shared" si="32"/>
        <v>0</v>
      </c>
      <c r="CZ42" s="18">
        <f t="shared" si="33"/>
        <v>0</v>
      </c>
      <c r="DA42" s="18">
        <f t="shared" si="34"/>
        <v>0</v>
      </c>
      <c r="DB42" s="18">
        <f t="shared" si="35"/>
        <v>0</v>
      </c>
      <c r="DC42" s="18">
        <f>COUNTIF('Données brutes '!R41,"0A")</f>
        <v>0</v>
      </c>
      <c r="DD42" s="18">
        <f>COUNTIF('Données brutes '!R41,"0B")</f>
        <v>0</v>
      </c>
      <c r="DE42" s="18">
        <f>COUNTIF('Données brutes '!S41,"0C")</f>
        <v>0</v>
      </c>
      <c r="DF42" s="18">
        <f>COUNTIF('Données brutes '!T41,"0D")</f>
        <v>0</v>
      </c>
      <c r="DG42" s="18">
        <f>COUNTIF('Données brutes '!AO41,"0A")</f>
        <v>0</v>
      </c>
      <c r="DH42" s="18">
        <f>COUNTIF('Données brutes '!AO41,"0B")</f>
        <v>0</v>
      </c>
      <c r="DI42" s="18">
        <f t="shared" si="36"/>
        <v>0</v>
      </c>
      <c r="DJ42" s="18">
        <f t="shared" si="37"/>
        <v>0</v>
      </c>
      <c r="DK42" s="18"/>
      <c r="DL42" s="18"/>
      <c r="DM42" s="18"/>
      <c r="DN42" s="18"/>
      <c r="DO42" s="18"/>
      <c r="DP42" s="18"/>
      <c r="DQ42" s="18">
        <f>COUNTIF('Données brutes '!AQ41,1)</f>
        <v>0</v>
      </c>
      <c r="DR42" s="18">
        <f>COUNTIF('Données brutes '!AR41,1)</f>
        <v>0</v>
      </c>
      <c r="DS42" s="18">
        <f>COUNTIF('Données brutes '!AS41,1)</f>
        <v>0</v>
      </c>
      <c r="DT42" s="18">
        <f>COUNTIF('Données brutes '!AT41,1)</f>
        <v>0</v>
      </c>
      <c r="DU42" s="18">
        <f>COUNTIF('Données brutes '!AU41,1)</f>
        <v>0</v>
      </c>
      <c r="DV42" s="18">
        <f t="shared" si="38"/>
        <v>0</v>
      </c>
      <c r="DW42" s="18">
        <f t="shared" si="39"/>
        <v>0</v>
      </c>
      <c r="DX42" s="18">
        <f>COUNTIF('Données brutes '!AV41,1)</f>
        <v>0</v>
      </c>
      <c r="DY42" s="18">
        <f>COUNTIF('Données brutes '!AW41,1)</f>
        <v>0</v>
      </c>
      <c r="DZ42" s="18">
        <f>COUNTIF('Données brutes '!AX41,1)</f>
        <v>0</v>
      </c>
      <c r="EA42" s="18">
        <f>COUNTIF('Données brutes '!AY41,1)</f>
        <v>0</v>
      </c>
      <c r="EB42" s="18">
        <f>COUNTIF('Données brutes '!AZ41,1)</f>
        <v>0</v>
      </c>
      <c r="EC42" s="18">
        <f t="shared" si="40"/>
        <v>0</v>
      </c>
      <c r="ED42" s="18">
        <f t="shared" si="41"/>
        <v>0</v>
      </c>
      <c r="EE42" s="18">
        <f t="shared" si="42"/>
        <v>0</v>
      </c>
      <c r="EF42" s="18">
        <f t="shared" si="43"/>
        <v>0</v>
      </c>
      <c r="EG42" s="18">
        <f>COUNTIF('Données brutes '!BA41,1)</f>
        <v>0</v>
      </c>
      <c r="EH42" s="18">
        <f>COUNTIF('Données brutes '!BB41,1)</f>
        <v>0</v>
      </c>
      <c r="EI42" s="18">
        <f>COUNTIF('Données brutes '!BC41,1)</f>
        <v>0</v>
      </c>
      <c r="EJ42" s="18">
        <f>COUNTIF('Données brutes '!BD41,1)</f>
        <v>0</v>
      </c>
      <c r="EK42" s="18">
        <f>COUNTIF('Données brutes '!BE41,1)</f>
        <v>0</v>
      </c>
      <c r="EL42" s="18">
        <f t="shared" si="44"/>
        <v>0</v>
      </c>
      <c r="EM42" s="18">
        <f t="shared" si="45"/>
        <v>0</v>
      </c>
      <c r="EN42" s="18">
        <f>COUNTIF('Données brutes '!BF41,1)</f>
        <v>0</v>
      </c>
      <c r="EO42" s="18">
        <f>COUNTIF('Données brutes '!BG41,1)</f>
        <v>0</v>
      </c>
      <c r="EP42" s="18">
        <f>COUNTIF('Données brutes '!BH41,1)</f>
        <v>0</v>
      </c>
      <c r="EQ42" s="18">
        <f>COUNTIF('Données brutes '!BI41,1)</f>
        <v>0</v>
      </c>
      <c r="ER42" s="18">
        <f>COUNTIF('Données brutes '!BJ41,1)</f>
        <v>0</v>
      </c>
      <c r="ES42" s="18">
        <f t="shared" si="46"/>
        <v>0</v>
      </c>
      <c r="ET42" s="18">
        <f t="shared" si="47"/>
        <v>0</v>
      </c>
      <c r="EU42" s="18">
        <f>COUNTIF('Données brutes '!BK41,1)</f>
        <v>0</v>
      </c>
      <c r="EV42" s="18">
        <f>COUNTIF('Données brutes '!BL41,1)</f>
        <v>0</v>
      </c>
      <c r="EW42" s="18">
        <f>COUNTIF('Données brutes '!BM41,1)</f>
        <v>0</v>
      </c>
      <c r="EX42" s="18">
        <f>COUNTIF('Données brutes '!BN41,1)</f>
        <v>0</v>
      </c>
      <c r="EY42" s="18">
        <f>COUNTIF('Données brutes '!BO41,1)</f>
        <v>0</v>
      </c>
      <c r="EZ42" s="18">
        <f t="shared" si="48"/>
        <v>0</v>
      </c>
      <c r="FA42" s="18">
        <f t="shared" si="49"/>
        <v>0</v>
      </c>
      <c r="FB42" s="18">
        <f>COUNTIF('Données brutes '!BP41,1)</f>
        <v>0</v>
      </c>
      <c r="FC42" s="18">
        <f>COUNTIF('Données brutes '!BQ41,1)</f>
        <v>0</v>
      </c>
      <c r="FD42" s="18">
        <f>COUNTIF('Données brutes '!BR41,1)</f>
        <v>0</v>
      </c>
      <c r="FE42" s="18">
        <f>COUNTIF('Données brutes '!BS41,1)</f>
        <v>0</v>
      </c>
      <c r="FF42" s="18">
        <f>COUNTIF('Données brutes '!BT41,1)</f>
        <v>0</v>
      </c>
      <c r="FG42" s="18">
        <f t="shared" si="50"/>
        <v>0</v>
      </c>
      <c r="FH42" s="18">
        <f t="shared" si="51"/>
        <v>0</v>
      </c>
      <c r="FI42" s="18">
        <f>COUNTIF('Données brutes '!BU41,1)</f>
        <v>0</v>
      </c>
      <c r="FJ42" s="18">
        <f>COUNTIF('Données brutes '!BV41,1)</f>
        <v>0</v>
      </c>
      <c r="FK42" s="18">
        <f>COUNTIF('Données brutes '!BW41,1)</f>
        <v>0</v>
      </c>
      <c r="FL42" s="18">
        <f>COUNTIF('Données brutes '!BX41,1)</f>
        <v>0</v>
      </c>
      <c r="FM42" s="18">
        <f>COUNTIF('Données brutes '!BY41,1)</f>
        <v>0</v>
      </c>
      <c r="FN42" s="18">
        <f t="shared" si="52"/>
        <v>0</v>
      </c>
      <c r="FO42" s="18">
        <f t="shared" si="53"/>
        <v>0</v>
      </c>
      <c r="FP42" s="18">
        <f t="shared" si="54"/>
        <v>0</v>
      </c>
      <c r="FQ42" s="18">
        <f t="shared" si="55"/>
        <v>0</v>
      </c>
      <c r="FR42" s="18">
        <f t="shared" si="56"/>
        <v>0</v>
      </c>
      <c r="FS42" s="18">
        <f t="shared" si="57"/>
        <v>0</v>
      </c>
    </row>
    <row r="43" spans="1:175" x14ac:dyDescent="0.3">
      <c r="A43" s="18"/>
      <c r="B43" s="18"/>
      <c r="C43" s="18"/>
      <c r="D43" s="18"/>
      <c r="E43" s="18"/>
      <c r="F43" s="18"/>
      <c r="G43" s="18"/>
      <c r="H43" s="18">
        <f>COUNTIF('Données brutes '!H42,1)</f>
        <v>0</v>
      </c>
      <c r="I43" s="18">
        <f>COUNTIF('Données brutes '!I42,1)</f>
        <v>0</v>
      </c>
      <c r="J43" s="18">
        <f>COUNTIF('Données brutes '!J42,1)</f>
        <v>0</v>
      </c>
      <c r="K43" s="18">
        <f t="shared" si="0"/>
        <v>0</v>
      </c>
      <c r="L43" s="18">
        <f t="shared" si="1"/>
        <v>0</v>
      </c>
      <c r="M43" s="18">
        <f>COUNTIF('Données brutes '!K42,1)</f>
        <v>0</v>
      </c>
      <c r="N43" s="18">
        <f>COUNTIF('Données brutes '!L42,1)</f>
        <v>0</v>
      </c>
      <c r="O43" s="18">
        <f t="shared" si="2"/>
        <v>0</v>
      </c>
      <c r="P43" s="18">
        <f t="shared" si="3"/>
        <v>0</v>
      </c>
      <c r="Q43" s="18">
        <f>COUNTIF('Données brutes '!M42,1)</f>
        <v>0</v>
      </c>
      <c r="R43" s="18">
        <f t="shared" si="4"/>
        <v>0</v>
      </c>
      <c r="S43" s="18">
        <f t="shared" si="5"/>
        <v>0</v>
      </c>
      <c r="T43" s="18">
        <f>COUNTIF('Données brutes '!H42,"0A")</f>
        <v>0</v>
      </c>
      <c r="U43" s="18">
        <f>COUNTIF('Données brutes '!K42,"0A")</f>
        <v>0</v>
      </c>
      <c r="V43" s="18">
        <f>COUNTIF('Données brutes '!J42,"0B")</f>
        <v>0</v>
      </c>
      <c r="W43" s="18">
        <f t="shared" si="6"/>
        <v>0</v>
      </c>
      <c r="X43" s="18">
        <f t="shared" si="7"/>
        <v>0</v>
      </c>
      <c r="Y43" s="18">
        <f>COUNTIF('Données brutes '!I42,"0A")</f>
        <v>0</v>
      </c>
      <c r="Z43" s="18">
        <f>COUNTIF('Données brutes '!L42,"0A")</f>
        <v>0</v>
      </c>
      <c r="AA43" s="18">
        <f>COUNTIF('Données brutes '!J42,"0A")</f>
        <v>0</v>
      </c>
      <c r="AB43" s="18">
        <f t="shared" si="8"/>
        <v>0</v>
      </c>
      <c r="AC43" s="18">
        <f t="shared" si="9"/>
        <v>0</v>
      </c>
      <c r="AD43" s="18">
        <f>COUNTIF('Données brutes '!H42,"0B")</f>
        <v>0</v>
      </c>
      <c r="AE43" s="18">
        <f>COUNTIF('Données brutes '!K42,"0B")</f>
        <v>0</v>
      </c>
      <c r="AF43" s="18">
        <f>COUNTIF('Données brutes '!I42,"0B")</f>
        <v>0</v>
      </c>
      <c r="AG43" s="18">
        <f>COUNTIF('Données brutes '!L42,"0B")</f>
        <v>0</v>
      </c>
      <c r="AH43" s="18">
        <f t="shared" si="10"/>
        <v>0</v>
      </c>
      <c r="AI43" s="18">
        <f t="shared" si="11"/>
        <v>0</v>
      </c>
      <c r="AJ43" s="18">
        <f>COUNTIF('Données brutes '!N42,1)</f>
        <v>0</v>
      </c>
      <c r="AK43" s="18">
        <f>COUNTIF('Données brutes '!AP42,1)</f>
        <v>0</v>
      </c>
      <c r="AL43" s="18">
        <f>COUNTIF('Données brutes '!EB42,1)</f>
        <v>0</v>
      </c>
      <c r="AM43" s="18">
        <f t="shared" si="12"/>
        <v>0</v>
      </c>
      <c r="AN43" s="18">
        <f t="shared" si="13"/>
        <v>0</v>
      </c>
      <c r="AO43" s="18">
        <f>COUNTIF('Données brutes '!U42,1)</f>
        <v>0</v>
      </c>
      <c r="AP43" s="18">
        <f>COUNTIF('Données brutes '!V42,1)</f>
        <v>0</v>
      </c>
      <c r="AQ43" s="18">
        <f t="shared" si="14"/>
        <v>0</v>
      </c>
      <c r="AR43" s="18">
        <f t="shared" si="15"/>
        <v>0</v>
      </c>
      <c r="AS43" s="18">
        <f>COUNTIF('Données brutes '!P42,1)</f>
        <v>0</v>
      </c>
      <c r="AT43" s="18">
        <f>COUNTIF('Données brutes '!AK42,"1A")+COUNTIF('Données brutes '!AK42,"1B")</f>
        <v>0</v>
      </c>
      <c r="AU43" s="18">
        <f>COUNTIF('Données brutes '!W42,"0G")</f>
        <v>0</v>
      </c>
      <c r="AV43" s="18">
        <f t="shared" si="16"/>
        <v>0</v>
      </c>
      <c r="AW43" s="18">
        <f>COUNTIF('Données brutes '!U42,"0A")</f>
        <v>0</v>
      </c>
      <c r="AX43" s="18">
        <f t="shared" si="17"/>
        <v>0</v>
      </c>
      <c r="AY43" s="18">
        <f>COUNTIF('Données brutes '!U42,"0B")+COUNTIF('Données brutes '!U42,"0C")</f>
        <v>0</v>
      </c>
      <c r="AZ43" s="18">
        <f>COUNTIF('Données brutes '!V42,"0D")</f>
        <v>0</v>
      </c>
      <c r="BA43" s="18">
        <f>AY43</f>
        <v>0</v>
      </c>
      <c r="BB43" s="18">
        <f>COUNTIF('Données brutes '!V42,0)</f>
        <v>0</v>
      </c>
      <c r="BC43" s="18">
        <f>COUNTIF('Données brutes '!Q42,1)</f>
        <v>0</v>
      </c>
      <c r="BD43" s="18">
        <f>COUNTIF('Données brutes '!R42,1)</f>
        <v>0</v>
      </c>
      <c r="BE43" s="18">
        <f>COUNTIF('Données brutes '!W42,1)</f>
        <v>0</v>
      </c>
      <c r="BF43" s="18">
        <f>COUNTIF('Données brutes '!AO42,1)</f>
        <v>0</v>
      </c>
      <c r="BG43" s="18">
        <f t="shared" si="18"/>
        <v>0</v>
      </c>
      <c r="BH43" s="18">
        <f t="shared" si="19"/>
        <v>0</v>
      </c>
      <c r="BI43" s="18">
        <f>COUNTIF('Données brutes '!Y42,1)</f>
        <v>0</v>
      </c>
      <c r="BJ43" s="18">
        <f>COUNTIF('Données brutes '!Z42,1)</f>
        <v>0</v>
      </c>
      <c r="BK43" s="18">
        <f>COUNTIF('Données brutes '!AA42,1)</f>
        <v>0</v>
      </c>
      <c r="BL43" s="18">
        <f>COUNTIF('Données brutes '!AB42,1)</f>
        <v>0</v>
      </c>
      <c r="BM43" s="18">
        <f>COUNTIF('Données brutes '!AC42,1)</f>
        <v>0</v>
      </c>
      <c r="BN43" s="18">
        <f t="shared" si="20"/>
        <v>0</v>
      </c>
      <c r="BO43" s="18">
        <f t="shared" si="21"/>
        <v>0</v>
      </c>
      <c r="BP43" s="18">
        <f>COUNTIF('Données brutes '!AD42,1)</f>
        <v>0</v>
      </c>
      <c r="BQ43" s="18">
        <f>COUNTIF('Données brutes '!AF42,1)</f>
        <v>0</v>
      </c>
      <c r="BR43" s="18">
        <f>COUNTIF('Données brutes '!AG42,1)</f>
        <v>0</v>
      </c>
      <c r="BS43" s="18">
        <f>COUNTIF('Données brutes '!AH42,1)</f>
        <v>0</v>
      </c>
      <c r="BT43" s="18">
        <f>COUNTIF('Données brutes '!AI42,1)</f>
        <v>0</v>
      </c>
      <c r="BU43" s="18">
        <f>COUNTIF('Données brutes '!AJ42,1)</f>
        <v>0</v>
      </c>
      <c r="BV43" s="18">
        <f t="shared" si="22"/>
        <v>0</v>
      </c>
      <c r="BW43" s="18">
        <f t="shared" si="23"/>
        <v>0</v>
      </c>
      <c r="BX43" s="18">
        <f t="shared" si="24"/>
        <v>0</v>
      </c>
      <c r="BY43" s="18">
        <f t="shared" si="25"/>
        <v>0</v>
      </c>
      <c r="BZ43" s="18">
        <f>COUNTIF('Données brutes '!CA42,"1")</f>
        <v>0</v>
      </c>
      <c r="CA43" s="18">
        <f>COUNTIF('Données brutes '!CC42,1)</f>
        <v>0</v>
      </c>
      <c r="CB43" s="18">
        <f>COUNTIF('Données brutes '!CE42,"1")</f>
        <v>0</v>
      </c>
      <c r="CC43" s="18">
        <f>COUNTIF('Données brutes '!CG42,1)</f>
        <v>0</v>
      </c>
      <c r="CD43" s="18">
        <f>COUNTIF('Données brutes '!CI42,"1")</f>
        <v>0</v>
      </c>
      <c r="CE43" s="18">
        <f>COUNTIF('Données brutes '!CK42,1)</f>
        <v>0</v>
      </c>
      <c r="CF43" s="18">
        <f>COUNTIF('Données brutes '!CM42,1)</f>
        <v>0</v>
      </c>
      <c r="CG43" s="18">
        <f>COUNTIF('Données brutes '!CO42,1)</f>
        <v>0</v>
      </c>
      <c r="CH43" s="18">
        <f>COUNTIF('Données brutes '!CQ42,1)</f>
        <v>0</v>
      </c>
      <c r="CI43" s="18">
        <f t="shared" si="26"/>
        <v>0</v>
      </c>
      <c r="CJ43" s="18">
        <f t="shared" si="27"/>
        <v>0</v>
      </c>
      <c r="CK43" s="18">
        <f>COUNTIF('Données brutes '!AM42,1)</f>
        <v>0</v>
      </c>
      <c r="CL43" s="18">
        <f>COUNTIF('Données brutes '!AN42,1)</f>
        <v>0</v>
      </c>
      <c r="CM43" s="18">
        <f>COUNTIF('Données brutes '!CT42,1)</f>
        <v>0</v>
      </c>
      <c r="CN43" s="18">
        <f>COUNTIF('Données brutes '!CU42,1)</f>
        <v>0</v>
      </c>
      <c r="CO43" s="18">
        <f t="shared" si="28"/>
        <v>0</v>
      </c>
      <c r="CP43" s="18">
        <f t="shared" si="29"/>
        <v>0</v>
      </c>
      <c r="CQ43" s="18">
        <f>COUNTIF('Données brutes '!CY42,1)</f>
        <v>0</v>
      </c>
      <c r="CR43" s="18">
        <f>COUNTIF('Données brutes '!DC42,1)</f>
        <v>0</v>
      </c>
      <c r="CS43" s="18">
        <f>COUNTIF('Données brutes '!DG42,1)</f>
        <v>0</v>
      </c>
      <c r="CT43" s="18">
        <f t="shared" si="30"/>
        <v>0</v>
      </c>
      <c r="CU43" s="18">
        <f t="shared" si="31"/>
        <v>0</v>
      </c>
      <c r="CV43" s="18">
        <f>COUNTIF('Données brutes '!DK42,1)</f>
        <v>0</v>
      </c>
      <c r="CW43" s="18">
        <f>COUNTIF('Données brutes '!DO42,1)</f>
        <v>0</v>
      </c>
      <c r="CX43" s="18">
        <f>COUNTIF('Données brutes '!DS42,1)</f>
        <v>0</v>
      </c>
      <c r="CY43" s="18">
        <f t="shared" si="32"/>
        <v>0</v>
      </c>
      <c r="CZ43" s="18">
        <f t="shared" si="33"/>
        <v>0</v>
      </c>
      <c r="DA43" s="18">
        <f t="shared" si="34"/>
        <v>0</v>
      </c>
      <c r="DB43" s="18">
        <f t="shared" si="35"/>
        <v>0</v>
      </c>
      <c r="DC43" s="18">
        <f>COUNTIF('Données brutes '!R42,"0A")</f>
        <v>0</v>
      </c>
      <c r="DD43" s="18">
        <f>COUNTIF('Données brutes '!R42,"0B")</f>
        <v>0</v>
      </c>
      <c r="DE43" s="18">
        <f>COUNTIF('Données brutes '!S42,"0C")</f>
        <v>0</v>
      </c>
      <c r="DF43" s="18">
        <f>COUNTIF('Données brutes '!T42,"0D")</f>
        <v>0</v>
      </c>
      <c r="DG43" s="18">
        <f>COUNTIF('Données brutes '!AO42,"0A")</f>
        <v>0</v>
      </c>
      <c r="DH43" s="18">
        <f>COUNTIF('Données brutes '!AO42,"0B")</f>
        <v>0</v>
      </c>
      <c r="DI43" s="18">
        <f t="shared" si="36"/>
        <v>0</v>
      </c>
      <c r="DJ43" s="18">
        <f t="shared" si="37"/>
        <v>0</v>
      </c>
      <c r="DK43" s="18"/>
      <c r="DL43" s="18"/>
      <c r="DM43" s="18"/>
      <c r="DN43" s="18"/>
      <c r="DO43" s="18"/>
      <c r="DP43" s="18"/>
      <c r="DQ43" s="18">
        <f>COUNTIF('Données brutes '!AQ42,1)</f>
        <v>0</v>
      </c>
      <c r="DR43" s="18">
        <f>COUNTIF('Données brutes '!AR42,1)</f>
        <v>0</v>
      </c>
      <c r="DS43" s="18">
        <f>COUNTIF('Données brutes '!AS42,1)</f>
        <v>0</v>
      </c>
      <c r="DT43" s="18">
        <f>COUNTIF('Données brutes '!AT42,1)</f>
        <v>0</v>
      </c>
      <c r="DU43" s="18">
        <f>COUNTIF('Données brutes '!AU42,1)</f>
        <v>0</v>
      </c>
      <c r="DV43" s="18">
        <f t="shared" si="38"/>
        <v>0</v>
      </c>
      <c r="DW43" s="18">
        <f t="shared" si="39"/>
        <v>0</v>
      </c>
      <c r="DX43" s="18">
        <f>COUNTIF('Données brutes '!AV42,1)</f>
        <v>0</v>
      </c>
      <c r="DY43" s="18">
        <f>COUNTIF('Données brutes '!AW42,1)</f>
        <v>0</v>
      </c>
      <c r="DZ43" s="18">
        <f>COUNTIF('Données brutes '!AX42,1)</f>
        <v>0</v>
      </c>
      <c r="EA43" s="18">
        <f>COUNTIF('Données brutes '!AY42,1)</f>
        <v>0</v>
      </c>
      <c r="EB43" s="18">
        <f>COUNTIF('Données brutes '!AZ42,1)</f>
        <v>0</v>
      </c>
      <c r="EC43" s="18">
        <f t="shared" si="40"/>
        <v>0</v>
      </c>
      <c r="ED43" s="18">
        <f t="shared" si="41"/>
        <v>0</v>
      </c>
      <c r="EE43" s="18">
        <f t="shared" si="42"/>
        <v>0</v>
      </c>
      <c r="EF43" s="18">
        <f t="shared" si="43"/>
        <v>0</v>
      </c>
      <c r="EG43" s="18">
        <f>COUNTIF('Données brutes '!BA42,1)</f>
        <v>0</v>
      </c>
      <c r="EH43" s="18">
        <f>COUNTIF('Données brutes '!BB42,1)</f>
        <v>0</v>
      </c>
      <c r="EI43" s="18">
        <f>COUNTIF('Données brutes '!BC42,1)</f>
        <v>0</v>
      </c>
      <c r="EJ43" s="18">
        <f>COUNTIF('Données brutes '!BD42,1)</f>
        <v>0</v>
      </c>
      <c r="EK43" s="18">
        <f>COUNTIF('Données brutes '!BE42,1)</f>
        <v>0</v>
      </c>
      <c r="EL43" s="18">
        <f t="shared" si="44"/>
        <v>0</v>
      </c>
      <c r="EM43" s="18">
        <f t="shared" si="45"/>
        <v>0</v>
      </c>
      <c r="EN43" s="18">
        <f>COUNTIF('Données brutes '!BF42,1)</f>
        <v>0</v>
      </c>
      <c r="EO43" s="18">
        <f>COUNTIF('Données brutes '!BG42,1)</f>
        <v>0</v>
      </c>
      <c r="EP43" s="18">
        <f>COUNTIF('Données brutes '!BH42,1)</f>
        <v>0</v>
      </c>
      <c r="EQ43" s="18">
        <f>COUNTIF('Données brutes '!BI42,1)</f>
        <v>0</v>
      </c>
      <c r="ER43" s="18">
        <f>COUNTIF('Données brutes '!BJ42,1)</f>
        <v>0</v>
      </c>
      <c r="ES43" s="18">
        <f t="shared" si="46"/>
        <v>0</v>
      </c>
      <c r="ET43" s="18">
        <f t="shared" si="47"/>
        <v>0</v>
      </c>
      <c r="EU43" s="18">
        <f>COUNTIF('Données brutes '!BK42,1)</f>
        <v>0</v>
      </c>
      <c r="EV43" s="18">
        <f>COUNTIF('Données brutes '!BL42,1)</f>
        <v>0</v>
      </c>
      <c r="EW43" s="18">
        <f>COUNTIF('Données brutes '!BM42,1)</f>
        <v>0</v>
      </c>
      <c r="EX43" s="18">
        <f>COUNTIF('Données brutes '!BN42,1)</f>
        <v>0</v>
      </c>
      <c r="EY43" s="18">
        <f>COUNTIF('Données brutes '!BO42,1)</f>
        <v>0</v>
      </c>
      <c r="EZ43" s="18">
        <f t="shared" si="48"/>
        <v>0</v>
      </c>
      <c r="FA43" s="18">
        <f t="shared" si="49"/>
        <v>0</v>
      </c>
      <c r="FB43" s="18">
        <f>COUNTIF('Données brutes '!BP42,1)</f>
        <v>0</v>
      </c>
      <c r="FC43" s="18">
        <f>COUNTIF('Données brutes '!BQ42,1)</f>
        <v>0</v>
      </c>
      <c r="FD43" s="18">
        <f>COUNTIF('Données brutes '!BR42,1)</f>
        <v>0</v>
      </c>
      <c r="FE43" s="18">
        <f>COUNTIF('Données brutes '!BS42,1)</f>
        <v>0</v>
      </c>
      <c r="FF43" s="18">
        <f>COUNTIF('Données brutes '!BT42,1)</f>
        <v>0</v>
      </c>
      <c r="FG43" s="18">
        <f t="shared" si="50"/>
        <v>0</v>
      </c>
      <c r="FH43" s="18">
        <f t="shared" si="51"/>
        <v>0</v>
      </c>
      <c r="FI43" s="18">
        <f>COUNTIF('Données brutes '!BU42,1)</f>
        <v>0</v>
      </c>
      <c r="FJ43" s="18">
        <f>COUNTIF('Données brutes '!BV42,1)</f>
        <v>0</v>
      </c>
      <c r="FK43" s="18">
        <f>COUNTIF('Données brutes '!BW42,1)</f>
        <v>0</v>
      </c>
      <c r="FL43" s="18">
        <f>COUNTIF('Données brutes '!BX42,1)</f>
        <v>0</v>
      </c>
      <c r="FM43" s="18">
        <f>COUNTIF('Données brutes '!BY42,1)</f>
        <v>0</v>
      </c>
      <c r="FN43" s="18">
        <f t="shared" si="52"/>
        <v>0</v>
      </c>
      <c r="FO43" s="18">
        <f t="shared" si="53"/>
        <v>0</v>
      </c>
      <c r="FP43" s="18">
        <f t="shared" si="54"/>
        <v>0</v>
      </c>
      <c r="FQ43" s="18">
        <f t="shared" si="55"/>
        <v>0</v>
      </c>
      <c r="FR43" s="18">
        <f t="shared" si="56"/>
        <v>0</v>
      </c>
      <c r="FS43" s="18">
        <f t="shared" si="57"/>
        <v>0</v>
      </c>
    </row>
    <row r="44" spans="1:175" x14ac:dyDescent="0.3">
      <c r="A44" s="18"/>
      <c r="B44" s="18"/>
      <c r="C44" s="18"/>
      <c r="D44" s="18"/>
      <c r="E44" s="18"/>
      <c r="F44" s="18"/>
      <c r="G44" s="18"/>
      <c r="H44" s="18">
        <f>COUNTIF('Données brutes '!H43,1)</f>
        <v>0</v>
      </c>
      <c r="I44" s="18">
        <f>COUNTIF('Données brutes '!I43,1)</f>
        <v>0</v>
      </c>
      <c r="J44" s="18">
        <f>COUNTIF('Données brutes '!J43,1)</f>
        <v>0</v>
      </c>
      <c r="K44" s="18">
        <f t="shared" si="0"/>
        <v>0</v>
      </c>
      <c r="L44" s="18">
        <f t="shared" si="1"/>
        <v>0</v>
      </c>
      <c r="M44" s="18">
        <f>COUNTIF('Données brutes '!K43,1)</f>
        <v>0</v>
      </c>
      <c r="N44" s="18">
        <f>COUNTIF('Données brutes '!L43,1)</f>
        <v>0</v>
      </c>
      <c r="O44" s="18">
        <f t="shared" si="2"/>
        <v>0</v>
      </c>
      <c r="P44" s="18">
        <f t="shared" si="3"/>
        <v>0</v>
      </c>
      <c r="Q44" s="18">
        <f>COUNTIF('Données brutes '!M43,1)</f>
        <v>0</v>
      </c>
      <c r="R44" s="18">
        <f t="shared" si="4"/>
        <v>0</v>
      </c>
      <c r="S44" s="18">
        <f t="shared" si="5"/>
        <v>0</v>
      </c>
      <c r="T44" s="18">
        <f>COUNTIF('Données brutes '!H43,"0A")</f>
        <v>0</v>
      </c>
      <c r="U44" s="18">
        <f>COUNTIF('Données brutes '!K43,"0A")</f>
        <v>0</v>
      </c>
      <c r="V44" s="18">
        <f>COUNTIF('Données brutes '!J43,"0B")</f>
        <v>0</v>
      </c>
      <c r="W44" s="18">
        <f t="shared" si="6"/>
        <v>0</v>
      </c>
      <c r="X44" s="18">
        <f t="shared" si="7"/>
        <v>0</v>
      </c>
      <c r="Y44" s="18">
        <f>COUNTIF('Données brutes '!I43,"0A")</f>
        <v>0</v>
      </c>
      <c r="Z44" s="18">
        <f>COUNTIF('Données brutes '!L43,"0A")</f>
        <v>0</v>
      </c>
      <c r="AA44" s="18">
        <f>COUNTIF('Données brutes '!J43,"0A")</f>
        <v>0</v>
      </c>
      <c r="AB44" s="18">
        <f t="shared" si="8"/>
        <v>0</v>
      </c>
      <c r="AC44" s="18">
        <f t="shared" si="9"/>
        <v>0</v>
      </c>
      <c r="AD44" s="18">
        <f>COUNTIF('Données brutes '!H43,"0B")</f>
        <v>0</v>
      </c>
      <c r="AE44" s="18">
        <f>COUNTIF('Données brutes '!K43,"0B")</f>
        <v>0</v>
      </c>
      <c r="AF44" s="18">
        <f>COUNTIF('Données brutes '!I43,"0B")</f>
        <v>0</v>
      </c>
      <c r="AG44" s="18">
        <f>COUNTIF('Données brutes '!L43,"0B")</f>
        <v>0</v>
      </c>
      <c r="AH44" s="18">
        <f t="shared" si="10"/>
        <v>0</v>
      </c>
      <c r="AI44" s="18">
        <f t="shared" si="11"/>
        <v>0</v>
      </c>
      <c r="AJ44" s="18">
        <f>COUNTIF('Données brutes '!N43,1)</f>
        <v>0</v>
      </c>
      <c r="AK44" s="18">
        <f>COUNTIF('Données brutes '!AP43,1)</f>
        <v>0</v>
      </c>
      <c r="AL44" s="18">
        <f>COUNTIF('Données brutes '!EB43,1)</f>
        <v>0</v>
      </c>
      <c r="AM44" s="18">
        <f t="shared" si="12"/>
        <v>0</v>
      </c>
      <c r="AN44" s="18">
        <f t="shared" si="13"/>
        <v>0</v>
      </c>
      <c r="AO44" s="18">
        <f>COUNTIF('Données brutes '!U43,1)</f>
        <v>0</v>
      </c>
      <c r="AP44" s="18">
        <f>COUNTIF('Données brutes '!V43,1)</f>
        <v>0</v>
      </c>
      <c r="AQ44" s="18">
        <f t="shared" si="14"/>
        <v>0</v>
      </c>
      <c r="AR44" s="18">
        <f t="shared" si="15"/>
        <v>0</v>
      </c>
      <c r="AS44" s="18">
        <f>COUNTIF('Données brutes '!P43,1)</f>
        <v>0</v>
      </c>
      <c r="AT44" s="18">
        <f>COUNTIF('Données brutes '!AK43,"1A")+COUNTIF('Données brutes '!AK43,"1B")</f>
        <v>0</v>
      </c>
      <c r="AU44" s="18">
        <f>COUNTIF('Données brutes '!W43,"0G")</f>
        <v>0</v>
      </c>
      <c r="AV44" s="18">
        <f t="shared" si="16"/>
        <v>0</v>
      </c>
      <c r="AW44" s="18">
        <f>COUNTIF('Données brutes '!U43,"0A")</f>
        <v>0</v>
      </c>
      <c r="AX44" s="18">
        <f t="shared" si="17"/>
        <v>0</v>
      </c>
      <c r="AY44" s="18">
        <f>COUNTIF('Données brutes '!U43,"0B")+COUNTIF('Données brutes '!U43,"0C")</f>
        <v>0</v>
      </c>
      <c r="AZ44" s="18">
        <f>COUNTIF('Données brutes '!V43,"0D")</f>
        <v>0</v>
      </c>
      <c r="BA44" s="18">
        <f>AY44</f>
        <v>0</v>
      </c>
      <c r="BB44" s="18">
        <f>COUNTIF('Données brutes '!V43,0)</f>
        <v>0</v>
      </c>
      <c r="BC44" s="18">
        <f>COUNTIF('Données brutes '!Q43,1)</f>
        <v>0</v>
      </c>
      <c r="BD44" s="18">
        <f>COUNTIF('Données brutes '!R43,1)</f>
        <v>0</v>
      </c>
      <c r="BE44" s="18">
        <f>COUNTIF('Données brutes '!W43,1)</f>
        <v>0</v>
      </c>
      <c r="BF44" s="18">
        <f>COUNTIF('Données brutes '!AO43,1)</f>
        <v>0</v>
      </c>
      <c r="BG44" s="18">
        <f t="shared" si="18"/>
        <v>0</v>
      </c>
      <c r="BH44" s="18">
        <f t="shared" si="19"/>
        <v>0</v>
      </c>
      <c r="BI44" s="18">
        <f>COUNTIF('Données brutes '!Y43,1)</f>
        <v>0</v>
      </c>
      <c r="BJ44" s="18">
        <f>COUNTIF('Données brutes '!Z43,1)</f>
        <v>0</v>
      </c>
      <c r="BK44" s="18">
        <f>COUNTIF('Données brutes '!AA43,1)</f>
        <v>0</v>
      </c>
      <c r="BL44" s="18">
        <f>COUNTIF('Données brutes '!AB43,1)</f>
        <v>0</v>
      </c>
      <c r="BM44" s="18">
        <f>COUNTIF('Données brutes '!AC43,1)</f>
        <v>0</v>
      </c>
      <c r="BN44" s="18">
        <f t="shared" si="20"/>
        <v>0</v>
      </c>
      <c r="BO44" s="18">
        <f t="shared" si="21"/>
        <v>0</v>
      </c>
      <c r="BP44" s="18">
        <f>COUNTIF('Données brutes '!AD43,1)</f>
        <v>0</v>
      </c>
      <c r="BQ44" s="18">
        <f>COUNTIF('Données brutes '!AF43,1)</f>
        <v>0</v>
      </c>
      <c r="BR44" s="18">
        <f>COUNTIF('Données brutes '!AG43,1)</f>
        <v>0</v>
      </c>
      <c r="BS44" s="18">
        <f>COUNTIF('Données brutes '!AH43,1)</f>
        <v>0</v>
      </c>
      <c r="BT44" s="18">
        <f>COUNTIF('Données brutes '!AI43,1)</f>
        <v>0</v>
      </c>
      <c r="BU44" s="18">
        <f>COUNTIF('Données brutes '!AJ43,1)</f>
        <v>0</v>
      </c>
      <c r="BV44" s="18">
        <f t="shared" si="22"/>
        <v>0</v>
      </c>
      <c r="BW44" s="18">
        <f t="shared" si="23"/>
        <v>0</v>
      </c>
      <c r="BX44" s="18">
        <f t="shared" si="24"/>
        <v>0</v>
      </c>
      <c r="BY44" s="18">
        <f t="shared" si="25"/>
        <v>0</v>
      </c>
      <c r="BZ44" s="18">
        <f>COUNTIF('Données brutes '!CA43,"1")</f>
        <v>0</v>
      </c>
      <c r="CA44" s="18">
        <f>COUNTIF('Données brutes '!CC43,1)</f>
        <v>0</v>
      </c>
      <c r="CB44" s="18">
        <f>COUNTIF('Données brutes '!CE43,"1")</f>
        <v>0</v>
      </c>
      <c r="CC44" s="18">
        <f>COUNTIF('Données brutes '!CG43,1)</f>
        <v>0</v>
      </c>
      <c r="CD44" s="18">
        <f>COUNTIF('Données brutes '!CI43,"1")</f>
        <v>0</v>
      </c>
      <c r="CE44" s="18">
        <f>COUNTIF('Données brutes '!CK43,1)</f>
        <v>0</v>
      </c>
      <c r="CF44" s="18">
        <f>COUNTIF('Données brutes '!CM43,1)</f>
        <v>0</v>
      </c>
      <c r="CG44" s="18">
        <f>COUNTIF('Données brutes '!CO43,1)</f>
        <v>0</v>
      </c>
      <c r="CH44" s="18">
        <f>COUNTIF('Données brutes '!CQ43,1)</f>
        <v>0</v>
      </c>
      <c r="CI44" s="18">
        <f t="shared" si="26"/>
        <v>0</v>
      </c>
      <c r="CJ44" s="18">
        <f t="shared" si="27"/>
        <v>0</v>
      </c>
      <c r="CK44" s="18">
        <f>COUNTIF('Données brutes '!AM43,1)</f>
        <v>0</v>
      </c>
      <c r="CL44" s="18">
        <f>COUNTIF('Données brutes '!AN43,1)</f>
        <v>0</v>
      </c>
      <c r="CM44" s="18">
        <f>COUNTIF('Données brutes '!CT43,1)</f>
        <v>0</v>
      </c>
      <c r="CN44" s="18">
        <f>COUNTIF('Données brutes '!CU43,1)</f>
        <v>0</v>
      </c>
      <c r="CO44" s="18">
        <f t="shared" si="28"/>
        <v>0</v>
      </c>
      <c r="CP44" s="18">
        <f t="shared" si="29"/>
        <v>0</v>
      </c>
      <c r="CQ44" s="18">
        <f>COUNTIF('Données brutes '!CY43,1)</f>
        <v>0</v>
      </c>
      <c r="CR44" s="18">
        <f>COUNTIF('Données brutes '!DC43,1)</f>
        <v>0</v>
      </c>
      <c r="CS44" s="18">
        <f>COUNTIF('Données brutes '!DG43,1)</f>
        <v>0</v>
      </c>
      <c r="CT44" s="18">
        <f t="shared" si="30"/>
        <v>0</v>
      </c>
      <c r="CU44" s="18">
        <f t="shared" si="31"/>
        <v>0</v>
      </c>
      <c r="CV44" s="18">
        <f>COUNTIF('Données brutes '!DK43,1)</f>
        <v>0</v>
      </c>
      <c r="CW44" s="18">
        <f>COUNTIF('Données brutes '!DO43,1)</f>
        <v>0</v>
      </c>
      <c r="CX44" s="18">
        <f>COUNTIF('Données brutes '!DS43,1)</f>
        <v>0</v>
      </c>
      <c r="CY44" s="18">
        <f t="shared" si="32"/>
        <v>0</v>
      </c>
      <c r="CZ44" s="18">
        <f t="shared" si="33"/>
        <v>0</v>
      </c>
      <c r="DA44" s="18">
        <f t="shared" si="34"/>
        <v>0</v>
      </c>
      <c r="DB44" s="18">
        <f t="shared" si="35"/>
        <v>0</v>
      </c>
      <c r="DC44" s="18">
        <f>COUNTIF('Données brutes '!R43,"0A")</f>
        <v>0</v>
      </c>
      <c r="DD44" s="18">
        <f>COUNTIF('Données brutes '!R43,"0B")</f>
        <v>0</v>
      </c>
      <c r="DE44" s="18">
        <f>COUNTIF('Données brutes '!S43,"0C")</f>
        <v>0</v>
      </c>
      <c r="DF44" s="18">
        <f>COUNTIF('Données brutes '!T43,"0D")</f>
        <v>0</v>
      </c>
      <c r="DG44" s="18">
        <f>COUNTIF('Données brutes '!AO43,"0A")</f>
        <v>0</v>
      </c>
      <c r="DH44" s="18">
        <f>COUNTIF('Données brutes '!AO43,"0B")</f>
        <v>0</v>
      </c>
      <c r="DI44" s="18">
        <f t="shared" si="36"/>
        <v>0</v>
      </c>
      <c r="DJ44" s="18">
        <f t="shared" si="37"/>
        <v>0</v>
      </c>
      <c r="DK44" s="18"/>
      <c r="DL44" s="18"/>
      <c r="DM44" s="18"/>
      <c r="DN44" s="18"/>
      <c r="DO44" s="18"/>
      <c r="DP44" s="18"/>
      <c r="DQ44" s="18">
        <f>COUNTIF('Données brutes '!AQ43,1)</f>
        <v>0</v>
      </c>
      <c r="DR44" s="18">
        <f>COUNTIF('Données brutes '!AR43,1)</f>
        <v>0</v>
      </c>
      <c r="DS44" s="18">
        <f>COUNTIF('Données brutes '!AS43,1)</f>
        <v>0</v>
      </c>
      <c r="DT44" s="18">
        <f>COUNTIF('Données brutes '!AT43,1)</f>
        <v>0</v>
      </c>
      <c r="DU44" s="18">
        <f>COUNTIF('Données brutes '!AU43,1)</f>
        <v>0</v>
      </c>
      <c r="DV44" s="18">
        <f t="shared" si="38"/>
        <v>0</v>
      </c>
      <c r="DW44" s="18">
        <f t="shared" si="39"/>
        <v>0</v>
      </c>
      <c r="DX44" s="18">
        <f>COUNTIF('Données brutes '!AV43,1)</f>
        <v>0</v>
      </c>
      <c r="DY44" s="18">
        <f>COUNTIF('Données brutes '!AW43,1)</f>
        <v>0</v>
      </c>
      <c r="DZ44" s="18">
        <f>COUNTIF('Données brutes '!AX43,1)</f>
        <v>0</v>
      </c>
      <c r="EA44" s="18">
        <f>COUNTIF('Données brutes '!AY43,1)</f>
        <v>0</v>
      </c>
      <c r="EB44" s="18">
        <f>COUNTIF('Données brutes '!AZ43,1)</f>
        <v>0</v>
      </c>
      <c r="EC44" s="18">
        <f t="shared" si="40"/>
        <v>0</v>
      </c>
      <c r="ED44" s="18">
        <f t="shared" si="41"/>
        <v>0</v>
      </c>
      <c r="EE44" s="18">
        <f t="shared" si="42"/>
        <v>0</v>
      </c>
      <c r="EF44" s="18">
        <f t="shared" si="43"/>
        <v>0</v>
      </c>
      <c r="EG44" s="18">
        <f>COUNTIF('Données brutes '!BA43,1)</f>
        <v>0</v>
      </c>
      <c r="EH44" s="18">
        <f>COUNTIF('Données brutes '!BB43,1)</f>
        <v>0</v>
      </c>
      <c r="EI44" s="18">
        <f>COUNTIF('Données brutes '!BC43,1)</f>
        <v>0</v>
      </c>
      <c r="EJ44" s="18">
        <f>COUNTIF('Données brutes '!BD43,1)</f>
        <v>0</v>
      </c>
      <c r="EK44" s="18">
        <f>COUNTIF('Données brutes '!BE43,1)</f>
        <v>0</v>
      </c>
      <c r="EL44" s="18">
        <f t="shared" si="44"/>
        <v>0</v>
      </c>
      <c r="EM44" s="18">
        <f t="shared" si="45"/>
        <v>0</v>
      </c>
      <c r="EN44" s="18">
        <f>COUNTIF('Données brutes '!BF43,1)</f>
        <v>0</v>
      </c>
      <c r="EO44" s="18">
        <f>COUNTIF('Données brutes '!BG43,1)</f>
        <v>0</v>
      </c>
      <c r="EP44" s="18">
        <f>COUNTIF('Données brutes '!BH43,1)</f>
        <v>0</v>
      </c>
      <c r="EQ44" s="18">
        <f>COUNTIF('Données brutes '!BI43,1)</f>
        <v>0</v>
      </c>
      <c r="ER44" s="18">
        <f>COUNTIF('Données brutes '!BJ43,1)</f>
        <v>0</v>
      </c>
      <c r="ES44" s="18">
        <f t="shared" si="46"/>
        <v>0</v>
      </c>
      <c r="ET44" s="18">
        <f t="shared" si="47"/>
        <v>0</v>
      </c>
      <c r="EU44" s="18">
        <f>COUNTIF('Données brutes '!BK43,1)</f>
        <v>0</v>
      </c>
      <c r="EV44" s="18">
        <f>COUNTIF('Données brutes '!BL43,1)</f>
        <v>0</v>
      </c>
      <c r="EW44" s="18">
        <f>COUNTIF('Données brutes '!BM43,1)</f>
        <v>0</v>
      </c>
      <c r="EX44" s="18">
        <f>COUNTIF('Données brutes '!BN43,1)</f>
        <v>0</v>
      </c>
      <c r="EY44" s="18">
        <f>COUNTIF('Données brutes '!BO43,1)</f>
        <v>0</v>
      </c>
      <c r="EZ44" s="18">
        <f t="shared" si="48"/>
        <v>0</v>
      </c>
      <c r="FA44" s="18">
        <f t="shared" si="49"/>
        <v>0</v>
      </c>
      <c r="FB44" s="18">
        <f>COUNTIF('Données brutes '!BP43,1)</f>
        <v>0</v>
      </c>
      <c r="FC44" s="18">
        <f>COUNTIF('Données brutes '!BQ43,1)</f>
        <v>0</v>
      </c>
      <c r="FD44" s="18">
        <f>COUNTIF('Données brutes '!BR43,1)</f>
        <v>0</v>
      </c>
      <c r="FE44" s="18">
        <f>COUNTIF('Données brutes '!BS43,1)</f>
        <v>0</v>
      </c>
      <c r="FF44" s="18">
        <f>COUNTIF('Données brutes '!BT43,1)</f>
        <v>0</v>
      </c>
      <c r="FG44" s="18">
        <f t="shared" si="50"/>
        <v>0</v>
      </c>
      <c r="FH44" s="18">
        <f t="shared" si="51"/>
        <v>0</v>
      </c>
      <c r="FI44" s="18">
        <f>COUNTIF('Données brutes '!BU43,1)</f>
        <v>0</v>
      </c>
      <c r="FJ44" s="18">
        <f>COUNTIF('Données brutes '!BV43,1)</f>
        <v>0</v>
      </c>
      <c r="FK44" s="18">
        <f>COUNTIF('Données brutes '!BW43,1)</f>
        <v>0</v>
      </c>
      <c r="FL44" s="18">
        <f>COUNTIF('Données brutes '!BX43,1)</f>
        <v>0</v>
      </c>
      <c r="FM44" s="18">
        <f>COUNTIF('Données brutes '!BY43,1)</f>
        <v>0</v>
      </c>
      <c r="FN44" s="18">
        <f t="shared" si="52"/>
        <v>0</v>
      </c>
      <c r="FO44" s="18">
        <f t="shared" si="53"/>
        <v>0</v>
      </c>
      <c r="FP44" s="18">
        <f t="shared" si="54"/>
        <v>0</v>
      </c>
      <c r="FQ44" s="18">
        <f t="shared" si="55"/>
        <v>0</v>
      </c>
      <c r="FR44" s="18">
        <f t="shared" si="56"/>
        <v>0</v>
      </c>
      <c r="FS44" s="18">
        <f t="shared" si="57"/>
        <v>0</v>
      </c>
    </row>
    <row r="45" spans="1:175" x14ac:dyDescent="0.3">
      <c r="A45" s="18"/>
      <c r="B45" s="18"/>
      <c r="C45" s="18"/>
      <c r="D45" s="18"/>
      <c r="E45" s="18"/>
      <c r="F45" s="18"/>
      <c r="G45" s="18"/>
      <c r="H45" s="18">
        <f>COUNTIF('Données brutes '!H44,1)</f>
        <v>0</v>
      </c>
      <c r="I45" s="18">
        <f>COUNTIF('Données brutes '!I44,1)</f>
        <v>0</v>
      </c>
      <c r="J45" s="18">
        <f>COUNTIF('Données brutes '!J44,1)</f>
        <v>0</v>
      </c>
      <c r="K45" s="18">
        <f t="shared" si="0"/>
        <v>0</v>
      </c>
      <c r="L45" s="18">
        <f t="shared" si="1"/>
        <v>0</v>
      </c>
      <c r="M45" s="18">
        <f>COUNTIF('Données brutes '!K44,1)</f>
        <v>0</v>
      </c>
      <c r="N45" s="18">
        <f>COUNTIF('Données brutes '!L44,1)</f>
        <v>0</v>
      </c>
      <c r="O45" s="18">
        <f t="shared" si="2"/>
        <v>0</v>
      </c>
      <c r="P45" s="18">
        <f t="shared" si="3"/>
        <v>0</v>
      </c>
      <c r="Q45" s="18">
        <f>COUNTIF('Données brutes '!M44,1)</f>
        <v>0</v>
      </c>
      <c r="R45" s="18">
        <f t="shared" si="4"/>
        <v>0</v>
      </c>
      <c r="S45" s="18">
        <f t="shared" si="5"/>
        <v>0</v>
      </c>
      <c r="T45" s="18">
        <f>COUNTIF('Données brutes '!H44,"0A")</f>
        <v>0</v>
      </c>
      <c r="U45" s="18">
        <f>COUNTIF('Données brutes '!K44,"0A")</f>
        <v>0</v>
      </c>
      <c r="V45" s="18">
        <f>COUNTIF('Données brutes '!J44,"0B")</f>
        <v>0</v>
      </c>
      <c r="W45" s="18">
        <f t="shared" si="6"/>
        <v>0</v>
      </c>
      <c r="X45" s="18">
        <f t="shared" si="7"/>
        <v>0</v>
      </c>
      <c r="Y45" s="18">
        <f>COUNTIF('Données brutes '!I44,"0A")</f>
        <v>0</v>
      </c>
      <c r="Z45" s="18">
        <f>COUNTIF('Données brutes '!L44,"0A")</f>
        <v>0</v>
      </c>
      <c r="AA45" s="18">
        <f>COUNTIF('Données brutes '!J44,"0A")</f>
        <v>0</v>
      </c>
      <c r="AB45" s="18">
        <f t="shared" si="8"/>
        <v>0</v>
      </c>
      <c r="AC45" s="18">
        <f t="shared" si="9"/>
        <v>0</v>
      </c>
      <c r="AD45" s="18">
        <f>COUNTIF('Données brutes '!H44,"0B")</f>
        <v>0</v>
      </c>
      <c r="AE45" s="18">
        <f>COUNTIF('Données brutes '!K44,"0B")</f>
        <v>0</v>
      </c>
      <c r="AF45" s="18">
        <f>COUNTIF('Données brutes '!I44,"0B")</f>
        <v>0</v>
      </c>
      <c r="AG45" s="18">
        <f>COUNTIF('Données brutes '!L44,"0B")</f>
        <v>0</v>
      </c>
      <c r="AH45" s="18">
        <f t="shared" si="10"/>
        <v>0</v>
      </c>
      <c r="AI45" s="18">
        <f t="shared" si="11"/>
        <v>0</v>
      </c>
      <c r="AJ45" s="18">
        <f>COUNTIF('Données brutes '!N44,1)</f>
        <v>0</v>
      </c>
      <c r="AK45" s="18">
        <f>COUNTIF('Données brutes '!AP44,1)</f>
        <v>0</v>
      </c>
      <c r="AL45" s="18">
        <f>COUNTIF('Données brutes '!EB44,1)</f>
        <v>0</v>
      </c>
      <c r="AM45" s="18">
        <f t="shared" si="12"/>
        <v>0</v>
      </c>
      <c r="AN45" s="18">
        <f t="shared" si="13"/>
        <v>0</v>
      </c>
      <c r="AO45" s="18">
        <f>COUNTIF('Données brutes '!U44,1)</f>
        <v>0</v>
      </c>
      <c r="AP45" s="18">
        <f>COUNTIF('Données brutes '!V44,1)</f>
        <v>0</v>
      </c>
      <c r="AQ45" s="18">
        <f t="shared" si="14"/>
        <v>0</v>
      </c>
      <c r="AR45" s="18">
        <f t="shared" si="15"/>
        <v>0</v>
      </c>
      <c r="AS45" s="18">
        <f>COUNTIF('Données brutes '!P44,1)</f>
        <v>0</v>
      </c>
      <c r="AT45" s="18">
        <f>COUNTIF('Données brutes '!AK44,"1A")+COUNTIF('Données brutes '!AK44,"1B")</f>
        <v>0</v>
      </c>
      <c r="AU45" s="18">
        <f>COUNTIF('Données brutes '!W44,"0G")</f>
        <v>0</v>
      </c>
      <c r="AV45" s="18">
        <f t="shared" si="16"/>
        <v>0</v>
      </c>
      <c r="AW45" s="18">
        <f>COUNTIF('Données brutes '!U44,"0A")</f>
        <v>0</v>
      </c>
      <c r="AX45" s="18">
        <f t="shared" si="17"/>
        <v>0</v>
      </c>
      <c r="AY45" s="18">
        <f>COUNTIF('Données brutes '!U44,"0B")+COUNTIF('Données brutes '!U44,"0C")</f>
        <v>0</v>
      </c>
      <c r="AZ45" s="18">
        <f>COUNTIF('Données brutes '!V44,"0D")</f>
        <v>0</v>
      </c>
      <c r="BA45" s="18">
        <f>AY45</f>
        <v>0</v>
      </c>
      <c r="BB45" s="18">
        <f>COUNTIF('Données brutes '!V44,0)</f>
        <v>0</v>
      </c>
      <c r="BC45" s="18">
        <f>COUNTIF('Données brutes '!Q44,1)</f>
        <v>0</v>
      </c>
      <c r="BD45" s="18">
        <f>COUNTIF('Données brutes '!R44,1)</f>
        <v>0</v>
      </c>
      <c r="BE45" s="18">
        <f>COUNTIF('Données brutes '!W44,1)</f>
        <v>0</v>
      </c>
      <c r="BF45" s="18">
        <f>COUNTIF('Données brutes '!AO44,1)</f>
        <v>0</v>
      </c>
      <c r="BG45" s="18">
        <f t="shared" si="18"/>
        <v>0</v>
      </c>
      <c r="BH45" s="18">
        <f t="shared" si="19"/>
        <v>0</v>
      </c>
      <c r="BI45" s="18">
        <f>COUNTIF('Données brutes '!Y44,1)</f>
        <v>0</v>
      </c>
      <c r="BJ45" s="18">
        <f>COUNTIF('Données brutes '!Z44,1)</f>
        <v>0</v>
      </c>
      <c r="BK45" s="18">
        <f>COUNTIF('Données brutes '!AA44,1)</f>
        <v>0</v>
      </c>
      <c r="BL45" s="18">
        <f>COUNTIF('Données brutes '!AB44,1)</f>
        <v>0</v>
      </c>
      <c r="BM45" s="18">
        <f>COUNTIF('Données brutes '!AC44,1)</f>
        <v>0</v>
      </c>
      <c r="BN45" s="18">
        <f t="shared" si="20"/>
        <v>0</v>
      </c>
      <c r="BO45" s="18">
        <f t="shared" si="21"/>
        <v>0</v>
      </c>
      <c r="BP45" s="18">
        <f>COUNTIF('Données brutes '!AD44,1)</f>
        <v>0</v>
      </c>
      <c r="BQ45" s="18">
        <f>COUNTIF('Données brutes '!AF44,1)</f>
        <v>0</v>
      </c>
      <c r="BR45" s="18">
        <f>COUNTIF('Données brutes '!AG44,1)</f>
        <v>0</v>
      </c>
      <c r="BS45" s="18">
        <f>COUNTIF('Données brutes '!AH44,1)</f>
        <v>0</v>
      </c>
      <c r="BT45" s="18">
        <f>COUNTIF('Données brutes '!AI44,1)</f>
        <v>0</v>
      </c>
      <c r="BU45" s="18">
        <f>COUNTIF('Données brutes '!AJ44,1)</f>
        <v>0</v>
      </c>
      <c r="BV45" s="18">
        <f t="shared" si="22"/>
        <v>0</v>
      </c>
      <c r="BW45" s="18">
        <f t="shared" si="23"/>
        <v>0</v>
      </c>
      <c r="BX45" s="18">
        <f t="shared" si="24"/>
        <v>0</v>
      </c>
      <c r="BY45" s="18">
        <f t="shared" si="25"/>
        <v>0</v>
      </c>
      <c r="BZ45" s="18">
        <f>COUNTIF('Données brutes '!CA44,"1")</f>
        <v>0</v>
      </c>
      <c r="CA45" s="18">
        <f>COUNTIF('Données brutes '!CC44,1)</f>
        <v>0</v>
      </c>
      <c r="CB45" s="18">
        <f>COUNTIF('Données brutes '!CE44,"1")</f>
        <v>0</v>
      </c>
      <c r="CC45" s="18">
        <f>COUNTIF('Données brutes '!CG44,1)</f>
        <v>0</v>
      </c>
      <c r="CD45" s="18">
        <f>COUNTIF('Données brutes '!CI44,"1")</f>
        <v>0</v>
      </c>
      <c r="CE45" s="18">
        <f>COUNTIF('Données brutes '!CK44,1)</f>
        <v>0</v>
      </c>
      <c r="CF45" s="18">
        <f>COUNTIF('Données brutes '!CM44,1)</f>
        <v>0</v>
      </c>
      <c r="CG45" s="18">
        <f>COUNTIF('Données brutes '!CO44,1)</f>
        <v>0</v>
      </c>
      <c r="CH45" s="18">
        <f>COUNTIF('Données brutes '!CQ44,1)</f>
        <v>0</v>
      </c>
      <c r="CI45" s="18">
        <f t="shared" si="26"/>
        <v>0</v>
      </c>
      <c r="CJ45" s="18">
        <f t="shared" si="27"/>
        <v>0</v>
      </c>
      <c r="CK45" s="18">
        <f>COUNTIF('Données brutes '!AM44,1)</f>
        <v>0</v>
      </c>
      <c r="CL45" s="18">
        <f>COUNTIF('Données brutes '!AN44,1)</f>
        <v>0</v>
      </c>
      <c r="CM45" s="18">
        <f>COUNTIF('Données brutes '!CT44,1)</f>
        <v>0</v>
      </c>
      <c r="CN45" s="18">
        <f>COUNTIF('Données brutes '!CU44,1)</f>
        <v>0</v>
      </c>
      <c r="CO45" s="18">
        <f t="shared" si="28"/>
        <v>0</v>
      </c>
      <c r="CP45" s="18">
        <f t="shared" si="29"/>
        <v>0</v>
      </c>
      <c r="CQ45" s="18">
        <f>COUNTIF('Données brutes '!CY44,1)</f>
        <v>0</v>
      </c>
      <c r="CR45" s="18">
        <f>COUNTIF('Données brutes '!DC44,1)</f>
        <v>0</v>
      </c>
      <c r="CS45" s="18">
        <f>COUNTIF('Données brutes '!DG44,1)</f>
        <v>0</v>
      </c>
      <c r="CT45" s="18">
        <f t="shared" si="30"/>
        <v>0</v>
      </c>
      <c r="CU45" s="18">
        <f t="shared" si="31"/>
        <v>0</v>
      </c>
      <c r="CV45" s="18">
        <f>COUNTIF('Données brutes '!DK44,1)</f>
        <v>0</v>
      </c>
      <c r="CW45" s="18">
        <f>COUNTIF('Données brutes '!DO44,1)</f>
        <v>0</v>
      </c>
      <c r="CX45" s="18">
        <f>COUNTIF('Données brutes '!DS44,1)</f>
        <v>0</v>
      </c>
      <c r="CY45" s="18">
        <f t="shared" si="32"/>
        <v>0</v>
      </c>
      <c r="CZ45" s="18">
        <f t="shared" si="33"/>
        <v>0</v>
      </c>
      <c r="DA45" s="18">
        <f t="shared" si="34"/>
        <v>0</v>
      </c>
      <c r="DB45" s="18">
        <f t="shared" si="35"/>
        <v>0</v>
      </c>
      <c r="DC45" s="18">
        <f>COUNTIF('Données brutes '!R44,"0A")</f>
        <v>0</v>
      </c>
      <c r="DD45" s="18">
        <f>COUNTIF('Données brutes '!R44,"0B")</f>
        <v>0</v>
      </c>
      <c r="DE45" s="18">
        <f>COUNTIF('Données brutes '!S44,"0C")</f>
        <v>0</v>
      </c>
      <c r="DF45" s="18">
        <f>COUNTIF('Données brutes '!T44,"0D")</f>
        <v>0</v>
      </c>
      <c r="DG45" s="18">
        <f>COUNTIF('Données brutes '!AO44,"0A")</f>
        <v>0</v>
      </c>
      <c r="DH45" s="18">
        <f>COUNTIF('Données brutes '!AO44,"0B")</f>
        <v>0</v>
      </c>
      <c r="DI45" s="18">
        <f t="shared" si="36"/>
        <v>0</v>
      </c>
      <c r="DJ45" s="18">
        <f t="shared" si="37"/>
        <v>0</v>
      </c>
      <c r="DK45" s="18"/>
      <c r="DL45" s="18"/>
      <c r="DM45" s="18"/>
      <c r="DN45" s="18"/>
      <c r="DO45" s="18"/>
      <c r="DP45" s="18"/>
      <c r="DQ45" s="18">
        <f>COUNTIF('Données brutes '!AQ44,1)</f>
        <v>0</v>
      </c>
      <c r="DR45" s="18">
        <f>COUNTIF('Données brutes '!AR44,1)</f>
        <v>0</v>
      </c>
      <c r="DS45" s="18">
        <f>COUNTIF('Données brutes '!AS44,1)</f>
        <v>0</v>
      </c>
      <c r="DT45" s="18">
        <f>COUNTIF('Données brutes '!AT44,1)</f>
        <v>0</v>
      </c>
      <c r="DU45" s="18">
        <f>COUNTIF('Données brutes '!AU44,1)</f>
        <v>0</v>
      </c>
      <c r="DV45" s="18">
        <f t="shared" si="38"/>
        <v>0</v>
      </c>
      <c r="DW45" s="18">
        <f t="shared" si="39"/>
        <v>0</v>
      </c>
      <c r="DX45" s="18">
        <f>COUNTIF('Données brutes '!AV44,1)</f>
        <v>0</v>
      </c>
      <c r="DY45" s="18">
        <f>COUNTIF('Données brutes '!AW44,1)</f>
        <v>0</v>
      </c>
      <c r="DZ45" s="18">
        <f>COUNTIF('Données brutes '!AX44,1)</f>
        <v>0</v>
      </c>
      <c r="EA45" s="18">
        <f>COUNTIF('Données brutes '!AY44,1)</f>
        <v>0</v>
      </c>
      <c r="EB45" s="18">
        <f>COUNTIF('Données brutes '!AZ44,1)</f>
        <v>0</v>
      </c>
      <c r="EC45" s="18">
        <f t="shared" si="40"/>
        <v>0</v>
      </c>
      <c r="ED45" s="18">
        <f t="shared" si="41"/>
        <v>0</v>
      </c>
      <c r="EE45" s="18">
        <f t="shared" si="42"/>
        <v>0</v>
      </c>
      <c r="EF45" s="18">
        <f t="shared" si="43"/>
        <v>0</v>
      </c>
      <c r="EG45" s="18">
        <f>COUNTIF('Données brutes '!BA44,1)</f>
        <v>0</v>
      </c>
      <c r="EH45" s="18">
        <f>COUNTIF('Données brutes '!BB44,1)</f>
        <v>0</v>
      </c>
      <c r="EI45" s="18">
        <f>COUNTIF('Données brutes '!BC44,1)</f>
        <v>0</v>
      </c>
      <c r="EJ45" s="18">
        <f>COUNTIF('Données brutes '!BD44,1)</f>
        <v>0</v>
      </c>
      <c r="EK45" s="18">
        <f>COUNTIF('Données brutes '!BE44,1)</f>
        <v>0</v>
      </c>
      <c r="EL45" s="18">
        <f t="shared" si="44"/>
        <v>0</v>
      </c>
      <c r="EM45" s="18">
        <f t="shared" si="45"/>
        <v>0</v>
      </c>
      <c r="EN45" s="18">
        <f>COUNTIF('Données brutes '!BF44,1)</f>
        <v>0</v>
      </c>
      <c r="EO45" s="18">
        <f>COUNTIF('Données brutes '!BG44,1)</f>
        <v>0</v>
      </c>
      <c r="EP45" s="18">
        <f>COUNTIF('Données brutes '!BH44,1)</f>
        <v>0</v>
      </c>
      <c r="EQ45" s="18">
        <f>COUNTIF('Données brutes '!BI44,1)</f>
        <v>0</v>
      </c>
      <c r="ER45" s="18">
        <f>COUNTIF('Données brutes '!BJ44,1)</f>
        <v>0</v>
      </c>
      <c r="ES45" s="18">
        <f t="shared" si="46"/>
        <v>0</v>
      </c>
      <c r="ET45" s="18">
        <f t="shared" si="47"/>
        <v>0</v>
      </c>
      <c r="EU45" s="18">
        <f>COUNTIF('Données brutes '!BK44,1)</f>
        <v>0</v>
      </c>
      <c r="EV45" s="18">
        <f>COUNTIF('Données brutes '!BL44,1)</f>
        <v>0</v>
      </c>
      <c r="EW45" s="18">
        <f>COUNTIF('Données brutes '!BM44,1)</f>
        <v>0</v>
      </c>
      <c r="EX45" s="18">
        <f>COUNTIF('Données brutes '!BN44,1)</f>
        <v>0</v>
      </c>
      <c r="EY45" s="18">
        <f>COUNTIF('Données brutes '!BO44,1)</f>
        <v>0</v>
      </c>
      <c r="EZ45" s="18">
        <f t="shared" si="48"/>
        <v>0</v>
      </c>
      <c r="FA45" s="18">
        <f t="shared" si="49"/>
        <v>0</v>
      </c>
      <c r="FB45" s="18">
        <f>COUNTIF('Données brutes '!BP44,1)</f>
        <v>0</v>
      </c>
      <c r="FC45" s="18">
        <f>COUNTIF('Données brutes '!BQ44,1)</f>
        <v>0</v>
      </c>
      <c r="FD45" s="18">
        <f>COUNTIF('Données brutes '!BR44,1)</f>
        <v>0</v>
      </c>
      <c r="FE45" s="18">
        <f>COUNTIF('Données brutes '!BS44,1)</f>
        <v>0</v>
      </c>
      <c r="FF45" s="18">
        <f>COUNTIF('Données brutes '!BT44,1)</f>
        <v>0</v>
      </c>
      <c r="FG45" s="18">
        <f t="shared" si="50"/>
        <v>0</v>
      </c>
      <c r="FH45" s="18">
        <f t="shared" si="51"/>
        <v>0</v>
      </c>
      <c r="FI45" s="18">
        <f>COUNTIF('Données brutes '!BU44,1)</f>
        <v>0</v>
      </c>
      <c r="FJ45" s="18">
        <f>COUNTIF('Données brutes '!BV44,1)</f>
        <v>0</v>
      </c>
      <c r="FK45" s="18">
        <f>COUNTIF('Données brutes '!BW44,1)</f>
        <v>0</v>
      </c>
      <c r="FL45" s="18">
        <f>COUNTIF('Données brutes '!BX44,1)</f>
        <v>0</v>
      </c>
      <c r="FM45" s="18">
        <f>COUNTIF('Données brutes '!BY44,1)</f>
        <v>0</v>
      </c>
      <c r="FN45" s="18">
        <f t="shared" si="52"/>
        <v>0</v>
      </c>
      <c r="FO45" s="18">
        <f t="shared" si="53"/>
        <v>0</v>
      </c>
      <c r="FP45" s="18">
        <f t="shared" si="54"/>
        <v>0</v>
      </c>
      <c r="FQ45" s="18">
        <f t="shared" si="55"/>
        <v>0</v>
      </c>
      <c r="FR45" s="18">
        <f t="shared" si="56"/>
        <v>0</v>
      </c>
      <c r="FS45" s="18">
        <f t="shared" si="57"/>
        <v>0</v>
      </c>
    </row>
    <row r="46" spans="1:175" x14ac:dyDescent="0.3">
      <c r="A46" s="18"/>
      <c r="B46" s="18"/>
      <c r="C46" s="18"/>
      <c r="D46" s="18"/>
      <c r="E46" s="18"/>
      <c r="F46" s="18"/>
      <c r="G46" s="18"/>
      <c r="H46" s="18">
        <f>COUNTIF('Données brutes '!H45,1)</f>
        <v>0</v>
      </c>
      <c r="I46" s="18">
        <f>COUNTIF('Données brutes '!I45,1)</f>
        <v>0</v>
      </c>
      <c r="J46" s="18">
        <f>COUNTIF('Données brutes '!J45,1)</f>
        <v>0</v>
      </c>
      <c r="K46" s="18">
        <f t="shared" si="0"/>
        <v>0</v>
      </c>
      <c r="L46" s="18">
        <f t="shared" si="1"/>
        <v>0</v>
      </c>
      <c r="M46" s="18">
        <f>COUNTIF('Données brutes '!K45,1)</f>
        <v>0</v>
      </c>
      <c r="N46" s="18">
        <f>COUNTIF('Données brutes '!L45,1)</f>
        <v>0</v>
      </c>
      <c r="O46" s="18">
        <f t="shared" si="2"/>
        <v>0</v>
      </c>
      <c r="P46" s="18">
        <f t="shared" si="3"/>
        <v>0</v>
      </c>
      <c r="Q46" s="18">
        <f>COUNTIF('Données brutes '!M45,1)</f>
        <v>0</v>
      </c>
      <c r="R46" s="18">
        <f t="shared" si="4"/>
        <v>0</v>
      </c>
      <c r="S46" s="18">
        <f t="shared" si="5"/>
        <v>0</v>
      </c>
      <c r="T46" s="18">
        <f>COUNTIF('Données brutes '!H45,"0A")</f>
        <v>0</v>
      </c>
      <c r="U46" s="18">
        <f>COUNTIF('Données brutes '!K45,"0A")</f>
        <v>0</v>
      </c>
      <c r="V46" s="18">
        <f>COUNTIF('Données brutes '!J45,"0B")</f>
        <v>0</v>
      </c>
      <c r="W46" s="18">
        <f t="shared" si="6"/>
        <v>0</v>
      </c>
      <c r="X46" s="18">
        <f t="shared" si="7"/>
        <v>0</v>
      </c>
      <c r="Y46" s="18">
        <f>COUNTIF('Données brutes '!I45,"0A")</f>
        <v>0</v>
      </c>
      <c r="Z46" s="18">
        <f>COUNTIF('Données brutes '!L45,"0A")</f>
        <v>0</v>
      </c>
      <c r="AA46" s="18">
        <f>COUNTIF('Données brutes '!J45,"0A")</f>
        <v>0</v>
      </c>
      <c r="AB46" s="18">
        <f t="shared" si="8"/>
        <v>0</v>
      </c>
      <c r="AC46" s="18">
        <f t="shared" si="9"/>
        <v>0</v>
      </c>
      <c r="AD46" s="18">
        <f>COUNTIF('Données brutes '!H45,"0B")</f>
        <v>0</v>
      </c>
      <c r="AE46" s="18">
        <f>COUNTIF('Données brutes '!K45,"0B")</f>
        <v>0</v>
      </c>
      <c r="AF46" s="18">
        <f>COUNTIF('Données brutes '!I45,"0B")</f>
        <v>0</v>
      </c>
      <c r="AG46" s="18">
        <f>COUNTIF('Données brutes '!L45,"0B")</f>
        <v>0</v>
      </c>
      <c r="AH46" s="18">
        <f t="shared" si="10"/>
        <v>0</v>
      </c>
      <c r="AI46" s="18">
        <f t="shared" si="11"/>
        <v>0</v>
      </c>
      <c r="AJ46" s="18">
        <f>COUNTIF('Données brutes '!N45,1)</f>
        <v>0</v>
      </c>
      <c r="AK46" s="18">
        <f>COUNTIF('Données brutes '!AP45,1)</f>
        <v>0</v>
      </c>
      <c r="AL46" s="18">
        <f>COUNTIF('Données brutes '!EB45,1)</f>
        <v>0</v>
      </c>
      <c r="AM46" s="18">
        <f t="shared" si="12"/>
        <v>0</v>
      </c>
      <c r="AN46" s="18">
        <f t="shared" si="13"/>
        <v>0</v>
      </c>
      <c r="AO46" s="18">
        <f>COUNTIF('Données brutes '!U45,1)</f>
        <v>0</v>
      </c>
      <c r="AP46" s="18">
        <f>COUNTIF('Données brutes '!V45,1)</f>
        <v>0</v>
      </c>
      <c r="AQ46" s="18">
        <f t="shared" si="14"/>
        <v>0</v>
      </c>
      <c r="AR46" s="18">
        <f t="shared" si="15"/>
        <v>0</v>
      </c>
      <c r="AS46" s="18">
        <f>COUNTIF('Données brutes '!P45,1)</f>
        <v>0</v>
      </c>
      <c r="AT46" s="18">
        <f>COUNTIF('Données brutes '!AK45,"1A")+COUNTIF('Données brutes '!AK45,"1B")</f>
        <v>0</v>
      </c>
      <c r="AU46" s="18">
        <f>COUNTIF('Données brutes '!W45,"0G")</f>
        <v>0</v>
      </c>
      <c r="AV46" s="18">
        <f t="shared" si="16"/>
        <v>0</v>
      </c>
      <c r="AW46" s="18">
        <f>COUNTIF('Données brutes '!U45,"0A")</f>
        <v>0</v>
      </c>
      <c r="AX46" s="18">
        <f t="shared" si="17"/>
        <v>0</v>
      </c>
      <c r="AY46" s="18">
        <f>COUNTIF('Données brutes '!U45,"0B")+COUNTIF('Données brutes '!U45,"0C")</f>
        <v>0</v>
      </c>
      <c r="AZ46" s="18">
        <f>COUNTIF('Données brutes '!V45,"0D")</f>
        <v>0</v>
      </c>
      <c r="BA46" s="18">
        <f>AY46</f>
        <v>0</v>
      </c>
      <c r="BB46" s="18">
        <f>COUNTIF('Données brutes '!V45,0)</f>
        <v>0</v>
      </c>
      <c r="BC46" s="18">
        <f>COUNTIF('Données brutes '!Q45,1)</f>
        <v>0</v>
      </c>
      <c r="BD46" s="18">
        <f>COUNTIF('Données brutes '!R45,1)</f>
        <v>0</v>
      </c>
      <c r="BE46" s="18">
        <f>COUNTIF('Données brutes '!W45,1)</f>
        <v>0</v>
      </c>
      <c r="BF46" s="18">
        <f>COUNTIF('Données brutes '!AO45,1)</f>
        <v>0</v>
      </c>
      <c r="BG46" s="18">
        <f t="shared" si="18"/>
        <v>0</v>
      </c>
      <c r="BH46" s="18">
        <f t="shared" si="19"/>
        <v>0</v>
      </c>
      <c r="BI46" s="18">
        <f>COUNTIF('Données brutes '!Y45,1)</f>
        <v>0</v>
      </c>
      <c r="BJ46" s="18">
        <f>COUNTIF('Données brutes '!Z45,1)</f>
        <v>0</v>
      </c>
      <c r="BK46" s="18">
        <f>COUNTIF('Données brutes '!AA45,1)</f>
        <v>0</v>
      </c>
      <c r="BL46" s="18">
        <f>COUNTIF('Données brutes '!AB45,1)</f>
        <v>0</v>
      </c>
      <c r="BM46" s="18">
        <f>COUNTIF('Données brutes '!AC45,1)</f>
        <v>0</v>
      </c>
      <c r="BN46" s="18">
        <f t="shared" si="20"/>
        <v>0</v>
      </c>
      <c r="BO46" s="18">
        <f t="shared" si="21"/>
        <v>0</v>
      </c>
      <c r="BP46" s="18">
        <f>COUNTIF('Données brutes '!AD45,1)</f>
        <v>0</v>
      </c>
      <c r="BQ46" s="18">
        <f>COUNTIF('Données brutes '!AF45,1)</f>
        <v>0</v>
      </c>
      <c r="BR46" s="18">
        <f>COUNTIF('Données brutes '!AG45,1)</f>
        <v>0</v>
      </c>
      <c r="BS46" s="18">
        <f>COUNTIF('Données brutes '!AH45,1)</f>
        <v>0</v>
      </c>
      <c r="BT46" s="18">
        <f>COUNTIF('Données brutes '!AI45,1)</f>
        <v>0</v>
      </c>
      <c r="BU46" s="18">
        <f>COUNTIF('Données brutes '!AJ45,1)</f>
        <v>0</v>
      </c>
      <c r="BV46" s="18">
        <f t="shared" si="22"/>
        <v>0</v>
      </c>
      <c r="BW46" s="18">
        <f t="shared" si="23"/>
        <v>0</v>
      </c>
      <c r="BX46" s="18">
        <f t="shared" si="24"/>
        <v>0</v>
      </c>
      <c r="BY46" s="18">
        <f t="shared" si="25"/>
        <v>0</v>
      </c>
      <c r="BZ46" s="18">
        <f>COUNTIF('Données brutes '!CA45,"1")</f>
        <v>0</v>
      </c>
      <c r="CA46" s="18">
        <f>COUNTIF('Données brutes '!CC45,1)</f>
        <v>0</v>
      </c>
      <c r="CB46" s="18">
        <f>COUNTIF('Données brutes '!CE45,"1")</f>
        <v>0</v>
      </c>
      <c r="CC46" s="18">
        <f>COUNTIF('Données brutes '!CG45,1)</f>
        <v>0</v>
      </c>
      <c r="CD46" s="18">
        <f>COUNTIF('Données brutes '!CI45,"1")</f>
        <v>0</v>
      </c>
      <c r="CE46" s="18">
        <f>COUNTIF('Données brutes '!CK45,1)</f>
        <v>0</v>
      </c>
      <c r="CF46" s="18">
        <f>COUNTIF('Données brutes '!CM45,1)</f>
        <v>0</v>
      </c>
      <c r="CG46" s="18">
        <f>COUNTIF('Données brutes '!CO45,1)</f>
        <v>0</v>
      </c>
      <c r="CH46" s="18">
        <f>COUNTIF('Données brutes '!CQ45,1)</f>
        <v>0</v>
      </c>
      <c r="CI46" s="18">
        <f t="shared" si="26"/>
        <v>0</v>
      </c>
      <c r="CJ46" s="18">
        <f t="shared" si="27"/>
        <v>0</v>
      </c>
      <c r="CK46" s="18">
        <f>COUNTIF('Données brutes '!AM45,1)</f>
        <v>0</v>
      </c>
      <c r="CL46" s="18">
        <f>COUNTIF('Données brutes '!AN45,1)</f>
        <v>0</v>
      </c>
      <c r="CM46" s="18">
        <f>COUNTIF('Données brutes '!CT45,1)</f>
        <v>0</v>
      </c>
      <c r="CN46" s="18">
        <f>COUNTIF('Données brutes '!CU45,1)</f>
        <v>0</v>
      </c>
      <c r="CO46" s="18">
        <f t="shared" si="28"/>
        <v>0</v>
      </c>
      <c r="CP46" s="18">
        <f t="shared" si="29"/>
        <v>0</v>
      </c>
      <c r="CQ46" s="18">
        <f>COUNTIF('Données brutes '!CY45,1)</f>
        <v>0</v>
      </c>
      <c r="CR46" s="18">
        <f>COUNTIF('Données brutes '!DC45,1)</f>
        <v>0</v>
      </c>
      <c r="CS46" s="18">
        <f>COUNTIF('Données brutes '!DG45,1)</f>
        <v>0</v>
      </c>
      <c r="CT46" s="18">
        <f t="shared" si="30"/>
        <v>0</v>
      </c>
      <c r="CU46" s="18">
        <f t="shared" si="31"/>
        <v>0</v>
      </c>
      <c r="CV46" s="18">
        <f>COUNTIF('Données brutes '!DK45,1)</f>
        <v>0</v>
      </c>
      <c r="CW46" s="18">
        <f>COUNTIF('Données brutes '!DO45,1)</f>
        <v>0</v>
      </c>
      <c r="CX46" s="18">
        <f>COUNTIF('Données brutes '!DS45,1)</f>
        <v>0</v>
      </c>
      <c r="CY46" s="18">
        <f t="shared" si="32"/>
        <v>0</v>
      </c>
      <c r="CZ46" s="18">
        <f t="shared" si="33"/>
        <v>0</v>
      </c>
      <c r="DA46" s="18">
        <f t="shared" si="34"/>
        <v>0</v>
      </c>
      <c r="DB46" s="18">
        <f t="shared" si="35"/>
        <v>0</v>
      </c>
      <c r="DC46" s="18">
        <f>COUNTIF('Données brutes '!R45,"0A")</f>
        <v>0</v>
      </c>
      <c r="DD46" s="18">
        <f>COUNTIF('Données brutes '!R45,"0B")</f>
        <v>0</v>
      </c>
      <c r="DE46" s="18">
        <f>COUNTIF('Données brutes '!S45,"0C")</f>
        <v>0</v>
      </c>
      <c r="DF46" s="18">
        <f>COUNTIF('Données brutes '!T45,"0D")</f>
        <v>0</v>
      </c>
      <c r="DG46" s="18">
        <f>COUNTIF('Données brutes '!AO45,"0A")</f>
        <v>0</v>
      </c>
      <c r="DH46" s="18">
        <f>COUNTIF('Données brutes '!AO45,"0B")</f>
        <v>0</v>
      </c>
      <c r="DI46" s="18">
        <f t="shared" si="36"/>
        <v>0</v>
      </c>
      <c r="DJ46" s="18">
        <f t="shared" si="37"/>
        <v>0</v>
      </c>
      <c r="DK46" s="18"/>
      <c r="DL46" s="18"/>
      <c r="DM46" s="18"/>
      <c r="DN46" s="18"/>
      <c r="DO46" s="18"/>
      <c r="DP46" s="18"/>
      <c r="DQ46" s="18">
        <f>COUNTIF('Données brutes '!AQ45,1)</f>
        <v>0</v>
      </c>
      <c r="DR46" s="18">
        <f>COUNTIF('Données brutes '!AR45,1)</f>
        <v>0</v>
      </c>
      <c r="DS46" s="18">
        <f>COUNTIF('Données brutes '!AS45,1)</f>
        <v>0</v>
      </c>
      <c r="DT46" s="18">
        <f>COUNTIF('Données brutes '!AT45,1)</f>
        <v>0</v>
      </c>
      <c r="DU46" s="18">
        <f>COUNTIF('Données brutes '!AU45,1)</f>
        <v>0</v>
      </c>
      <c r="DV46" s="18">
        <f t="shared" si="38"/>
        <v>0</v>
      </c>
      <c r="DW46" s="18">
        <f t="shared" si="39"/>
        <v>0</v>
      </c>
      <c r="DX46" s="18">
        <f>COUNTIF('Données brutes '!AV45,1)</f>
        <v>0</v>
      </c>
      <c r="DY46" s="18">
        <f>COUNTIF('Données brutes '!AW45,1)</f>
        <v>0</v>
      </c>
      <c r="DZ46" s="18">
        <f>COUNTIF('Données brutes '!AX45,1)</f>
        <v>0</v>
      </c>
      <c r="EA46" s="18">
        <f>COUNTIF('Données brutes '!AY45,1)</f>
        <v>0</v>
      </c>
      <c r="EB46" s="18">
        <f>COUNTIF('Données brutes '!AZ45,1)</f>
        <v>0</v>
      </c>
      <c r="EC46" s="18">
        <f t="shared" si="40"/>
        <v>0</v>
      </c>
      <c r="ED46" s="18">
        <f t="shared" si="41"/>
        <v>0</v>
      </c>
      <c r="EE46" s="18">
        <f t="shared" si="42"/>
        <v>0</v>
      </c>
      <c r="EF46" s="18">
        <f t="shared" si="43"/>
        <v>0</v>
      </c>
      <c r="EG46" s="18">
        <f>COUNTIF('Données brutes '!BA45,1)</f>
        <v>0</v>
      </c>
      <c r="EH46" s="18">
        <f>COUNTIF('Données brutes '!BB45,1)</f>
        <v>0</v>
      </c>
      <c r="EI46" s="18">
        <f>COUNTIF('Données brutes '!BC45,1)</f>
        <v>0</v>
      </c>
      <c r="EJ46" s="18">
        <f>COUNTIF('Données brutes '!BD45,1)</f>
        <v>0</v>
      </c>
      <c r="EK46" s="18">
        <f>COUNTIF('Données brutes '!BE45,1)</f>
        <v>0</v>
      </c>
      <c r="EL46" s="18">
        <f t="shared" si="44"/>
        <v>0</v>
      </c>
      <c r="EM46" s="18">
        <f t="shared" si="45"/>
        <v>0</v>
      </c>
      <c r="EN46" s="18">
        <f>COUNTIF('Données brutes '!BF45,1)</f>
        <v>0</v>
      </c>
      <c r="EO46" s="18">
        <f>COUNTIF('Données brutes '!BG45,1)</f>
        <v>0</v>
      </c>
      <c r="EP46" s="18">
        <f>COUNTIF('Données brutes '!BH45,1)</f>
        <v>0</v>
      </c>
      <c r="EQ46" s="18">
        <f>COUNTIF('Données brutes '!BI45,1)</f>
        <v>0</v>
      </c>
      <c r="ER46" s="18">
        <f>COUNTIF('Données brutes '!BJ45,1)</f>
        <v>0</v>
      </c>
      <c r="ES46" s="18">
        <f t="shared" si="46"/>
        <v>0</v>
      </c>
      <c r="ET46" s="18">
        <f t="shared" si="47"/>
        <v>0</v>
      </c>
      <c r="EU46" s="18">
        <f>COUNTIF('Données brutes '!BK45,1)</f>
        <v>0</v>
      </c>
      <c r="EV46" s="18">
        <f>COUNTIF('Données brutes '!BL45,1)</f>
        <v>0</v>
      </c>
      <c r="EW46" s="18">
        <f>COUNTIF('Données brutes '!BM45,1)</f>
        <v>0</v>
      </c>
      <c r="EX46" s="18">
        <f>COUNTIF('Données brutes '!BN45,1)</f>
        <v>0</v>
      </c>
      <c r="EY46" s="18">
        <f>COUNTIF('Données brutes '!BO45,1)</f>
        <v>0</v>
      </c>
      <c r="EZ46" s="18">
        <f t="shared" si="48"/>
        <v>0</v>
      </c>
      <c r="FA46" s="18">
        <f t="shared" si="49"/>
        <v>0</v>
      </c>
      <c r="FB46" s="18">
        <f>COUNTIF('Données brutes '!BP45,1)</f>
        <v>0</v>
      </c>
      <c r="FC46" s="18">
        <f>COUNTIF('Données brutes '!BQ45,1)</f>
        <v>0</v>
      </c>
      <c r="FD46" s="18">
        <f>COUNTIF('Données brutes '!BR45,1)</f>
        <v>0</v>
      </c>
      <c r="FE46" s="18">
        <f>COUNTIF('Données brutes '!BS45,1)</f>
        <v>0</v>
      </c>
      <c r="FF46" s="18">
        <f>COUNTIF('Données brutes '!BT45,1)</f>
        <v>0</v>
      </c>
      <c r="FG46" s="18">
        <f t="shared" si="50"/>
        <v>0</v>
      </c>
      <c r="FH46" s="18">
        <f t="shared" si="51"/>
        <v>0</v>
      </c>
      <c r="FI46" s="18">
        <f>COUNTIF('Données brutes '!BU45,1)</f>
        <v>0</v>
      </c>
      <c r="FJ46" s="18">
        <f>COUNTIF('Données brutes '!BV45,1)</f>
        <v>0</v>
      </c>
      <c r="FK46" s="18">
        <f>COUNTIF('Données brutes '!BW45,1)</f>
        <v>0</v>
      </c>
      <c r="FL46" s="18">
        <f>COUNTIF('Données brutes '!BX45,1)</f>
        <v>0</v>
      </c>
      <c r="FM46" s="18">
        <f>COUNTIF('Données brutes '!BY45,1)</f>
        <v>0</v>
      </c>
      <c r="FN46" s="18">
        <f t="shared" si="52"/>
        <v>0</v>
      </c>
      <c r="FO46" s="18">
        <f t="shared" si="53"/>
        <v>0</v>
      </c>
      <c r="FP46" s="18">
        <f t="shared" si="54"/>
        <v>0</v>
      </c>
      <c r="FQ46" s="18">
        <f t="shared" si="55"/>
        <v>0</v>
      </c>
      <c r="FR46" s="18">
        <f t="shared" si="56"/>
        <v>0</v>
      </c>
      <c r="FS46" s="18">
        <f t="shared" si="57"/>
        <v>0</v>
      </c>
    </row>
    <row r="47" spans="1:175" x14ac:dyDescent="0.3">
      <c r="A47" s="18"/>
      <c r="B47" s="18"/>
      <c r="C47" s="18"/>
      <c r="D47" s="18"/>
      <c r="E47" s="18"/>
      <c r="F47" s="18"/>
      <c r="G47" s="18"/>
      <c r="H47" s="18">
        <f>COUNTIF('Données brutes '!H46,1)</f>
        <v>0</v>
      </c>
      <c r="I47" s="18">
        <f>COUNTIF('Données brutes '!I46,1)</f>
        <v>0</v>
      </c>
      <c r="J47" s="18">
        <f>COUNTIF('Données brutes '!J46,1)</f>
        <v>0</v>
      </c>
      <c r="K47" s="18">
        <f t="shared" si="0"/>
        <v>0</v>
      </c>
      <c r="L47" s="18">
        <f t="shared" si="1"/>
        <v>0</v>
      </c>
      <c r="M47" s="18">
        <f>COUNTIF('Données brutes '!K46,1)</f>
        <v>0</v>
      </c>
      <c r="N47" s="18">
        <f>COUNTIF('Données brutes '!L46,1)</f>
        <v>0</v>
      </c>
      <c r="O47" s="18">
        <f t="shared" si="2"/>
        <v>0</v>
      </c>
      <c r="P47" s="18">
        <f t="shared" si="3"/>
        <v>0</v>
      </c>
      <c r="Q47" s="18">
        <f>COUNTIF('Données brutes '!M46,1)</f>
        <v>0</v>
      </c>
      <c r="R47" s="18">
        <f t="shared" si="4"/>
        <v>0</v>
      </c>
      <c r="S47" s="18">
        <f t="shared" si="5"/>
        <v>0</v>
      </c>
      <c r="T47" s="18">
        <f>COUNTIF('Données brutes '!H46,"0A")</f>
        <v>0</v>
      </c>
      <c r="U47" s="18">
        <f>COUNTIF('Données brutes '!K46,"0A")</f>
        <v>0</v>
      </c>
      <c r="V47" s="18">
        <f>COUNTIF('Données brutes '!J46,"0B")</f>
        <v>0</v>
      </c>
      <c r="W47" s="18">
        <f t="shared" si="6"/>
        <v>0</v>
      </c>
      <c r="X47" s="18">
        <f t="shared" si="7"/>
        <v>0</v>
      </c>
      <c r="Y47" s="18">
        <f>COUNTIF('Données brutes '!I46,"0A")</f>
        <v>0</v>
      </c>
      <c r="Z47" s="18">
        <f>COUNTIF('Données brutes '!L46,"0A")</f>
        <v>0</v>
      </c>
      <c r="AA47" s="18">
        <f>COUNTIF('Données brutes '!J46,"0A")</f>
        <v>0</v>
      </c>
      <c r="AB47" s="18">
        <f t="shared" si="8"/>
        <v>0</v>
      </c>
      <c r="AC47" s="18">
        <f t="shared" si="9"/>
        <v>0</v>
      </c>
      <c r="AD47" s="18">
        <f>COUNTIF('Données brutes '!H46,"0B")</f>
        <v>0</v>
      </c>
      <c r="AE47" s="18">
        <f>COUNTIF('Données brutes '!K46,"0B")</f>
        <v>0</v>
      </c>
      <c r="AF47" s="18">
        <f>COUNTIF('Données brutes '!I46,"0B")</f>
        <v>0</v>
      </c>
      <c r="AG47" s="18">
        <f>COUNTIF('Données brutes '!L46,"0B")</f>
        <v>0</v>
      </c>
      <c r="AH47" s="18">
        <f t="shared" si="10"/>
        <v>0</v>
      </c>
      <c r="AI47" s="18">
        <f t="shared" si="11"/>
        <v>0</v>
      </c>
      <c r="AJ47" s="18">
        <f>COUNTIF('Données brutes '!N46,1)</f>
        <v>0</v>
      </c>
      <c r="AK47" s="18">
        <f>COUNTIF('Données brutes '!AP46,1)</f>
        <v>0</v>
      </c>
      <c r="AL47" s="18">
        <f>COUNTIF('Données brutes '!EB46,1)</f>
        <v>0</v>
      </c>
      <c r="AM47" s="18">
        <f t="shared" si="12"/>
        <v>0</v>
      </c>
      <c r="AN47" s="18">
        <f t="shared" si="13"/>
        <v>0</v>
      </c>
      <c r="AO47" s="18">
        <f>COUNTIF('Données brutes '!U46,1)</f>
        <v>0</v>
      </c>
      <c r="AP47" s="18">
        <f>COUNTIF('Données brutes '!V46,1)</f>
        <v>0</v>
      </c>
      <c r="AQ47" s="18">
        <f t="shared" si="14"/>
        <v>0</v>
      </c>
      <c r="AR47" s="18">
        <f t="shared" si="15"/>
        <v>0</v>
      </c>
      <c r="AS47" s="18">
        <f>COUNTIF('Données brutes '!P46,1)</f>
        <v>0</v>
      </c>
      <c r="AT47" s="18">
        <f>COUNTIF('Données brutes '!AK46,"1A")+COUNTIF('Données brutes '!AK46,"1B")</f>
        <v>0</v>
      </c>
      <c r="AU47" s="18">
        <f>COUNTIF('Données brutes '!W46,"0G")</f>
        <v>0</v>
      </c>
      <c r="AV47" s="18">
        <f t="shared" si="16"/>
        <v>0</v>
      </c>
      <c r="AW47" s="18">
        <f>COUNTIF('Données brutes '!U46,"0A")</f>
        <v>0</v>
      </c>
      <c r="AX47" s="18">
        <f t="shared" si="17"/>
        <v>0</v>
      </c>
      <c r="AY47" s="18">
        <f>COUNTIF('Données brutes '!U46,"0B")+COUNTIF('Données brutes '!U46,"0C")</f>
        <v>0</v>
      </c>
      <c r="AZ47" s="18">
        <f>COUNTIF('Données brutes '!V46,"0D")</f>
        <v>0</v>
      </c>
      <c r="BA47" s="18">
        <f>AY47</f>
        <v>0</v>
      </c>
      <c r="BB47" s="18">
        <f>COUNTIF('Données brutes '!V46,0)</f>
        <v>0</v>
      </c>
      <c r="BC47" s="18">
        <f>COUNTIF('Données brutes '!Q46,1)</f>
        <v>0</v>
      </c>
      <c r="BD47" s="18">
        <f>COUNTIF('Données brutes '!R46,1)</f>
        <v>0</v>
      </c>
      <c r="BE47" s="18">
        <f>COUNTIF('Données brutes '!W46,1)</f>
        <v>0</v>
      </c>
      <c r="BF47" s="18">
        <f>COUNTIF('Données brutes '!AO46,1)</f>
        <v>0</v>
      </c>
      <c r="BG47" s="18">
        <f t="shared" si="18"/>
        <v>0</v>
      </c>
      <c r="BH47" s="18">
        <f t="shared" si="19"/>
        <v>0</v>
      </c>
      <c r="BI47" s="18">
        <f>COUNTIF('Données brutes '!Y46,1)</f>
        <v>0</v>
      </c>
      <c r="BJ47" s="18">
        <f>COUNTIF('Données brutes '!Z46,1)</f>
        <v>0</v>
      </c>
      <c r="BK47" s="18">
        <f>COUNTIF('Données brutes '!AA46,1)</f>
        <v>0</v>
      </c>
      <c r="BL47" s="18">
        <f>COUNTIF('Données brutes '!AB46,1)</f>
        <v>0</v>
      </c>
      <c r="BM47" s="18">
        <f>COUNTIF('Données brutes '!AC46,1)</f>
        <v>0</v>
      </c>
      <c r="BN47" s="18">
        <f t="shared" si="20"/>
        <v>0</v>
      </c>
      <c r="BO47" s="18">
        <f t="shared" si="21"/>
        <v>0</v>
      </c>
      <c r="BP47" s="18">
        <f>COUNTIF('Données brutes '!AD46,1)</f>
        <v>0</v>
      </c>
      <c r="BQ47" s="18">
        <f>COUNTIF('Données brutes '!AF46,1)</f>
        <v>0</v>
      </c>
      <c r="BR47" s="18">
        <f>COUNTIF('Données brutes '!AG46,1)</f>
        <v>0</v>
      </c>
      <c r="BS47" s="18">
        <f>COUNTIF('Données brutes '!AH46,1)</f>
        <v>0</v>
      </c>
      <c r="BT47" s="18">
        <f>COUNTIF('Données brutes '!AI46,1)</f>
        <v>0</v>
      </c>
      <c r="BU47" s="18">
        <f>COUNTIF('Données brutes '!AJ46,1)</f>
        <v>0</v>
      </c>
      <c r="BV47" s="18">
        <f t="shared" si="22"/>
        <v>0</v>
      </c>
      <c r="BW47" s="18">
        <f t="shared" si="23"/>
        <v>0</v>
      </c>
      <c r="BX47" s="18">
        <f t="shared" si="24"/>
        <v>0</v>
      </c>
      <c r="BY47" s="18">
        <f t="shared" si="25"/>
        <v>0</v>
      </c>
      <c r="BZ47" s="18">
        <f>COUNTIF('Données brutes '!CA46,"1")</f>
        <v>0</v>
      </c>
      <c r="CA47" s="18">
        <f>COUNTIF('Données brutes '!CC46,1)</f>
        <v>0</v>
      </c>
      <c r="CB47" s="18">
        <f>COUNTIF('Données brutes '!CE46,"1")</f>
        <v>0</v>
      </c>
      <c r="CC47" s="18">
        <f>COUNTIF('Données brutes '!CG46,1)</f>
        <v>0</v>
      </c>
      <c r="CD47" s="18">
        <f>COUNTIF('Données brutes '!CI46,"1")</f>
        <v>0</v>
      </c>
      <c r="CE47" s="18">
        <f>COUNTIF('Données brutes '!CK46,1)</f>
        <v>0</v>
      </c>
      <c r="CF47" s="18">
        <f>COUNTIF('Données brutes '!CM46,1)</f>
        <v>0</v>
      </c>
      <c r="CG47" s="18">
        <f>COUNTIF('Données brutes '!CO46,1)</f>
        <v>0</v>
      </c>
      <c r="CH47" s="18">
        <f>COUNTIF('Données brutes '!CQ46,1)</f>
        <v>0</v>
      </c>
      <c r="CI47" s="18">
        <f t="shared" si="26"/>
        <v>0</v>
      </c>
      <c r="CJ47" s="18">
        <f t="shared" si="27"/>
        <v>0</v>
      </c>
      <c r="CK47" s="18">
        <f>COUNTIF('Données brutes '!AM46,1)</f>
        <v>0</v>
      </c>
      <c r="CL47" s="18">
        <f>COUNTIF('Données brutes '!AN46,1)</f>
        <v>0</v>
      </c>
      <c r="CM47" s="18">
        <f>COUNTIF('Données brutes '!CT46,1)</f>
        <v>0</v>
      </c>
      <c r="CN47" s="18">
        <f>COUNTIF('Données brutes '!CU46,1)</f>
        <v>0</v>
      </c>
      <c r="CO47" s="18">
        <f t="shared" si="28"/>
        <v>0</v>
      </c>
      <c r="CP47" s="18">
        <f t="shared" si="29"/>
        <v>0</v>
      </c>
      <c r="CQ47" s="18">
        <f>COUNTIF('Données brutes '!CY46,1)</f>
        <v>0</v>
      </c>
      <c r="CR47" s="18">
        <f>COUNTIF('Données brutes '!DC46,1)</f>
        <v>0</v>
      </c>
      <c r="CS47" s="18">
        <f>COUNTIF('Données brutes '!DG46,1)</f>
        <v>0</v>
      </c>
      <c r="CT47" s="18">
        <f t="shared" si="30"/>
        <v>0</v>
      </c>
      <c r="CU47" s="18">
        <f t="shared" si="31"/>
        <v>0</v>
      </c>
      <c r="CV47" s="18">
        <f>COUNTIF('Données brutes '!DK46,1)</f>
        <v>0</v>
      </c>
      <c r="CW47" s="18">
        <f>COUNTIF('Données brutes '!DO46,1)</f>
        <v>0</v>
      </c>
      <c r="CX47" s="18">
        <f>COUNTIF('Données brutes '!DS46,1)</f>
        <v>0</v>
      </c>
      <c r="CY47" s="18">
        <f t="shared" si="32"/>
        <v>0</v>
      </c>
      <c r="CZ47" s="18">
        <f t="shared" si="33"/>
        <v>0</v>
      </c>
      <c r="DA47" s="18">
        <f t="shared" si="34"/>
        <v>0</v>
      </c>
      <c r="DB47" s="18">
        <f t="shared" si="35"/>
        <v>0</v>
      </c>
      <c r="DC47" s="18">
        <f>COUNTIF('Données brutes '!R46,"0A")</f>
        <v>0</v>
      </c>
      <c r="DD47" s="18">
        <f>COUNTIF('Données brutes '!R46,"0B")</f>
        <v>0</v>
      </c>
      <c r="DE47" s="18">
        <f>COUNTIF('Données brutes '!S46,"0C")</f>
        <v>0</v>
      </c>
      <c r="DF47" s="18">
        <f>COUNTIF('Données brutes '!T46,"0D")</f>
        <v>0</v>
      </c>
      <c r="DG47" s="18">
        <f>COUNTIF('Données brutes '!AO46,"0A")</f>
        <v>0</v>
      </c>
      <c r="DH47" s="18">
        <f>COUNTIF('Données brutes '!AO46,"0B")</f>
        <v>0</v>
      </c>
      <c r="DI47" s="18">
        <f t="shared" si="36"/>
        <v>0</v>
      </c>
      <c r="DJ47" s="18">
        <f t="shared" si="37"/>
        <v>0</v>
      </c>
      <c r="DK47" s="18"/>
      <c r="DL47" s="18"/>
      <c r="DM47" s="18"/>
      <c r="DN47" s="18"/>
      <c r="DO47" s="18"/>
      <c r="DP47" s="18"/>
      <c r="DQ47" s="18">
        <f>COUNTIF('Données brutes '!AQ46,1)</f>
        <v>0</v>
      </c>
      <c r="DR47" s="18">
        <f>COUNTIF('Données brutes '!AR46,1)</f>
        <v>0</v>
      </c>
      <c r="DS47" s="18">
        <f>COUNTIF('Données brutes '!AS46,1)</f>
        <v>0</v>
      </c>
      <c r="DT47" s="18">
        <f>COUNTIF('Données brutes '!AT46,1)</f>
        <v>0</v>
      </c>
      <c r="DU47" s="18">
        <f>COUNTIF('Données brutes '!AU46,1)</f>
        <v>0</v>
      </c>
      <c r="DV47" s="18">
        <f t="shared" si="38"/>
        <v>0</v>
      </c>
      <c r="DW47" s="18">
        <f t="shared" si="39"/>
        <v>0</v>
      </c>
      <c r="DX47" s="18">
        <f>COUNTIF('Données brutes '!AV46,1)</f>
        <v>0</v>
      </c>
      <c r="DY47" s="18">
        <f>COUNTIF('Données brutes '!AW46,1)</f>
        <v>0</v>
      </c>
      <c r="DZ47" s="18">
        <f>COUNTIF('Données brutes '!AX46,1)</f>
        <v>0</v>
      </c>
      <c r="EA47" s="18">
        <f>COUNTIF('Données brutes '!AY46,1)</f>
        <v>0</v>
      </c>
      <c r="EB47" s="18">
        <f>COUNTIF('Données brutes '!AZ46,1)</f>
        <v>0</v>
      </c>
      <c r="EC47" s="18">
        <f t="shared" si="40"/>
        <v>0</v>
      </c>
      <c r="ED47" s="18">
        <f t="shared" si="41"/>
        <v>0</v>
      </c>
      <c r="EE47" s="18">
        <f t="shared" si="42"/>
        <v>0</v>
      </c>
      <c r="EF47" s="18">
        <f t="shared" si="43"/>
        <v>0</v>
      </c>
      <c r="EG47" s="18">
        <f>COUNTIF('Données brutes '!BA46,1)</f>
        <v>0</v>
      </c>
      <c r="EH47" s="18">
        <f>COUNTIF('Données brutes '!BB46,1)</f>
        <v>0</v>
      </c>
      <c r="EI47" s="18">
        <f>COUNTIF('Données brutes '!BC46,1)</f>
        <v>0</v>
      </c>
      <c r="EJ47" s="18">
        <f>COUNTIF('Données brutes '!BD46,1)</f>
        <v>0</v>
      </c>
      <c r="EK47" s="18">
        <f>COUNTIF('Données brutes '!BE46,1)</f>
        <v>0</v>
      </c>
      <c r="EL47" s="18">
        <f t="shared" si="44"/>
        <v>0</v>
      </c>
      <c r="EM47" s="18">
        <f t="shared" si="45"/>
        <v>0</v>
      </c>
      <c r="EN47" s="18">
        <f>COUNTIF('Données brutes '!BF46,1)</f>
        <v>0</v>
      </c>
      <c r="EO47" s="18">
        <f>COUNTIF('Données brutes '!BG46,1)</f>
        <v>0</v>
      </c>
      <c r="EP47" s="18">
        <f>COUNTIF('Données brutes '!BH46,1)</f>
        <v>0</v>
      </c>
      <c r="EQ47" s="18">
        <f>COUNTIF('Données brutes '!BI46,1)</f>
        <v>0</v>
      </c>
      <c r="ER47" s="18">
        <f>COUNTIF('Données brutes '!BJ46,1)</f>
        <v>0</v>
      </c>
      <c r="ES47" s="18">
        <f t="shared" si="46"/>
        <v>0</v>
      </c>
      <c r="ET47" s="18">
        <f t="shared" si="47"/>
        <v>0</v>
      </c>
      <c r="EU47" s="18">
        <f>COUNTIF('Données brutes '!BK46,1)</f>
        <v>0</v>
      </c>
      <c r="EV47" s="18">
        <f>COUNTIF('Données brutes '!BL46,1)</f>
        <v>0</v>
      </c>
      <c r="EW47" s="18">
        <f>COUNTIF('Données brutes '!BM46,1)</f>
        <v>0</v>
      </c>
      <c r="EX47" s="18">
        <f>COUNTIF('Données brutes '!BN46,1)</f>
        <v>0</v>
      </c>
      <c r="EY47" s="18">
        <f>COUNTIF('Données brutes '!BO46,1)</f>
        <v>0</v>
      </c>
      <c r="EZ47" s="18">
        <f t="shared" si="48"/>
        <v>0</v>
      </c>
      <c r="FA47" s="18">
        <f t="shared" si="49"/>
        <v>0</v>
      </c>
      <c r="FB47" s="18">
        <f>COUNTIF('Données brutes '!BP46,1)</f>
        <v>0</v>
      </c>
      <c r="FC47" s="18">
        <f>COUNTIF('Données brutes '!BQ46,1)</f>
        <v>0</v>
      </c>
      <c r="FD47" s="18">
        <f>COUNTIF('Données brutes '!BR46,1)</f>
        <v>0</v>
      </c>
      <c r="FE47" s="18">
        <f>COUNTIF('Données brutes '!BS46,1)</f>
        <v>0</v>
      </c>
      <c r="FF47" s="18">
        <f>COUNTIF('Données brutes '!BT46,1)</f>
        <v>0</v>
      </c>
      <c r="FG47" s="18">
        <f t="shared" si="50"/>
        <v>0</v>
      </c>
      <c r="FH47" s="18">
        <f t="shared" si="51"/>
        <v>0</v>
      </c>
      <c r="FI47" s="18">
        <f>COUNTIF('Données brutes '!BU46,1)</f>
        <v>0</v>
      </c>
      <c r="FJ47" s="18">
        <f>COUNTIF('Données brutes '!BV46,1)</f>
        <v>0</v>
      </c>
      <c r="FK47" s="18">
        <f>COUNTIF('Données brutes '!BW46,1)</f>
        <v>0</v>
      </c>
      <c r="FL47" s="18">
        <f>COUNTIF('Données brutes '!BX46,1)</f>
        <v>0</v>
      </c>
      <c r="FM47" s="18">
        <f>COUNTIF('Données brutes '!BY46,1)</f>
        <v>0</v>
      </c>
      <c r="FN47" s="18">
        <f t="shared" si="52"/>
        <v>0</v>
      </c>
      <c r="FO47" s="18">
        <f t="shared" si="53"/>
        <v>0</v>
      </c>
      <c r="FP47" s="18">
        <f t="shared" si="54"/>
        <v>0</v>
      </c>
      <c r="FQ47" s="18">
        <f t="shared" si="55"/>
        <v>0</v>
      </c>
      <c r="FR47" s="18">
        <f t="shared" si="56"/>
        <v>0</v>
      </c>
      <c r="FS47" s="18">
        <f t="shared" si="57"/>
        <v>0</v>
      </c>
    </row>
    <row r="48" spans="1:175" x14ac:dyDescent="0.3">
      <c r="A48" s="18"/>
      <c r="B48" s="18"/>
      <c r="C48" s="18"/>
      <c r="D48" s="18"/>
      <c r="E48" s="18"/>
      <c r="F48" s="18"/>
      <c r="G48" s="18"/>
      <c r="H48" s="18">
        <f>COUNTIF('Données brutes '!H47,1)</f>
        <v>0</v>
      </c>
      <c r="I48" s="18">
        <f>COUNTIF('Données brutes '!I47,1)</f>
        <v>0</v>
      </c>
      <c r="J48" s="18">
        <f>COUNTIF('Données brutes '!J47,1)</f>
        <v>0</v>
      </c>
      <c r="K48" s="18">
        <f t="shared" si="0"/>
        <v>0</v>
      </c>
      <c r="L48" s="18">
        <f t="shared" si="1"/>
        <v>0</v>
      </c>
      <c r="M48" s="18">
        <f>COUNTIF('Données brutes '!K47,1)</f>
        <v>0</v>
      </c>
      <c r="N48" s="18">
        <f>COUNTIF('Données brutes '!L47,1)</f>
        <v>0</v>
      </c>
      <c r="O48" s="18">
        <f t="shared" si="2"/>
        <v>0</v>
      </c>
      <c r="P48" s="18">
        <f t="shared" si="3"/>
        <v>0</v>
      </c>
      <c r="Q48" s="18">
        <f>COUNTIF('Données brutes '!M47,1)</f>
        <v>0</v>
      </c>
      <c r="R48" s="18">
        <f t="shared" si="4"/>
        <v>0</v>
      </c>
      <c r="S48" s="18">
        <f t="shared" si="5"/>
        <v>0</v>
      </c>
      <c r="T48" s="18">
        <f>COUNTIF('Données brutes '!H47,"0A")</f>
        <v>0</v>
      </c>
      <c r="U48" s="18">
        <f>COUNTIF('Données brutes '!K47,"0A")</f>
        <v>0</v>
      </c>
      <c r="V48" s="18">
        <f>COUNTIF('Données brutes '!J47,"0B")</f>
        <v>0</v>
      </c>
      <c r="W48" s="18">
        <f t="shared" si="6"/>
        <v>0</v>
      </c>
      <c r="X48" s="18">
        <f t="shared" si="7"/>
        <v>0</v>
      </c>
      <c r="Y48" s="18">
        <f>COUNTIF('Données brutes '!I47,"0A")</f>
        <v>0</v>
      </c>
      <c r="Z48" s="18">
        <f>COUNTIF('Données brutes '!L47,"0A")</f>
        <v>0</v>
      </c>
      <c r="AA48" s="18">
        <f>COUNTIF('Données brutes '!J47,"0A")</f>
        <v>0</v>
      </c>
      <c r="AB48" s="18">
        <f t="shared" si="8"/>
        <v>0</v>
      </c>
      <c r="AC48" s="18">
        <f t="shared" si="9"/>
        <v>0</v>
      </c>
      <c r="AD48" s="18">
        <f>COUNTIF('Données brutes '!H47,"0B")</f>
        <v>0</v>
      </c>
      <c r="AE48" s="18">
        <f>COUNTIF('Données brutes '!K47,"0B")</f>
        <v>0</v>
      </c>
      <c r="AF48" s="18">
        <f>COUNTIF('Données brutes '!I47,"0B")</f>
        <v>0</v>
      </c>
      <c r="AG48" s="18">
        <f>COUNTIF('Données brutes '!L47,"0B")</f>
        <v>0</v>
      </c>
      <c r="AH48" s="18">
        <f t="shared" si="10"/>
        <v>0</v>
      </c>
      <c r="AI48" s="18">
        <f t="shared" si="11"/>
        <v>0</v>
      </c>
      <c r="AJ48" s="18">
        <f>COUNTIF('Données brutes '!N47,1)</f>
        <v>0</v>
      </c>
      <c r="AK48" s="18">
        <f>COUNTIF('Données brutes '!AP47,1)</f>
        <v>0</v>
      </c>
      <c r="AL48" s="18">
        <f>COUNTIF('Données brutes '!EB47,1)</f>
        <v>0</v>
      </c>
      <c r="AM48" s="18">
        <f t="shared" si="12"/>
        <v>0</v>
      </c>
      <c r="AN48" s="18">
        <f t="shared" si="13"/>
        <v>0</v>
      </c>
      <c r="AO48" s="18">
        <f>COUNTIF('Données brutes '!U47,1)</f>
        <v>0</v>
      </c>
      <c r="AP48" s="18">
        <f>COUNTIF('Données brutes '!V47,1)</f>
        <v>0</v>
      </c>
      <c r="AQ48" s="18">
        <f t="shared" si="14"/>
        <v>0</v>
      </c>
      <c r="AR48" s="18">
        <f t="shared" si="15"/>
        <v>0</v>
      </c>
      <c r="AS48" s="18">
        <f>COUNTIF('Données brutes '!P47,1)</f>
        <v>0</v>
      </c>
      <c r="AT48" s="18">
        <f>COUNTIF('Données brutes '!AK47,"1A")+COUNTIF('Données brutes '!AK47,"1B")</f>
        <v>0</v>
      </c>
      <c r="AU48" s="18">
        <f>COUNTIF('Données brutes '!W47,"0G")</f>
        <v>0</v>
      </c>
      <c r="AV48" s="18">
        <f t="shared" si="16"/>
        <v>0</v>
      </c>
      <c r="AW48" s="18">
        <f>COUNTIF('Données brutes '!U47,"0A")</f>
        <v>0</v>
      </c>
      <c r="AX48" s="18">
        <f t="shared" si="17"/>
        <v>0</v>
      </c>
      <c r="AY48" s="18">
        <f>COUNTIF('Données brutes '!U47,"0B")+COUNTIF('Données brutes '!U47,"0C")</f>
        <v>0</v>
      </c>
      <c r="AZ48" s="18">
        <f>COUNTIF('Données brutes '!V47,"0D")</f>
        <v>0</v>
      </c>
      <c r="BA48" s="18">
        <f>AY48</f>
        <v>0</v>
      </c>
      <c r="BB48" s="18">
        <f>COUNTIF('Données brutes '!V47,0)</f>
        <v>0</v>
      </c>
      <c r="BC48" s="18">
        <f>COUNTIF('Données brutes '!Q47,1)</f>
        <v>0</v>
      </c>
      <c r="BD48" s="18">
        <f>COUNTIF('Données brutes '!R47,1)</f>
        <v>0</v>
      </c>
      <c r="BE48" s="18">
        <f>COUNTIF('Données brutes '!W47,1)</f>
        <v>0</v>
      </c>
      <c r="BF48" s="18">
        <f>COUNTIF('Données brutes '!AO47,1)</f>
        <v>0</v>
      </c>
      <c r="BG48" s="18">
        <f t="shared" si="18"/>
        <v>0</v>
      </c>
      <c r="BH48" s="18">
        <f t="shared" si="19"/>
        <v>0</v>
      </c>
      <c r="BI48" s="18">
        <f>COUNTIF('Données brutes '!Y47,1)</f>
        <v>0</v>
      </c>
      <c r="BJ48" s="18">
        <f>COUNTIF('Données brutes '!Z47,1)</f>
        <v>0</v>
      </c>
      <c r="BK48" s="18">
        <f>COUNTIF('Données brutes '!AA47,1)</f>
        <v>0</v>
      </c>
      <c r="BL48" s="18">
        <f>COUNTIF('Données brutes '!AB47,1)</f>
        <v>0</v>
      </c>
      <c r="BM48" s="18">
        <f>COUNTIF('Données brutes '!AC47,1)</f>
        <v>0</v>
      </c>
      <c r="BN48" s="18">
        <f t="shared" si="20"/>
        <v>0</v>
      </c>
      <c r="BO48" s="18">
        <f t="shared" si="21"/>
        <v>0</v>
      </c>
      <c r="BP48" s="18">
        <f>COUNTIF('Données brutes '!AD47,1)</f>
        <v>0</v>
      </c>
      <c r="BQ48" s="18">
        <f>COUNTIF('Données brutes '!AF47,1)</f>
        <v>0</v>
      </c>
      <c r="BR48" s="18">
        <f>COUNTIF('Données brutes '!AG47,1)</f>
        <v>0</v>
      </c>
      <c r="BS48" s="18">
        <f>COUNTIF('Données brutes '!AH47,1)</f>
        <v>0</v>
      </c>
      <c r="BT48" s="18">
        <f>COUNTIF('Données brutes '!AI47,1)</f>
        <v>0</v>
      </c>
      <c r="BU48" s="18">
        <f>COUNTIF('Données brutes '!AJ47,1)</f>
        <v>0</v>
      </c>
      <c r="BV48" s="18">
        <f t="shared" si="22"/>
        <v>0</v>
      </c>
      <c r="BW48" s="18">
        <f t="shared" si="23"/>
        <v>0</v>
      </c>
      <c r="BX48" s="18">
        <f t="shared" si="24"/>
        <v>0</v>
      </c>
      <c r="BY48" s="18">
        <f t="shared" si="25"/>
        <v>0</v>
      </c>
      <c r="BZ48" s="18">
        <f>COUNTIF('Données brutes '!CA47,"1")</f>
        <v>0</v>
      </c>
      <c r="CA48" s="18">
        <f>COUNTIF('Données brutes '!CC47,1)</f>
        <v>0</v>
      </c>
      <c r="CB48" s="18">
        <f>COUNTIF('Données brutes '!CE47,"1")</f>
        <v>0</v>
      </c>
      <c r="CC48" s="18">
        <f>COUNTIF('Données brutes '!CG47,1)</f>
        <v>0</v>
      </c>
      <c r="CD48" s="18">
        <f>COUNTIF('Données brutes '!CI47,"1")</f>
        <v>0</v>
      </c>
      <c r="CE48" s="18">
        <f>COUNTIF('Données brutes '!CK47,1)</f>
        <v>0</v>
      </c>
      <c r="CF48" s="18">
        <f>COUNTIF('Données brutes '!CM47,1)</f>
        <v>0</v>
      </c>
      <c r="CG48" s="18">
        <f>COUNTIF('Données brutes '!CO47,1)</f>
        <v>0</v>
      </c>
      <c r="CH48" s="18">
        <f>COUNTIF('Données brutes '!CQ47,1)</f>
        <v>0</v>
      </c>
      <c r="CI48" s="18">
        <f t="shared" si="26"/>
        <v>0</v>
      </c>
      <c r="CJ48" s="18">
        <f t="shared" si="27"/>
        <v>0</v>
      </c>
      <c r="CK48" s="18">
        <f>COUNTIF('Données brutes '!AM47,1)</f>
        <v>0</v>
      </c>
      <c r="CL48" s="18">
        <f>COUNTIF('Données brutes '!AN47,1)</f>
        <v>0</v>
      </c>
      <c r="CM48" s="18">
        <f>COUNTIF('Données brutes '!CT47,1)</f>
        <v>0</v>
      </c>
      <c r="CN48" s="18">
        <f>COUNTIF('Données brutes '!CU47,1)</f>
        <v>0</v>
      </c>
      <c r="CO48" s="18">
        <f t="shared" si="28"/>
        <v>0</v>
      </c>
      <c r="CP48" s="18">
        <f t="shared" si="29"/>
        <v>0</v>
      </c>
      <c r="CQ48" s="18">
        <f>COUNTIF('Données brutes '!CY47,1)</f>
        <v>0</v>
      </c>
      <c r="CR48" s="18">
        <f>COUNTIF('Données brutes '!DC47,1)</f>
        <v>0</v>
      </c>
      <c r="CS48" s="18">
        <f>COUNTIF('Données brutes '!DG47,1)</f>
        <v>0</v>
      </c>
      <c r="CT48" s="18">
        <f t="shared" si="30"/>
        <v>0</v>
      </c>
      <c r="CU48" s="18">
        <f t="shared" si="31"/>
        <v>0</v>
      </c>
      <c r="CV48" s="18">
        <f>COUNTIF('Données brutes '!DK47,1)</f>
        <v>0</v>
      </c>
      <c r="CW48" s="18">
        <f>COUNTIF('Données brutes '!DO47,1)</f>
        <v>0</v>
      </c>
      <c r="CX48" s="18">
        <f>COUNTIF('Données brutes '!DS47,1)</f>
        <v>0</v>
      </c>
      <c r="CY48" s="18">
        <f t="shared" si="32"/>
        <v>0</v>
      </c>
      <c r="CZ48" s="18">
        <f t="shared" si="33"/>
        <v>0</v>
      </c>
      <c r="DA48" s="18">
        <f t="shared" si="34"/>
        <v>0</v>
      </c>
      <c r="DB48" s="18">
        <f t="shared" si="35"/>
        <v>0</v>
      </c>
      <c r="DC48" s="18">
        <f>COUNTIF('Données brutes '!R47,"0A")</f>
        <v>0</v>
      </c>
      <c r="DD48" s="18">
        <f>COUNTIF('Données brutes '!R47,"0B")</f>
        <v>0</v>
      </c>
      <c r="DE48" s="18">
        <f>COUNTIF('Données brutes '!S47,"0C")</f>
        <v>0</v>
      </c>
      <c r="DF48" s="18">
        <f>COUNTIF('Données brutes '!T47,"0D")</f>
        <v>0</v>
      </c>
      <c r="DG48" s="18">
        <f>COUNTIF('Données brutes '!AO47,"0A")</f>
        <v>0</v>
      </c>
      <c r="DH48" s="18">
        <f>COUNTIF('Données brutes '!AO47,"0B")</f>
        <v>0</v>
      </c>
      <c r="DI48" s="18">
        <f t="shared" si="36"/>
        <v>0</v>
      </c>
      <c r="DJ48" s="18">
        <f t="shared" si="37"/>
        <v>0</v>
      </c>
      <c r="DK48" s="18"/>
      <c r="DL48" s="18"/>
      <c r="DM48" s="18"/>
      <c r="DN48" s="18"/>
      <c r="DO48" s="18"/>
      <c r="DP48" s="18"/>
      <c r="DQ48" s="18">
        <f>COUNTIF('Données brutes '!AQ47,1)</f>
        <v>0</v>
      </c>
      <c r="DR48" s="18">
        <f>COUNTIF('Données brutes '!AR47,1)</f>
        <v>0</v>
      </c>
      <c r="DS48" s="18">
        <f>COUNTIF('Données brutes '!AS47,1)</f>
        <v>0</v>
      </c>
      <c r="DT48" s="18">
        <f>COUNTIF('Données brutes '!AT47,1)</f>
        <v>0</v>
      </c>
      <c r="DU48" s="18">
        <f>COUNTIF('Données brutes '!AU47,1)</f>
        <v>0</v>
      </c>
      <c r="DV48" s="18">
        <f t="shared" si="38"/>
        <v>0</v>
      </c>
      <c r="DW48" s="18">
        <f t="shared" si="39"/>
        <v>0</v>
      </c>
      <c r="DX48" s="18">
        <f>COUNTIF('Données brutes '!AV47,1)</f>
        <v>0</v>
      </c>
      <c r="DY48" s="18">
        <f>COUNTIF('Données brutes '!AW47,1)</f>
        <v>0</v>
      </c>
      <c r="DZ48" s="18">
        <f>COUNTIF('Données brutes '!AX47,1)</f>
        <v>0</v>
      </c>
      <c r="EA48" s="18">
        <f>COUNTIF('Données brutes '!AY47,1)</f>
        <v>0</v>
      </c>
      <c r="EB48" s="18">
        <f>COUNTIF('Données brutes '!AZ47,1)</f>
        <v>0</v>
      </c>
      <c r="EC48" s="18">
        <f t="shared" si="40"/>
        <v>0</v>
      </c>
      <c r="ED48" s="18">
        <f t="shared" si="41"/>
        <v>0</v>
      </c>
      <c r="EE48" s="18">
        <f t="shared" si="42"/>
        <v>0</v>
      </c>
      <c r="EF48" s="18">
        <f t="shared" si="43"/>
        <v>0</v>
      </c>
      <c r="EG48" s="18">
        <f>COUNTIF('Données brutes '!BA47,1)</f>
        <v>0</v>
      </c>
      <c r="EH48" s="18">
        <f>COUNTIF('Données brutes '!BB47,1)</f>
        <v>0</v>
      </c>
      <c r="EI48" s="18">
        <f>COUNTIF('Données brutes '!BC47,1)</f>
        <v>0</v>
      </c>
      <c r="EJ48" s="18">
        <f>COUNTIF('Données brutes '!BD47,1)</f>
        <v>0</v>
      </c>
      <c r="EK48" s="18">
        <f>COUNTIF('Données brutes '!BE47,1)</f>
        <v>0</v>
      </c>
      <c r="EL48" s="18">
        <f t="shared" si="44"/>
        <v>0</v>
      </c>
      <c r="EM48" s="18">
        <f t="shared" si="45"/>
        <v>0</v>
      </c>
      <c r="EN48" s="18">
        <f>COUNTIF('Données brutes '!BF47,1)</f>
        <v>0</v>
      </c>
      <c r="EO48" s="18">
        <f>COUNTIF('Données brutes '!BG47,1)</f>
        <v>0</v>
      </c>
      <c r="EP48" s="18">
        <f>COUNTIF('Données brutes '!BH47,1)</f>
        <v>0</v>
      </c>
      <c r="EQ48" s="18">
        <f>COUNTIF('Données brutes '!BI47,1)</f>
        <v>0</v>
      </c>
      <c r="ER48" s="18">
        <f>COUNTIF('Données brutes '!BJ47,1)</f>
        <v>0</v>
      </c>
      <c r="ES48" s="18">
        <f t="shared" si="46"/>
        <v>0</v>
      </c>
      <c r="ET48" s="18">
        <f t="shared" si="47"/>
        <v>0</v>
      </c>
      <c r="EU48" s="18">
        <f>COUNTIF('Données brutes '!BK47,1)</f>
        <v>0</v>
      </c>
      <c r="EV48" s="18">
        <f>COUNTIF('Données brutes '!BL47,1)</f>
        <v>0</v>
      </c>
      <c r="EW48" s="18">
        <f>COUNTIF('Données brutes '!BM47,1)</f>
        <v>0</v>
      </c>
      <c r="EX48" s="18">
        <f>COUNTIF('Données brutes '!BN47,1)</f>
        <v>0</v>
      </c>
      <c r="EY48" s="18">
        <f>COUNTIF('Données brutes '!BO47,1)</f>
        <v>0</v>
      </c>
      <c r="EZ48" s="18">
        <f t="shared" si="48"/>
        <v>0</v>
      </c>
      <c r="FA48" s="18">
        <f t="shared" si="49"/>
        <v>0</v>
      </c>
      <c r="FB48" s="18">
        <f>COUNTIF('Données brutes '!BP47,1)</f>
        <v>0</v>
      </c>
      <c r="FC48" s="18">
        <f>COUNTIF('Données brutes '!BQ47,1)</f>
        <v>0</v>
      </c>
      <c r="FD48" s="18">
        <f>COUNTIF('Données brutes '!BR47,1)</f>
        <v>0</v>
      </c>
      <c r="FE48" s="18">
        <f>COUNTIF('Données brutes '!BS47,1)</f>
        <v>0</v>
      </c>
      <c r="FF48" s="18">
        <f>COUNTIF('Données brutes '!BT47,1)</f>
        <v>0</v>
      </c>
      <c r="FG48" s="18">
        <f t="shared" si="50"/>
        <v>0</v>
      </c>
      <c r="FH48" s="18">
        <f t="shared" si="51"/>
        <v>0</v>
      </c>
      <c r="FI48" s="18">
        <f>COUNTIF('Données brutes '!BU47,1)</f>
        <v>0</v>
      </c>
      <c r="FJ48" s="18">
        <f>COUNTIF('Données brutes '!BV47,1)</f>
        <v>0</v>
      </c>
      <c r="FK48" s="18">
        <f>COUNTIF('Données brutes '!BW47,1)</f>
        <v>0</v>
      </c>
      <c r="FL48" s="18">
        <f>COUNTIF('Données brutes '!BX47,1)</f>
        <v>0</v>
      </c>
      <c r="FM48" s="18">
        <f>COUNTIF('Données brutes '!BY47,1)</f>
        <v>0</v>
      </c>
      <c r="FN48" s="18">
        <f t="shared" si="52"/>
        <v>0</v>
      </c>
      <c r="FO48" s="18">
        <f t="shared" si="53"/>
        <v>0</v>
      </c>
      <c r="FP48" s="18">
        <f t="shared" si="54"/>
        <v>0</v>
      </c>
      <c r="FQ48" s="18">
        <f t="shared" si="55"/>
        <v>0</v>
      </c>
      <c r="FR48" s="18">
        <f t="shared" si="56"/>
        <v>0</v>
      </c>
      <c r="FS48" s="18">
        <f t="shared" si="57"/>
        <v>0</v>
      </c>
    </row>
    <row r="49" spans="1:175" x14ac:dyDescent="0.3">
      <c r="A49" s="18"/>
      <c r="B49" s="18"/>
      <c r="C49" s="18"/>
      <c r="D49" s="18"/>
      <c r="E49" s="18"/>
      <c r="F49" s="18"/>
      <c r="G49" s="18"/>
      <c r="H49" s="18">
        <f>COUNTIF('Données brutes '!H48,1)</f>
        <v>0</v>
      </c>
      <c r="I49" s="18">
        <f>COUNTIF('Données brutes '!I48,1)</f>
        <v>0</v>
      </c>
      <c r="J49" s="18">
        <f>COUNTIF('Données brutes '!J48,1)</f>
        <v>0</v>
      </c>
      <c r="K49" s="18">
        <f t="shared" si="0"/>
        <v>0</v>
      </c>
      <c r="L49" s="18">
        <f t="shared" si="1"/>
        <v>0</v>
      </c>
      <c r="M49" s="18">
        <f>COUNTIF('Données brutes '!K48,1)</f>
        <v>0</v>
      </c>
      <c r="N49" s="18">
        <f>COUNTIF('Données brutes '!L48,1)</f>
        <v>0</v>
      </c>
      <c r="O49" s="18">
        <f t="shared" si="2"/>
        <v>0</v>
      </c>
      <c r="P49" s="18">
        <f t="shared" si="3"/>
        <v>0</v>
      </c>
      <c r="Q49" s="18">
        <f>COUNTIF('Données brutes '!M48,1)</f>
        <v>0</v>
      </c>
      <c r="R49" s="18">
        <f t="shared" si="4"/>
        <v>0</v>
      </c>
      <c r="S49" s="18">
        <f t="shared" si="5"/>
        <v>0</v>
      </c>
      <c r="T49" s="18">
        <f>COUNTIF('Données brutes '!H48,"0A")</f>
        <v>0</v>
      </c>
      <c r="U49" s="18">
        <f>COUNTIF('Données brutes '!K48,"0A")</f>
        <v>0</v>
      </c>
      <c r="V49" s="18">
        <f>COUNTIF('Données brutes '!J48,"0B")</f>
        <v>0</v>
      </c>
      <c r="W49" s="18">
        <f t="shared" si="6"/>
        <v>0</v>
      </c>
      <c r="X49" s="18">
        <f t="shared" si="7"/>
        <v>0</v>
      </c>
      <c r="Y49" s="18">
        <f>COUNTIF('Données brutes '!I48,"0A")</f>
        <v>0</v>
      </c>
      <c r="Z49" s="18">
        <f>COUNTIF('Données brutes '!L48,"0A")</f>
        <v>0</v>
      </c>
      <c r="AA49" s="18">
        <f>COUNTIF('Données brutes '!J48,"0A")</f>
        <v>0</v>
      </c>
      <c r="AB49" s="18">
        <f t="shared" si="8"/>
        <v>0</v>
      </c>
      <c r="AC49" s="18">
        <f t="shared" si="9"/>
        <v>0</v>
      </c>
      <c r="AD49" s="18">
        <f>COUNTIF('Données brutes '!H48,"0B")</f>
        <v>0</v>
      </c>
      <c r="AE49" s="18">
        <f>COUNTIF('Données brutes '!K48,"0B")</f>
        <v>0</v>
      </c>
      <c r="AF49" s="18">
        <f>COUNTIF('Données brutes '!I48,"0B")</f>
        <v>0</v>
      </c>
      <c r="AG49" s="18">
        <f>COUNTIF('Données brutes '!L48,"0B")</f>
        <v>0</v>
      </c>
      <c r="AH49" s="18">
        <f t="shared" si="10"/>
        <v>0</v>
      </c>
      <c r="AI49" s="18">
        <f t="shared" si="11"/>
        <v>0</v>
      </c>
      <c r="AJ49" s="18">
        <f>COUNTIF('Données brutes '!N48,1)</f>
        <v>0</v>
      </c>
      <c r="AK49" s="18">
        <f>COUNTIF('Données brutes '!AP48,1)</f>
        <v>0</v>
      </c>
      <c r="AL49" s="18">
        <f>COUNTIF('Données brutes '!EB48,1)</f>
        <v>0</v>
      </c>
      <c r="AM49" s="18">
        <f t="shared" si="12"/>
        <v>0</v>
      </c>
      <c r="AN49" s="18">
        <f t="shared" si="13"/>
        <v>0</v>
      </c>
      <c r="AO49" s="18">
        <f>COUNTIF('Données brutes '!U48,1)</f>
        <v>0</v>
      </c>
      <c r="AP49" s="18">
        <f>COUNTIF('Données brutes '!V48,1)</f>
        <v>0</v>
      </c>
      <c r="AQ49" s="18">
        <f t="shared" si="14"/>
        <v>0</v>
      </c>
      <c r="AR49" s="18">
        <f t="shared" si="15"/>
        <v>0</v>
      </c>
      <c r="AS49" s="18">
        <f>COUNTIF('Données brutes '!P48,1)</f>
        <v>0</v>
      </c>
      <c r="AT49" s="18">
        <f>COUNTIF('Données brutes '!AK48,"1A")+COUNTIF('Données brutes '!AK48,"1B")</f>
        <v>0</v>
      </c>
      <c r="AU49" s="18">
        <f>COUNTIF('Données brutes '!W48,"0G")</f>
        <v>0</v>
      </c>
      <c r="AV49" s="18">
        <f t="shared" si="16"/>
        <v>0</v>
      </c>
      <c r="AW49" s="18">
        <f>COUNTIF('Données brutes '!U48,"0A")</f>
        <v>0</v>
      </c>
      <c r="AX49" s="18">
        <f t="shared" si="17"/>
        <v>0</v>
      </c>
      <c r="AY49" s="18">
        <f>COUNTIF('Données brutes '!U48,"0B")+COUNTIF('Données brutes '!U48,"0C")</f>
        <v>0</v>
      </c>
      <c r="AZ49" s="18">
        <f>COUNTIF('Données brutes '!V48,"0D")</f>
        <v>0</v>
      </c>
      <c r="BA49" s="18">
        <f>AY49</f>
        <v>0</v>
      </c>
      <c r="BB49" s="18">
        <f>COUNTIF('Données brutes '!V48,0)</f>
        <v>0</v>
      </c>
      <c r="BC49" s="18">
        <f>COUNTIF('Données brutes '!Q48,1)</f>
        <v>0</v>
      </c>
      <c r="BD49" s="18">
        <f>COUNTIF('Données brutes '!R48,1)</f>
        <v>0</v>
      </c>
      <c r="BE49" s="18">
        <f>COUNTIF('Données brutes '!W48,1)</f>
        <v>0</v>
      </c>
      <c r="BF49" s="18">
        <f>COUNTIF('Données brutes '!AO48,1)</f>
        <v>0</v>
      </c>
      <c r="BG49" s="18">
        <f t="shared" si="18"/>
        <v>0</v>
      </c>
      <c r="BH49" s="18">
        <f t="shared" si="19"/>
        <v>0</v>
      </c>
      <c r="BI49" s="18">
        <f>COUNTIF('Données brutes '!Y48,1)</f>
        <v>0</v>
      </c>
      <c r="BJ49" s="18">
        <f>COUNTIF('Données brutes '!Z48,1)</f>
        <v>0</v>
      </c>
      <c r="BK49" s="18">
        <f>COUNTIF('Données brutes '!AA48,1)</f>
        <v>0</v>
      </c>
      <c r="BL49" s="18">
        <f>COUNTIF('Données brutes '!AB48,1)</f>
        <v>0</v>
      </c>
      <c r="BM49" s="18">
        <f>COUNTIF('Données brutes '!AC48,1)</f>
        <v>0</v>
      </c>
      <c r="BN49" s="18">
        <f t="shared" si="20"/>
        <v>0</v>
      </c>
      <c r="BO49" s="18">
        <f t="shared" si="21"/>
        <v>0</v>
      </c>
      <c r="BP49" s="18">
        <f>COUNTIF('Données brutes '!AD48,1)</f>
        <v>0</v>
      </c>
      <c r="BQ49" s="18">
        <f>COUNTIF('Données brutes '!AF48,1)</f>
        <v>0</v>
      </c>
      <c r="BR49" s="18">
        <f>COUNTIF('Données brutes '!AG48,1)</f>
        <v>0</v>
      </c>
      <c r="BS49" s="18">
        <f>COUNTIF('Données brutes '!AH48,1)</f>
        <v>0</v>
      </c>
      <c r="BT49" s="18">
        <f>COUNTIF('Données brutes '!AI48,1)</f>
        <v>0</v>
      </c>
      <c r="BU49" s="18">
        <f>COUNTIF('Données brutes '!AJ48,1)</f>
        <v>0</v>
      </c>
      <c r="BV49" s="18">
        <f t="shared" si="22"/>
        <v>0</v>
      </c>
      <c r="BW49" s="18">
        <f t="shared" si="23"/>
        <v>0</v>
      </c>
      <c r="BX49" s="18">
        <f t="shared" si="24"/>
        <v>0</v>
      </c>
      <c r="BY49" s="18">
        <f t="shared" si="25"/>
        <v>0</v>
      </c>
      <c r="BZ49" s="18">
        <f>COUNTIF('Données brutes '!CA48,"1")</f>
        <v>0</v>
      </c>
      <c r="CA49" s="18">
        <f>COUNTIF('Données brutes '!CC48,1)</f>
        <v>0</v>
      </c>
      <c r="CB49" s="18">
        <f>COUNTIF('Données brutes '!CE48,"1")</f>
        <v>0</v>
      </c>
      <c r="CC49" s="18">
        <f>COUNTIF('Données brutes '!CG48,1)</f>
        <v>0</v>
      </c>
      <c r="CD49" s="18">
        <f>COUNTIF('Données brutes '!CI48,"1")</f>
        <v>0</v>
      </c>
      <c r="CE49" s="18">
        <f>COUNTIF('Données brutes '!CK48,1)</f>
        <v>0</v>
      </c>
      <c r="CF49" s="18">
        <f>COUNTIF('Données brutes '!CM48,1)</f>
        <v>0</v>
      </c>
      <c r="CG49" s="18">
        <f>COUNTIF('Données brutes '!CO48,1)</f>
        <v>0</v>
      </c>
      <c r="CH49" s="18">
        <f>COUNTIF('Données brutes '!CQ48,1)</f>
        <v>0</v>
      </c>
      <c r="CI49" s="18">
        <f t="shared" si="26"/>
        <v>0</v>
      </c>
      <c r="CJ49" s="18">
        <f t="shared" si="27"/>
        <v>0</v>
      </c>
      <c r="CK49" s="18">
        <f>COUNTIF('Données brutes '!AM48,1)</f>
        <v>0</v>
      </c>
      <c r="CL49" s="18">
        <f>COUNTIF('Données brutes '!AN48,1)</f>
        <v>0</v>
      </c>
      <c r="CM49" s="18">
        <f>COUNTIF('Données brutes '!CT48,1)</f>
        <v>0</v>
      </c>
      <c r="CN49" s="18">
        <f>COUNTIF('Données brutes '!CU48,1)</f>
        <v>0</v>
      </c>
      <c r="CO49" s="18">
        <f t="shared" si="28"/>
        <v>0</v>
      </c>
      <c r="CP49" s="18">
        <f t="shared" si="29"/>
        <v>0</v>
      </c>
      <c r="CQ49" s="18">
        <f>COUNTIF('Données brutes '!CY48,1)</f>
        <v>0</v>
      </c>
      <c r="CR49" s="18">
        <f>COUNTIF('Données brutes '!DC48,1)</f>
        <v>0</v>
      </c>
      <c r="CS49" s="18">
        <f>COUNTIF('Données brutes '!DG48,1)</f>
        <v>0</v>
      </c>
      <c r="CT49" s="18">
        <f t="shared" si="30"/>
        <v>0</v>
      </c>
      <c r="CU49" s="18">
        <f t="shared" si="31"/>
        <v>0</v>
      </c>
      <c r="CV49" s="18">
        <f>COUNTIF('Données brutes '!DK48,1)</f>
        <v>0</v>
      </c>
      <c r="CW49" s="18">
        <f>COUNTIF('Données brutes '!DO48,1)</f>
        <v>0</v>
      </c>
      <c r="CX49" s="18">
        <f>COUNTIF('Données brutes '!DS48,1)</f>
        <v>0</v>
      </c>
      <c r="CY49" s="18">
        <f t="shared" si="32"/>
        <v>0</v>
      </c>
      <c r="CZ49" s="18">
        <f t="shared" si="33"/>
        <v>0</v>
      </c>
      <c r="DA49" s="18">
        <f t="shared" si="34"/>
        <v>0</v>
      </c>
      <c r="DB49" s="18">
        <f t="shared" si="35"/>
        <v>0</v>
      </c>
      <c r="DC49" s="18">
        <f>COUNTIF('Données brutes '!R48,"0A")</f>
        <v>0</v>
      </c>
      <c r="DD49" s="18">
        <f>COUNTIF('Données brutes '!R48,"0B")</f>
        <v>0</v>
      </c>
      <c r="DE49" s="18">
        <f>COUNTIF('Données brutes '!S48,"0C")</f>
        <v>0</v>
      </c>
      <c r="DF49" s="18">
        <f>COUNTIF('Données brutes '!T48,"0D")</f>
        <v>0</v>
      </c>
      <c r="DG49" s="18">
        <f>COUNTIF('Données brutes '!AO48,"0A")</f>
        <v>0</v>
      </c>
      <c r="DH49" s="18">
        <f>COUNTIF('Données brutes '!AO48,"0B")</f>
        <v>0</v>
      </c>
      <c r="DI49" s="18">
        <f t="shared" si="36"/>
        <v>0</v>
      </c>
      <c r="DJ49" s="18">
        <f t="shared" si="37"/>
        <v>0</v>
      </c>
      <c r="DK49" s="18"/>
      <c r="DL49" s="18"/>
      <c r="DM49" s="18"/>
      <c r="DN49" s="18"/>
      <c r="DO49" s="18"/>
      <c r="DP49" s="18"/>
      <c r="DQ49" s="18">
        <f>COUNTIF('Données brutes '!AQ48,1)</f>
        <v>0</v>
      </c>
      <c r="DR49" s="18">
        <f>COUNTIF('Données brutes '!AR48,1)</f>
        <v>0</v>
      </c>
      <c r="DS49" s="18">
        <f>COUNTIF('Données brutes '!AS48,1)</f>
        <v>0</v>
      </c>
      <c r="DT49" s="18">
        <f>COUNTIF('Données brutes '!AT48,1)</f>
        <v>0</v>
      </c>
      <c r="DU49" s="18">
        <f>COUNTIF('Données brutes '!AU48,1)</f>
        <v>0</v>
      </c>
      <c r="DV49" s="18">
        <f t="shared" si="38"/>
        <v>0</v>
      </c>
      <c r="DW49" s="18">
        <f t="shared" si="39"/>
        <v>0</v>
      </c>
      <c r="DX49" s="18">
        <f>COUNTIF('Données brutes '!AV48,1)</f>
        <v>0</v>
      </c>
      <c r="DY49" s="18">
        <f>COUNTIF('Données brutes '!AW48,1)</f>
        <v>0</v>
      </c>
      <c r="DZ49" s="18">
        <f>COUNTIF('Données brutes '!AX48,1)</f>
        <v>0</v>
      </c>
      <c r="EA49" s="18">
        <f>COUNTIF('Données brutes '!AY48,1)</f>
        <v>0</v>
      </c>
      <c r="EB49" s="18">
        <f>COUNTIF('Données brutes '!AZ48,1)</f>
        <v>0</v>
      </c>
      <c r="EC49" s="18">
        <f t="shared" si="40"/>
        <v>0</v>
      </c>
      <c r="ED49" s="18">
        <f t="shared" si="41"/>
        <v>0</v>
      </c>
      <c r="EE49" s="18">
        <f t="shared" si="42"/>
        <v>0</v>
      </c>
      <c r="EF49" s="18">
        <f t="shared" si="43"/>
        <v>0</v>
      </c>
      <c r="EG49" s="18">
        <f>COUNTIF('Données brutes '!BA48,1)</f>
        <v>0</v>
      </c>
      <c r="EH49" s="18">
        <f>COUNTIF('Données brutes '!BB48,1)</f>
        <v>0</v>
      </c>
      <c r="EI49" s="18">
        <f>COUNTIF('Données brutes '!BC48,1)</f>
        <v>0</v>
      </c>
      <c r="EJ49" s="18">
        <f>COUNTIF('Données brutes '!BD48,1)</f>
        <v>0</v>
      </c>
      <c r="EK49" s="18">
        <f>COUNTIF('Données brutes '!BE48,1)</f>
        <v>0</v>
      </c>
      <c r="EL49" s="18">
        <f t="shared" si="44"/>
        <v>0</v>
      </c>
      <c r="EM49" s="18">
        <f t="shared" si="45"/>
        <v>0</v>
      </c>
      <c r="EN49" s="18">
        <f>COUNTIF('Données brutes '!BF48,1)</f>
        <v>0</v>
      </c>
      <c r="EO49" s="18">
        <f>COUNTIF('Données brutes '!BG48,1)</f>
        <v>0</v>
      </c>
      <c r="EP49" s="18">
        <f>COUNTIF('Données brutes '!BH48,1)</f>
        <v>0</v>
      </c>
      <c r="EQ49" s="18">
        <f>COUNTIF('Données brutes '!BI48,1)</f>
        <v>0</v>
      </c>
      <c r="ER49" s="18">
        <f>COUNTIF('Données brutes '!BJ48,1)</f>
        <v>0</v>
      </c>
      <c r="ES49" s="18">
        <f t="shared" si="46"/>
        <v>0</v>
      </c>
      <c r="ET49" s="18">
        <f t="shared" si="47"/>
        <v>0</v>
      </c>
      <c r="EU49" s="18">
        <f>COUNTIF('Données brutes '!BK48,1)</f>
        <v>0</v>
      </c>
      <c r="EV49" s="18">
        <f>COUNTIF('Données brutes '!BL48,1)</f>
        <v>0</v>
      </c>
      <c r="EW49" s="18">
        <f>COUNTIF('Données brutes '!BM48,1)</f>
        <v>0</v>
      </c>
      <c r="EX49" s="18">
        <f>COUNTIF('Données brutes '!BN48,1)</f>
        <v>0</v>
      </c>
      <c r="EY49" s="18">
        <f>COUNTIF('Données brutes '!BO48,1)</f>
        <v>0</v>
      </c>
      <c r="EZ49" s="18">
        <f t="shared" si="48"/>
        <v>0</v>
      </c>
      <c r="FA49" s="18">
        <f t="shared" si="49"/>
        <v>0</v>
      </c>
      <c r="FB49" s="18">
        <f>COUNTIF('Données brutes '!BP48,1)</f>
        <v>0</v>
      </c>
      <c r="FC49" s="18">
        <f>COUNTIF('Données brutes '!BQ48,1)</f>
        <v>0</v>
      </c>
      <c r="FD49" s="18">
        <f>COUNTIF('Données brutes '!BR48,1)</f>
        <v>0</v>
      </c>
      <c r="FE49" s="18">
        <f>COUNTIF('Données brutes '!BS48,1)</f>
        <v>0</v>
      </c>
      <c r="FF49" s="18">
        <f>COUNTIF('Données brutes '!BT48,1)</f>
        <v>0</v>
      </c>
      <c r="FG49" s="18">
        <f t="shared" si="50"/>
        <v>0</v>
      </c>
      <c r="FH49" s="18">
        <f t="shared" si="51"/>
        <v>0</v>
      </c>
      <c r="FI49" s="18">
        <f>COUNTIF('Données brutes '!BU48,1)</f>
        <v>0</v>
      </c>
      <c r="FJ49" s="18">
        <f>COUNTIF('Données brutes '!BV48,1)</f>
        <v>0</v>
      </c>
      <c r="FK49" s="18">
        <f>COUNTIF('Données brutes '!BW48,1)</f>
        <v>0</v>
      </c>
      <c r="FL49" s="18">
        <f>COUNTIF('Données brutes '!BX48,1)</f>
        <v>0</v>
      </c>
      <c r="FM49" s="18">
        <f>COUNTIF('Données brutes '!BY48,1)</f>
        <v>0</v>
      </c>
      <c r="FN49" s="18">
        <f t="shared" si="52"/>
        <v>0</v>
      </c>
      <c r="FO49" s="18">
        <f t="shared" si="53"/>
        <v>0</v>
      </c>
      <c r="FP49" s="18">
        <f t="shared" si="54"/>
        <v>0</v>
      </c>
      <c r="FQ49" s="18">
        <f t="shared" si="55"/>
        <v>0</v>
      </c>
      <c r="FR49" s="18">
        <f t="shared" si="56"/>
        <v>0</v>
      </c>
      <c r="FS49" s="18">
        <f t="shared" si="57"/>
        <v>0</v>
      </c>
    </row>
    <row r="50" spans="1:175" x14ac:dyDescent="0.3">
      <c r="A50" s="18"/>
      <c r="B50" s="18"/>
      <c r="C50" s="18"/>
      <c r="D50" s="18"/>
      <c r="E50" s="18"/>
      <c r="F50" s="18"/>
      <c r="G50" s="18"/>
      <c r="H50" s="18">
        <f>COUNTIF('Données brutes '!H49,1)</f>
        <v>0</v>
      </c>
      <c r="I50" s="18">
        <f>COUNTIF('Données brutes '!I49,1)</f>
        <v>0</v>
      </c>
      <c r="J50" s="18">
        <f>COUNTIF('Données brutes '!J49,1)</f>
        <v>0</v>
      </c>
      <c r="K50" s="18">
        <f t="shared" si="0"/>
        <v>0</v>
      </c>
      <c r="L50" s="18">
        <f t="shared" si="1"/>
        <v>0</v>
      </c>
      <c r="M50" s="18">
        <f>COUNTIF('Données brutes '!K49,1)</f>
        <v>0</v>
      </c>
      <c r="N50" s="18">
        <f>COUNTIF('Données brutes '!L49,1)</f>
        <v>0</v>
      </c>
      <c r="O50" s="18">
        <f t="shared" si="2"/>
        <v>0</v>
      </c>
      <c r="P50" s="18">
        <f t="shared" si="3"/>
        <v>0</v>
      </c>
      <c r="Q50" s="18">
        <f>COUNTIF('Données brutes '!M49,1)</f>
        <v>0</v>
      </c>
      <c r="R50" s="18">
        <f t="shared" si="4"/>
        <v>0</v>
      </c>
      <c r="S50" s="18">
        <f t="shared" si="5"/>
        <v>0</v>
      </c>
      <c r="T50" s="18">
        <f>COUNTIF('Données brutes '!H49,"0A")</f>
        <v>0</v>
      </c>
      <c r="U50" s="18">
        <f>COUNTIF('Données brutes '!K49,"0A")</f>
        <v>0</v>
      </c>
      <c r="V50" s="18">
        <f>COUNTIF('Données brutes '!J49,"0B")</f>
        <v>0</v>
      </c>
      <c r="W50" s="18">
        <f t="shared" si="6"/>
        <v>0</v>
      </c>
      <c r="X50" s="18">
        <f t="shared" si="7"/>
        <v>0</v>
      </c>
      <c r="Y50" s="18">
        <f>COUNTIF('Données brutes '!I49,"0A")</f>
        <v>0</v>
      </c>
      <c r="Z50" s="18">
        <f>COUNTIF('Données brutes '!L49,"0A")</f>
        <v>0</v>
      </c>
      <c r="AA50" s="18">
        <f>COUNTIF('Données brutes '!J49,"0A")</f>
        <v>0</v>
      </c>
      <c r="AB50" s="18">
        <f t="shared" si="8"/>
        <v>0</v>
      </c>
      <c r="AC50" s="18">
        <f t="shared" si="9"/>
        <v>0</v>
      </c>
      <c r="AD50" s="18">
        <f>COUNTIF('Données brutes '!H49,"0B")</f>
        <v>0</v>
      </c>
      <c r="AE50" s="18">
        <f>COUNTIF('Données brutes '!K49,"0B")</f>
        <v>0</v>
      </c>
      <c r="AF50" s="18">
        <f>COUNTIF('Données brutes '!I49,"0B")</f>
        <v>0</v>
      </c>
      <c r="AG50" s="18">
        <f>COUNTIF('Données brutes '!L49,"0B")</f>
        <v>0</v>
      </c>
      <c r="AH50" s="18">
        <f t="shared" si="10"/>
        <v>0</v>
      </c>
      <c r="AI50" s="18">
        <f t="shared" si="11"/>
        <v>0</v>
      </c>
      <c r="AJ50" s="18">
        <f>COUNTIF('Données brutes '!N49,1)</f>
        <v>0</v>
      </c>
      <c r="AK50" s="18">
        <f>COUNTIF('Données brutes '!AP49,1)</f>
        <v>0</v>
      </c>
      <c r="AL50" s="18">
        <f>COUNTIF('Données brutes '!EB49,1)</f>
        <v>0</v>
      </c>
      <c r="AM50" s="18">
        <f t="shared" si="12"/>
        <v>0</v>
      </c>
      <c r="AN50" s="18">
        <f t="shared" si="13"/>
        <v>0</v>
      </c>
      <c r="AO50" s="18">
        <f>COUNTIF('Données brutes '!U49,1)</f>
        <v>0</v>
      </c>
      <c r="AP50" s="18">
        <f>COUNTIF('Données brutes '!V49,1)</f>
        <v>0</v>
      </c>
      <c r="AQ50" s="18">
        <f t="shared" si="14"/>
        <v>0</v>
      </c>
      <c r="AR50" s="18">
        <f t="shared" si="15"/>
        <v>0</v>
      </c>
      <c r="AS50" s="18">
        <f>COUNTIF('Données brutes '!P49,1)</f>
        <v>0</v>
      </c>
      <c r="AT50" s="18">
        <f>COUNTIF('Données brutes '!AK49,"1A")+COUNTIF('Données brutes '!AK49,"1B")</f>
        <v>0</v>
      </c>
      <c r="AU50" s="18">
        <f>COUNTIF('Données brutes '!W49,"0G")</f>
        <v>0</v>
      </c>
      <c r="AV50" s="18">
        <f t="shared" si="16"/>
        <v>0</v>
      </c>
      <c r="AW50" s="18">
        <f>COUNTIF('Données brutes '!U49,"0A")</f>
        <v>0</v>
      </c>
      <c r="AX50" s="18">
        <f t="shared" si="17"/>
        <v>0</v>
      </c>
      <c r="AY50" s="18">
        <f>COUNTIF('Données brutes '!U49,"0B")+COUNTIF('Données brutes '!U49,"0C")</f>
        <v>0</v>
      </c>
      <c r="AZ50" s="18">
        <f>COUNTIF('Données brutes '!V49,"0D")</f>
        <v>0</v>
      </c>
      <c r="BA50" s="18">
        <f>AY50</f>
        <v>0</v>
      </c>
      <c r="BB50" s="18">
        <f>COUNTIF('Données brutes '!V49,0)</f>
        <v>0</v>
      </c>
      <c r="BC50" s="18">
        <f>COUNTIF('Données brutes '!Q49,1)</f>
        <v>0</v>
      </c>
      <c r="BD50" s="18">
        <f>COUNTIF('Données brutes '!R49,1)</f>
        <v>0</v>
      </c>
      <c r="BE50" s="18">
        <f>COUNTIF('Données brutes '!W49,1)</f>
        <v>0</v>
      </c>
      <c r="BF50" s="18">
        <f>COUNTIF('Données brutes '!AO49,1)</f>
        <v>0</v>
      </c>
      <c r="BG50" s="18">
        <f t="shared" si="18"/>
        <v>0</v>
      </c>
      <c r="BH50" s="18">
        <f t="shared" si="19"/>
        <v>0</v>
      </c>
      <c r="BI50" s="18">
        <f>COUNTIF('Données brutes '!Y49,1)</f>
        <v>0</v>
      </c>
      <c r="BJ50" s="18">
        <f>COUNTIF('Données brutes '!Z49,1)</f>
        <v>0</v>
      </c>
      <c r="BK50" s="18">
        <f>COUNTIF('Données brutes '!AA49,1)</f>
        <v>0</v>
      </c>
      <c r="BL50" s="18">
        <f>COUNTIF('Données brutes '!AB49,1)</f>
        <v>0</v>
      </c>
      <c r="BM50" s="18">
        <f>COUNTIF('Données brutes '!AC49,1)</f>
        <v>0</v>
      </c>
      <c r="BN50" s="18">
        <f t="shared" si="20"/>
        <v>0</v>
      </c>
      <c r="BO50" s="18">
        <f t="shared" si="21"/>
        <v>0</v>
      </c>
      <c r="BP50" s="18">
        <f>COUNTIF('Données brutes '!AD49,1)</f>
        <v>0</v>
      </c>
      <c r="BQ50" s="18">
        <f>COUNTIF('Données brutes '!AF49,1)</f>
        <v>0</v>
      </c>
      <c r="BR50" s="18">
        <f>COUNTIF('Données brutes '!AG49,1)</f>
        <v>0</v>
      </c>
      <c r="BS50" s="18">
        <f>COUNTIF('Données brutes '!AH49,1)</f>
        <v>0</v>
      </c>
      <c r="BT50" s="18">
        <f>COUNTIF('Données brutes '!AI49,1)</f>
        <v>0</v>
      </c>
      <c r="BU50" s="18">
        <f>COUNTIF('Données brutes '!AJ49,1)</f>
        <v>0</v>
      </c>
      <c r="BV50" s="18">
        <f t="shared" si="22"/>
        <v>0</v>
      </c>
      <c r="BW50" s="18">
        <f t="shared" si="23"/>
        <v>0</v>
      </c>
      <c r="BX50" s="18">
        <f t="shared" si="24"/>
        <v>0</v>
      </c>
      <c r="BY50" s="18">
        <f t="shared" si="25"/>
        <v>0</v>
      </c>
      <c r="BZ50" s="18">
        <f>COUNTIF('Données brutes '!CA49,"1")</f>
        <v>0</v>
      </c>
      <c r="CA50" s="18">
        <f>COUNTIF('Données brutes '!CC49,1)</f>
        <v>0</v>
      </c>
      <c r="CB50" s="18">
        <f>COUNTIF('Données brutes '!CE49,"1")</f>
        <v>0</v>
      </c>
      <c r="CC50" s="18">
        <f>COUNTIF('Données brutes '!CG49,1)</f>
        <v>0</v>
      </c>
      <c r="CD50" s="18">
        <f>COUNTIF('Données brutes '!CI49,"1")</f>
        <v>0</v>
      </c>
      <c r="CE50" s="18">
        <f>COUNTIF('Données brutes '!CK49,1)</f>
        <v>0</v>
      </c>
      <c r="CF50" s="18">
        <f>COUNTIF('Données brutes '!CM49,1)</f>
        <v>0</v>
      </c>
      <c r="CG50" s="18">
        <f>COUNTIF('Données brutes '!CO49,1)</f>
        <v>0</v>
      </c>
      <c r="CH50" s="18">
        <f>COUNTIF('Données brutes '!CQ49,1)</f>
        <v>0</v>
      </c>
      <c r="CI50" s="18">
        <f t="shared" si="26"/>
        <v>0</v>
      </c>
      <c r="CJ50" s="18">
        <f t="shared" si="27"/>
        <v>0</v>
      </c>
      <c r="CK50" s="18">
        <f>COUNTIF('Données brutes '!AM49,1)</f>
        <v>0</v>
      </c>
      <c r="CL50" s="18">
        <f>COUNTIF('Données brutes '!AN49,1)</f>
        <v>0</v>
      </c>
      <c r="CM50" s="18">
        <f>COUNTIF('Données brutes '!CT49,1)</f>
        <v>0</v>
      </c>
      <c r="CN50" s="18">
        <f>COUNTIF('Données brutes '!CU49,1)</f>
        <v>0</v>
      </c>
      <c r="CO50" s="18">
        <f t="shared" si="28"/>
        <v>0</v>
      </c>
      <c r="CP50" s="18">
        <f t="shared" si="29"/>
        <v>0</v>
      </c>
      <c r="CQ50" s="18">
        <f>COUNTIF('Données brutes '!CY49,1)</f>
        <v>0</v>
      </c>
      <c r="CR50" s="18">
        <f>COUNTIF('Données brutes '!DC49,1)</f>
        <v>0</v>
      </c>
      <c r="CS50" s="18">
        <f>COUNTIF('Données brutes '!DG49,1)</f>
        <v>0</v>
      </c>
      <c r="CT50" s="18">
        <f t="shared" si="30"/>
        <v>0</v>
      </c>
      <c r="CU50" s="18">
        <f t="shared" si="31"/>
        <v>0</v>
      </c>
      <c r="CV50" s="18">
        <f>COUNTIF('Données brutes '!DK49,1)</f>
        <v>0</v>
      </c>
      <c r="CW50" s="18">
        <f>COUNTIF('Données brutes '!DO49,1)</f>
        <v>0</v>
      </c>
      <c r="CX50" s="18">
        <f>COUNTIF('Données brutes '!DS49,1)</f>
        <v>0</v>
      </c>
      <c r="CY50" s="18">
        <f t="shared" si="32"/>
        <v>0</v>
      </c>
      <c r="CZ50" s="18">
        <f t="shared" si="33"/>
        <v>0</v>
      </c>
      <c r="DA50" s="18">
        <f t="shared" si="34"/>
        <v>0</v>
      </c>
      <c r="DB50" s="18">
        <f t="shared" si="35"/>
        <v>0</v>
      </c>
      <c r="DC50" s="18">
        <f>COUNTIF('Données brutes '!R49,"0A")</f>
        <v>0</v>
      </c>
      <c r="DD50" s="18">
        <f>COUNTIF('Données brutes '!R49,"0B")</f>
        <v>0</v>
      </c>
      <c r="DE50" s="18">
        <f>COUNTIF('Données brutes '!S49,"0C")</f>
        <v>0</v>
      </c>
      <c r="DF50" s="18">
        <f>COUNTIF('Données brutes '!T49,"0D")</f>
        <v>0</v>
      </c>
      <c r="DG50" s="18">
        <f>COUNTIF('Données brutes '!AO49,"0A")</f>
        <v>0</v>
      </c>
      <c r="DH50" s="18">
        <f>COUNTIF('Données brutes '!AO49,"0B")</f>
        <v>0</v>
      </c>
      <c r="DI50" s="18">
        <f t="shared" si="36"/>
        <v>0</v>
      </c>
      <c r="DJ50" s="18">
        <f t="shared" si="37"/>
        <v>0</v>
      </c>
      <c r="DK50" s="18"/>
      <c r="DL50" s="18"/>
      <c r="DM50" s="18"/>
      <c r="DN50" s="18"/>
      <c r="DO50" s="18"/>
      <c r="DP50" s="18"/>
      <c r="DQ50" s="18">
        <f>COUNTIF('Données brutes '!AQ49,1)</f>
        <v>0</v>
      </c>
      <c r="DR50" s="18">
        <f>COUNTIF('Données brutes '!AR49,1)</f>
        <v>0</v>
      </c>
      <c r="DS50" s="18">
        <f>COUNTIF('Données brutes '!AS49,1)</f>
        <v>0</v>
      </c>
      <c r="DT50" s="18">
        <f>COUNTIF('Données brutes '!AT49,1)</f>
        <v>0</v>
      </c>
      <c r="DU50" s="18">
        <f>COUNTIF('Données brutes '!AU49,1)</f>
        <v>0</v>
      </c>
      <c r="DV50" s="18">
        <f t="shared" si="38"/>
        <v>0</v>
      </c>
      <c r="DW50" s="18">
        <f t="shared" si="39"/>
        <v>0</v>
      </c>
      <c r="DX50" s="18">
        <f>COUNTIF('Données brutes '!AV49,1)</f>
        <v>0</v>
      </c>
      <c r="DY50" s="18">
        <f>COUNTIF('Données brutes '!AW49,1)</f>
        <v>0</v>
      </c>
      <c r="DZ50" s="18">
        <f>COUNTIF('Données brutes '!AX49,1)</f>
        <v>0</v>
      </c>
      <c r="EA50" s="18">
        <f>COUNTIF('Données brutes '!AY49,1)</f>
        <v>0</v>
      </c>
      <c r="EB50" s="18">
        <f>COUNTIF('Données brutes '!AZ49,1)</f>
        <v>0</v>
      </c>
      <c r="EC50" s="18">
        <f t="shared" si="40"/>
        <v>0</v>
      </c>
      <c r="ED50" s="18">
        <f t="shared" si="41"/>
        <v>0</v>
      </c>
      <c r="EE50" s="18">
        <f t="shared" si="42"/>
        <v>0</v>
      </c>
      <c r="EF50" s="18">
        <f t="shared" si="43"/>
        <v>0</v>
      </c>
      <c r="EG50" s="18">
        <f>COUNTIF('Données brutes '!BA49,1)</f>
        <v>0</v>
      </c>
      <c r="EH50" s="18">
        <f>COUNTIF('Données brutes '!BB49,1)</f>
        <v>0</v>
      </c>
      <c r="EI50" s="18">
        <f>COUNTIF('Données brutes '!BC49,1)</f>
        <v>0</v>
      </c>
      <c r="EJ50" s="18">
        <f>COUNTIF('Données brutes '!BD49,1)</f>
        <v>0</v>
      </c>
      <c r="EK50" s="18">
        <f>COUNTIF('Données brutes '!BE49,1)</f>
        <v>0</v>
      </c>
      <c r="EL50" s="18">
        <f t="shared" si="44"/>
        <v>0</v>
      </c>
      <c r="EM50" s="18">
        <f t="shared" si="45"/>
        <v>0</v>
      </c>
      <c r="EN50" s="18">
        <f>COUNTIF('Données brutes '!BF49,1)</f>
        <v>0</v>
      </c>
      <c r="EO50" s="18">
        <f>COUNTIF('Données brutes '!BG49,1)</f>
        <v>0</v>
      </c>
      <c r="EP50" s="18">
        <f>COUNTIF('Données brutes '!BH49,1)</f>
        <v>0</v>
      </c>
      <c r="EQ50" s="18">
        <f>COUNTIF('Données brutes '!BI49,1)</f>
        <v>0</v>
      </c>
      <c r="ER50" s="18">
        <f>COUNTIF('Données brutes '!BJ49,1)</f>
        <v>0</v>
      </c>
      <c r="ES50" s="18">
        <f t="shared" si="46"/>
        <v>0</v>
      </c>
      <c r="ET50" s="18">
        <f t="shared" si="47"/>
        <v>0</v>
      </c>
      <c r="EU50" s="18">
        <f>COUNTIF('Données brutes '!BK49,1)</f>
        <v>0</v>
      </c>
      <c r="EV50" s="18">
        <f>COUNTIF('Données brutes '!BL49,1)</f>
        <v>0</v>
      </c>
      <c r="EW50" s="18">
        <f>COUNTIF('Données brutes '!BM49,1)</f>
        <v>0</v>
      </c>
      <c r="EX50" s="18">
        <f>COUNTIF('Données brutes '!BN49,1)</f>
        <v>0</v>
      </c>
      <c r="EY50" s="18">
        <f>COUNTIF('Données brutes '!BO49,1)</f>
        <v>0</v>
      </c>
      <c r="EZ50" s="18">
        <f t="shared" si="48"/>
        <v>0</v>
      </c>
      <c r="FA50" s="18">
        <f t="shared" si="49"/>
        <v>0</v>
      </c>
      <c r="FB50" s="18">
        <f>COUNTIF('Données brutes '!BP49,1)</f>
        <v>0</v>
      </c>
      <c r="FC50" s="18">
        <f>COUNTIF('Données brutes '!BQ49,1)</f>
        <v>0</v>
      </c>
      <c r="FD50" s="18">
        <f>COUNTIF('Données brutes '!BR49,1)</f>
        <v>0</v>
      </c>
      <c r="FE50" s="18">
        <f>COUNTIF('Données brutes '!BS49,1)</f>
        <v>0</v>
      </c>
      <c r="FF50" s="18">
        <f>COUNTIF('Données brutes '!BT49,1)</f>
        <v>0</v>
      </c>
      <c r="FG50" s="18">
        <f t="shared" si="50"/>
        <v>0</v>
      </c>
      <c r="FH50" s="18">
        <f t="shared" si="51"/>
        <v>0</v>
      </c>
      <c r="FI50" s="18">
        <f>COUNTIF('Données brutes '!BU49,1)</f>
        <v>0</v>
      </c>
      <c r="FJ50" s="18">
        <f>COUNTIF('Données brutes '!BV49,1)</f>
        <v>0</v>
      </c>
      <c r="FK50" s="18">
        <f>COUNTIF('Données brutes '!BW49,1)</f>
        <v>0</v>
      </c>
      <c r="FL50" s="18">
        <f>COUNTIF('Données brutes '!BX49,1)</f>
        <v>0</v>
      </c>
      <c r="FM50" s="18">
        <f>COUNTIF('Données brutes '!BY49,1)</f>
        <v>0</v>
      </c>
      <c r="FN50" s="18">
        <f t="shared" si="52"/>
        <v>0</v>
      </c>
      <c r="FO50" s="18">
        <f t="shared" si="53"/>
        <v>0</v>
      </c>
      <c r="FP50" s="18">
        <f t="shared" si="54"/>
        <v>0</v>
      </c>
      <c r="FQ50" s="18">
        <f t="shared" si="55"/>
        <v>0</v>
      </c>
      <c r="FR50" s="18">
        <f t="shared" si="56"/>
        <v>0</v>
      </c>
      <c r="FS50" s="18">
        <f t="shared" si="57"/>
        <v>0</v>
      </c>
    </row>
  </sheetData>
  <mergeCells count="74">
    <mergeCell ref="DP2:DP3"/>
    <mergeCell ref="DO2:DO3"/>
    <mergeCell ref="FR2:FR3"/>
    <mergeCell ref="FS2:FS3"/>
    <mergeCell ref="AV2:AV3"/>
    <mergeCell ref="BN2:BN3"/>
    <mergeCell ref="BO2:BO3"/>
    <mergeCell ref="BV2:BV3"/>
    <mergeCell ref="BW2:BW3"/>
    <mergeCell ref="BX2:BX3"/>
    <mergeCell ref="BY2:BY3"/>
    <mergeCell ref="CJ2:CJ3"/>
    <mergeCell ref="FG2:FG3"/>
    <mergeCell ref="FH2:FH3"/>
    <mergeCell ref="FN2:FN3"/>
    <mergeCell ref="FO2:FO3"/>
    <mergeCell ref="FP2:FP3"/>
    <mergeCell ref="FQ2:FQ3"/>
    <mergeCell ref="FA2:FA3"/>
    <mergeCell ref="DV2:DV3"/>
    <mergeCell ref="DW2:DW3"/>
    <mergeCell ref="EC2:EC3"/>
    <mergeCell ref="ED2:ED3"/>
    <mergeCell ref="EE2:EE3"/>
    <mergeCell ref="EF2:EF3"/>
    <mergeCell ref="EL2:EL3"/>
    <mergeCell ref="EM2:EM3"/>
    <mergeCell ref="ES2:ES3"/>
    <mergeCell ref="ET2:ET3"/>
    <mergeCell ref="EZ2:EZ3"/>
    <mergeCell ref="CZ2:CZ3"/>
    <mergeCell ref="DI2:DI3"/>
    <mergeCell ref="DJ2:DJ3"/>
    <mergeCell ref="DA2:DA3"/>
    <mergeCell ref="DB2:DB3"/>
    <mergeCell ref="CP2:CP3"/>
    <mergeCell ref="CY2:CY3"/>
    <mergeCell ref="CO2:CO3"/>
    <mergeCell ref="CT2:CT3"/>
    <mergeCell ref="CU2:CU3"/>
    <mergeCell ref="BG2:BG3"/>
    <mergeCell ref="BH2:BH3"/>
    <mergeCell ref="CI2:CI3"/>
    <mergeCell ref="AN2:AN3"/>
    <mergeCell ref="AQ2:AQ3"/>
    <mergeCell ref="AR2:AR3"/>
    <mergeCell ref="AM2:AM3"/>
    <mergeCell ref="BC1:CZ1"/>
    <mergeCell ref="DC1:DJ1"/>
    <mergeCell ref="DQ1:FS1"/>
    <mergeCell ref="K2:K3"/>
    <mergeCell ref="L2:L3"/>
    <mergeCell ref="O2:O3"/>
    <mergeCell ref="P2:P3"/>
    <mergeCell ref="R2:R3"/>
    <mergeCell ref="S2:S3"/>
    <mergeCell ref="W2:W3"/>
    <mergeCell ref="X2:X3"/>
    <mergeCell ref="AB2:AB3"/>
    <mergeCell ref="AC2:AC3"/>
    <mergeCell ref="AH2:AH3"/>
    <mergeCell ref="AI2:AI3"/>
    <mergeCell ref="A1:G1"/>
    <mergeCell ref="H1:S1"/>
    <mergeCell ref="T1:AI1"/>
    <mergeCell ref="AJ1:AN1"/>
    <mergeCell ref="AO1:AV1"/>
    <mergeCell ref="A2:A3"/>
    <mergeCell ref="B2:B3"/>
    <mergeCell ref="G2:G3"/>
    <mergeCell ref="F2:F3"/>
    <mergeCell ref="E2:E3"/>
    <mergeCell ref="C2:C3"/>
    <mergeCell ref="D2:D3"/>
  </mergeCells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9C00-31EA-4135-9714-CF1D4B5ACBB0}">
  <dimension ref="A1:AV53"/>
  <sheetViews>
    <sheetView topLeftCell="AH1" zoomScale="72" zoomScaleNormal="72" workbookViewId="0">
      <selection activeCell="AL4" sqref="AL4"/>
    </sheetView>
  </sheetViews>
  <sheetFormatPr baseColWidth="10" defaultRowHeight="14.4" x14ac:dyDescent="0.3"/>
  <cols>
    <col min="1" max="1" width="7" bestFit="1" customWidth="1"/>
    <col min="2" max="2" width="7.77734375" bestFit="1" customWidth="1"/>
    <col min="3" max="3" width="7.5546875" bestFit="1" customWidth="1"/>
    <col min="4" max="4" width="8.5546875" bestFit="1" customWidth="1"/>
    <col min="5" max="5" width="6.109375" bestFit="1" customWidth="1"/>
    <col min="7" max="7" width="18.88671875" bestFit="1" customWidth="1"/>
    <col min="8" max="8" width="117.5546875" bestFit="1" customWidth="1"/>
    <col min="9" max="9" width="96" bestFit="1" customWidth="1"/>
    <col min="10" max="10" width="58.33203125" bestFit="1" customWidth="1"/>
    <col min="11" max="11" width="49.5546875" bestFit="1" customWidth="1"/>
    <col min="12" max="12" width="57.6640625" bestFit="1" customWidth="1"/>
    <col min="13" max="13" width="49.44140625" bestFit="1" customWidth="1"/>
    <col min="14" max="14" width="52.21875" bestFit="1" customWidth="1"/>
    <col min="15" max="15" width="37.109375" bestFit="1" customWidth="1"/>
    <col min="16" max="16" width="44.21875" bestFit="1" customWidth="1"/>
    <col min="17" max="17" width="47.88671875" customWidth="1"/>
    <col min="18" max="18" width="49.77734375" customWidth="1"/>
    <col min="19" max="19" width="56.6640625" customWidth="1"/>
    <col min="20" max="20" width="39.77734375" bestFit="1" customWidth="1"/>
    <col min="21" max="22" width="39.77734375" customWidth="1"/>
    <col min="23" max="23" width="46.21875" bestFit="1" customWidth="1"/>
    <col min="24" max="24" width="95.33203125" bestFit="1" customWidth="1"/>
    <col min="25" max="25" width="87.109375" bestFit="1" customWidth="1"/>
    <col min="26" max="26" width="102.33203125" bestFit="1" customWidth="1"/>
    <col min="27" max="27" width="44.21875" bestFit="1" customWidth="1"/>
    <col min="28" max="28" width="70.88671875" bestFit="1" customWidth="1"/>
    <col min="29" max="29" width="53.21875" bestFit="1" customWidth="1"/>
    <col min="30" max="30" width="47.109375" bestFit="1" customWidth="1"/>
    <col min="31" max="31" width="41.21875" style="26" bestFit="1" customWidth="1"/>
    <col min="32" max="32" width="54.33203125" style="26" bestFit="1" customWidth="1"/>
    <col min="33" max="33" width="33.88671875" style="26" bestFit="1" customWidth="1"/>
    <col min="34" max="34" width="37.5546875" style="26" bestFit="1" customWidth="1"/>
    <col min="35" max="35" width="52.33203125" style="26" bestFit="1" customWidth="1"/>
    <col min="36" max="36" width="52.88671875" style="26" bestFit="1" customWidth="1"/>
    <col min="37" max="37" width="77" bestFit="1" customWidth="1"/>
    <col min="38" max="38" width="55.88671875" bestFit="1" customWidth="1"/>
    <col min="39" max="39" width="58.109375" bestFit="1" customWidth="1"/>
    <col min="40" max="40" width="50.21875" bestFit="1" customWidth="1"/>
    <col min="41" max="41" width="72.77734375" bestFit="1" customWidth="1"/>
    <col min="42" max="42" width="70.6640625" bestFit="1" customWidth="1"/>
    <col min="43" max="43" width="72.5546875" bestFit="1" customWidth="1"/>
    <col min="44" max="44" width="71.109375" bestFit="1" customWidth="1"/>
    <col min="45" max="45" width="73.33203125" bestFit="1" customWidth="1"/>
    <col min="46" max="46" width="52" bestFit="1" customWidth="1"/>
    <col min="47" max="48" width="81.6640625" bestFit="1" customWidth="1"/>
  </cols>
  <sheetData>
    <row r="1" spans="1:48" ht="14.4" customHeight="1" x14ac:dyDescent="0.3">
      <c r="A1" s="44" t="s">
        <v>0</v>
      </c>
      <c r="B1" s="44"/>
      <c r="C1" s="44"/>
      <c r="D1" s="44"/>
      <c r="E1" s="44"/>
      <c r="F1" s="44"/>
      <c r="G1" s="44"/>
      <c r="H1" s="57" t="s">
        <v>154</v>
      </c>
      <c r="I1" s="57" t="s">
        <v>158</v>
      </c>
      <c r="J1" s="57" t="s">
        <v>161</v>
      </c>
      <c r="K1" s="58" t="s">
        <v>166</v>
      </c>
      <c r="L1" s="58" t="s">
        <v>171</v>
      </c>
      <c r="M1" s="58" t="s">
        <v>176</v>
      </c>
      <c r="N1" s="67" t="s">
        <v>178</v>
      </c>
      <c r="O1" s="66" t="s">
        <v>180</v>
      </c>
      <c r="P1" s="66" t="s">
        <v>181</v>
      </c>
      <c r="Q1" s="65" t="s">
        <v>225</v>
      </c>
      <c r="R1" s="65" t="s">
        <v>226</v>
      </c>
      <c r="S1" s="65" t="s">
        <v>227</v>
      </c>
      <c r="T1" s="65" t="s">
        <v>264</v>
      </c>
      <c r="U1" s="83" t="s">
        <v>331</v>
      </c>
      <c r="V1" s="83" t="s">
        <v>332</v>
      </c>
      <c r="W1" s="65" t="s">
        <v>263</v>
      </c>
      <c r="X1" s="63" t="s">
        <v>185</v>
      </c>
      <c r="Y1" s="63" t="s">
        <v>234</v>
      </c>
      <c r="Z1" s="63" t="s">
        <v>249</v>
      </c>
      <c r="AA1" s="63" t="s">
        <v>186</v>
      </c>
      <c r="AB1" s="63" t="s">
        <v>254</v>
      </c>
      <c r="AC1" s="63" t="s">
        <v>256</v>
      </c>
      <c r="AD1" s="63" t="s">
        <v>188</v>
      </c>
      <c r="AE1" s="62" t="s">
        <v>189</v>
      </c>
      <c r="AF1" s="62" t="s">
        <v>190</v>
      </c>
      <c r="AG1" s="62" t="s">
        <v>191</v>
      </c>
      <c r="AH1" s="62" t="s">
        <v>257</v>
      </c>
      <c r="AI1" s="62" t="s">
        <v>192</v>
      </c>
      <c r="AJ1" s="62" t="s">
        <v>193</v>
      </c>
      <c r="AK1" s="68" t="s">
        <v>195</v>
      </c>
      <c r="AL1" s="75"/>
      <c r="AM1" s="60" t="s">
        <v>200</v>
      </c>
      <c r="AN1" s="60" t="s">
        <v>201</v>
      </c>
      <c r="AO1" s="60" t="s">
        <v>203</v>
      </c>
      <c r="AP1" s="60" t="s">
        <v>204</v>
      </c>
      <c r="AQ1" s="61" t="s">
        <v>205</v>
      </c>
      <c r="AR1" s="60" t="s">
        <v>206</v>
      </c>
      <c r="AS1" s="61" t="s">
        <v>268</v>
      </c>
      <c r="AT1" s="60" t="s">
        <v>210</v>
      </c>
      <c r="AU1" s="60" t="s">
        <v>212</v>
      </c>
      <c r="AV1" s="60" t="s">
        <v>214</v>
      </c>
    </row>
    <row r="2" spans="1:48" ht="14.4" customHeight="1" x14ac:dyDescent="0.3">
      <c r="A2" s="44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57"/>
      <c r="I2" s="57"/>
      <c r="J2" s="57"/>
      <c r="K2" s="58"/>
      <c r="L2" s="58"/>
      <c r="M2" s="58"/>
      <c r="N2" s="67"/>
      <c r="O2" s="66"/>
      <c r="P2" s="66"/>
      <c r="Q2" s="65"/>
      <c r="R2" s="65"/>
      <c r="S2" s="65"/>
      <c r="T2" s="65"/>
      <c r="U2" s="91"/>
      <c r="V2" s="91"/>
      <c r="W2" s="65"/>
      <c r="X2" s="63"/>
      <c r="Y2" s="63"/>
      <c r="Z2" s="63"/>
      <c r="AA2" s="63"/>
      <c r="AB2" s="63"/>
      <c r="AC2" s="63"/>
      <c r="AD2" s="63"/>
      <c r="AE2" s="62"/>
      <c r="AF2" s="62"/>
      <c r="AG2" s="62"/>
      <c r="AH2" s="62"/>
      <c r="AI2" s="62"/>
      <c r="AJ2" s="62"/>
      <c r="AK2" s="68"/>
      <c r="AL2" s="76" t="s">
        <v>280</v>
      </c>
      <c r="AM2" s="60"/>
      <c r="AN2" s="60"/>
      <c r="AO2" s="60"/>
      <c r="AP2" s="60"/>
      <c r="AQ2" s="61"/>
      <c r="AR2" s="60"/>
      <c r="AS2" s="61"/>
      <c r="AT2" s="60"/>
      <c r="AU2" s="60"/>
      <c r="AV2" s="60"/>
    </row>
    <row r="3" spans="1:48" x14ac:dyDescent="0.3">
      <c r="A3" s="44"/>
      <c r="B3" s="44"/>
      <c r="C3" s="44"/>
      <c r="D3" s="44"/>
      <c r="E3" s="44"/>
      <c r="F3" s="44"/>
      <c r="G3" s="44"/>
      <c r="H3" s="57"/>
      <c r="I3" s="57"/>
      <c r="J3" s="57"/>
      <c r="K3" s="58"/>
      <c r="L3" s="58"/>
      <c r="M3" s="58"/>
      <c r="N3" s="67"/>
      <c r="O3" s="66"/>
      <c r="P3" s="66"/>
      <c r="Q3" s="65"/>
      <c r="R3" s="65"/>
      <c r="S3" s="65"/>
      <c r="T3" s="65"/>
      <c r="U3" s="84"/>
      <c r="V3" s="84"/>
      <c r="W3" s="65"/>
      <c r="X3" s="63"/>
      <c r="Y3" s="63"/>
      <c r="Z3" s="63"/>
      <c r="AA3" s="63"/>
      <c r="AB3" s="63"/>
      <c r="AC3" s="63"/>
      <c r="AD3" s="63"/>
      <c r="AE3" s="62"/>
      <c r="AF3" s="62"/>
      <c r="AG3" s="62"/>
      <c r="AH3" s="62"/>
      <c r="AI3" s="62"/>
      <c r="AJ3" s="62"/>
      <c r="AK3" s="68"/>
      <c r="AL3" s="77"/>
      <c r="AM3" s="60"/>
      <c r="AN3" s="60"/>
      <c r="AO3" s="60"/>
      <c r="AP3" s="60"/>
      <c r="AQ3" s="61"/>
      <c r="AR3" s="60"/>
      <c r="AS3" s="61"/>
      <c r="AT3" s="60"/>
      <c r="AU3" s="60"/>
      <c r="AV3" s="60"/>
    </row>
    <row r="4" spans="1:48" x14ac:dyDescent="0.3">
      <c r="A4" s="17" t="s">
        <v>266</v>
      </c>
      <c r="B4" s="17" t="s">
        <v>266</v>
      </c>
      <c r="C4" s="17" t="s">
        <v>266</v>
      </c>
      <c r="D4" s="17" t="s">
        <v>266</v>
      </c>
      <c r="E4" s="17" t="s">
        <v>266</v>
      </c>
      <c r="F4" s="17" t="s">
        <v>266</v>
      </c>
      <c r="G4" s="17" t="s">
        <v>266</v>
      </c>
      <c r="H4" s="15">
        <f>'Analyse détaillée'!L4</f>
        <v>1</v>
      </c>
      <c r="I4" s="15">
        <f>'Analyse détaillée'!P4</f>
        <v>1</v>
      </c>
      <c r="J4" s="15">
        <f>'Analyse détaillée'!S4</f>
        <v>1</v>
      </c>
      <c r="K4" s="15">
        <f>'Analyse détaillée'!X4</f>
        <v>0</v>
      </c>
      <c r="L4" s="15">
        <f>'Analyse détaillée'!AC4</f>
        <v>0</v>
      </c>
      <c r="M4" s="15">
        <f>'Analyse détaillée'!AI4</f>
        <v>0</v>
      </c>
      <c r="N4" s="15">
        <f>'Analyse détaillée'!AN4</f>
        <v>1</v>
      </c>
      <c r="O4" s="15">
        <f>'Analyse détaillée'!AR4</f>
        <v>1</v>
      </c>
      <c r="P4" s="15">
        <f>'Analyse détaillée'!AS4</f>
        <v>1</v>
      </c>
      <c r="Q4" s="15">
        <f>'Analyse détaillée'!AT4</f>
        <v>1</v>
      </c>
      <c r="R4" s="15">
        <f>'Analyse détaillée'!AU4</f>
        <v>0</v>
      </c>
      <c r="S4" s="15">
        <f>'Analyse détaillée'!AV4</f>
        <v>1</v>
      </c>
      <c r="T4" s="15">
        <f>'Analyse détaillée'!AX4</f>
        <v>0</v>
      </c>
      <c r="U4" s="15">
        <f>'Analyse détaillée'!AY4</f>
        <v>0</v>
      </c>
      <c r="V4" s="15">
        <f>'Analyse détaillée'!AZ4</f>
        <v>0</v>
      </c>
      <c r="W4" s="15">
        <f>'Analyse détaillée'!BB4</f>
        <v>0</v>
      </c>
      <c r="X4" s="15">
        <f>'Analyse détaillée'!BH4</f>
        <v>0.5</v>
      </c>
      <c r="Y4" s="15">
        <f>'Analyse détaillée'!BY4</f>
        <v>1</v>
      </c>
      <c r="Z4" s="15">
        <f>'Analyse détaillée'!CJ4</f>
        <v>1</v>
      </c>
      <c r="AA4" s="15">
        <f>'Analyse détaillée'!CP4</f>
        <v>0</v>
      </c>
      <c r="AB4" s="15">
        <f>'Analyse détaillée'!CU4</f>
        <v>1</v>
      </c>
      <c r="AC4" s="15">
        <f>'Analyse détaillée'!CZ4</f>
        <v>1</v>
      </c>
      <c r="AD4" s="15">
        <f>'Analyse détaillée'!DB4</f>
        <v>0.93333333333333335</v>
      </c>
      <c r="AE4" s="35">
        <f>'Analyse détaillée'!DC4</f>
        <v>0</v>
      </c>
      <c r="AF4" s="35">
        <f>'Analyse détaillée'!DD4</f>
        <v>0</v>
      </c>
      <c r="AG4" s="35">
        <f>'Analyse détaillée'!DE4</f>
        <v>0</v>
      </c>
      <c r="AH4" s="35">
        <f>'Analyse détaillée'!DF4</f>
        <v>1</v>
      </c>
      <c r="AI4" s="35">
        <f>'Analyse détaillée'!DG4</f>
        <v>0</v>
      </c>
      <c r="AJ4" s="35">
        <f>'Analyse détaillée'!DH4</f>
        <v>1</v>
      </c>
      <c r="AK4" s="15">
        <f>'Analyse détaillée'!DJ4</f>
        <v>1</v>
      </c>
      <c r="AL4" s="15">
        <f>'Analyse détaillée'!DP4</f>
        <v>1</v>
      </c>
      <c r="AM4" s="15">
        <f>'Analyse détaillée'!DW4</f>
        <v>1</v>
      </c>
      <c r="AN4" s="15">
        <f>'Analyse détaillée'!FA4</f>
        <v>1</v>
      </c>
      <c r="AO4" s="15">
        <f>'Analyse détaillée'!EF4</f>
        <v>1</v>
      </c>
      <c r="AP4" s="15">
        <f>'Analyse détaillée'!ED4</f>
        <v>1</v>
      </c>
      <c r="AQ4" s="15">
        <f>'Analyse détaillée'!FH4</f>
        <v>1</v>
      </c>
      <c r="AR4" s="15">
        <f>'Analyse détaillée'!EM4</f>
        <v>1</v>
      </c>
      <c r="AS4" s="15">
        <f>'Analyse détaillée'!ET4</f>
        <v>1</v>
      </c>
      <c r="AT4" s="15">
        <f>'Analyse détaillée'!FO4</f>
        <v>1</v>
      </c>
      <c r="AU4" s="15">
        <f>'Analyse détaillée'!FQ4</f>
        <v>1</v>
      </c>
      <c r="AV4" s="15">
        <f>'Analyse détaillée'!FS4</f>
        <v>1</v>
      </c>
    </row>
    <row r="5" spans="1:48" x14ac:dyDescent="0.3">
      <c r="A5" s="17" t="s">
        <v>266</v>
      </c>
      <c r="B5" s="17" t="s">
        <v>266</v>
      </c>
      <c r="C5" s="17" t="s">
        <v>266</v>
      </c>
      <c r="D5" s="17" t="s">
        <v>266</v>
      </c>
      <c r="E5" s="17" t="s">
        <v>266</v>
      </c>
      <c r="F5" s="17" t="s">
        <v>266</v>
      </c>
      <c r="G5" s="17" t="s">
        <v>266</v>
      </c>
      <c r="H5" s="15">
        <f>'Analyse détaillée'!L5</f>
        <v>0</v>
      </c>
      <c r="I5" s="15">
        <f>'Analyse détaillée'!P5</f>
        <v>0</v>
      </c>
      <c r="J5" s="15">
        <f>'Analyse détaillée'!S5</f>
        <v>0</v>
      </c>
      <c r="K5" s="15">
        <f>'Analyse détaillée'!W5</f>
        <v>0</v>
      </c>
      <c r="L5" s="15">
        <f>'Analyse détaillée'!AB5</f>
        <v>0</v>
      </c>
      <c r="M5" s="15">
        <f>'Analyse détaillée'!AI5</f>
        <v>0</v>
      </c>
      <c r="N5" s="15">
        <f>'Analyse détaillée'!AN5</f>
        <v>0</v>
      </c>
      <c r="O5" s="15">
        <f>'Analyse détaillée'!AR5</f>
        <v>0</v>
      </c>
      <c r="P5" s="15">
        <f>'Analyse détaillée'!AS5</f>
        <v>0</v>
      </c>
      <c r="Q5" s="15">
        <f>'Analyse détaillée'!AT5</f>
        <v>0</v>
      </c>
      <c r="R5" s="15">
        <f>'Analyse détaillée'!AU5</f>
        <v>0</v>
      </c>
      <c r="S5" s="15">
        <f>'Analyse détaillée'!AV5</f>
        <v>0</v>
      </c>
      <c r="T5" s="15">
        <f>'Analyse détaillée'!AX5</f>
        <v>0</v>
      </c>
      <c r="U5" s="15"/>
      <c r="V5" s="15"/>
      <c r="W5" s="15">
        <f>'Analyse détaillée'!BB5</f>
        <v>1</v>
      </c>
      <c r="X5" s="15">
        <f>'Analyse détaillée'!BH5</f>
        <v>0</v>
      </c>
      <c r="Y5" s="15">
        <f>'Analyse détaillée'!BY5</f>
        <v>0</v>
      </c>
      <c r="Z5" s="15">
        <f>'Analyse détaillée'!CJ5</f>
        <v>0</v>
      </c>
      <c r="AA5" s="15">
        <f>'Analyse détaillée'!CP5</f>
        <v>0</v>
      </c>
      <c r="AB5" s="15">
        <f>'Analyse détaillée'!CU5</f>
        <v>0</v>
      </c>
      <c r="AC5" s="15">
        <f>'Analyse détaillée'!CZ5</f>
        <v>0</v>
      </c>
      <c r="AD5" s="15">
        <f>'Analyse détaillée'!DB5</f>
        <v>0</v>
      </c>
      <c r="AE5" s="35">
        <f>'Analyse détaillée'!DC5</f>
        <v>0</v>
      </c>
      <c r="AF5" s="35">
        <f>'Analyse détaillée'!DD5</f>
        <v>0</v>
      </c>
      <c r="AG5" s="35">
        <f>'Analyse détaillée'!DE5</f>
        <v>0</v>
      </c>
      <c r="AH5" s="35">
        <f>'Analyse détaillée'!DF5</f>
        <v>0</v>
      </c>
      <c r="AI5" s="35">
        <f>'Analyse détaillée'!DG5</f>
        <v>0</v>
      </c>
      <c r="AJ5" s="35">
        <f>'Analyse détaillée'!DH5</f>
        <v>0</v>
      </c>
      <c r="AK5" s="15">
        <f>'Analyse détaillée'!DJ5</f>
        <v>0</v>
      </c>
      <c r="AL5" s="15">
        <f>'Analyse détaillée'!DP5</f>
        <v>0</v>
      </c>
      <c r="AM5" s="15">
        <f>'Analyse détaillée'!DW5</f>
        <v>0</v>
      </c>
      <c r="AN5" s="15">
        <f>'Analyse détaillée'!FA5</f>
        <v>0</v>
      </c>
      <c r="AO5" s="15">
        <f>'Analyse détaillée'!EF5</f>
        <v>0</v>
      </c>
      <c r="AP5" s="15">
        <f>'Analyse détaillée'!ED5</f>
        <v>0</v>
      </c>
      <c r="AQ5" s="15">
        <f>'Analyse détaillée'!FH5</f>
        <v>0</v>
      </c>
      <c r="AR5" s="15">
        <f>'Analyse détaillée'!EM5</f>
        <v>0</v>
      </c>
      <c r="AS5" s="15">
        <f>'Analyse détaillée'!ET5</f>
        <v>0</v>
      </c>
      <c r="AT5" s="15">
        <f>'Analyse détaillée'!FO5</f>
        <v>0</v>
      </c>
      <c r="AU5" s="15">
        <f>'Analyse détaillée'!FQ5</f>
        <v>0</v>
      </c>
      <c r="AV5" s="15">
        <f>'Analyse détaillée'!FS5</f>
        <v>0</v>
      </c>
    </row>
    <row r="6" spans="1:48" x14ac:dyDescent="0.3">
      <c r="A6" s="17" t="s">
        <v>266</v>
      </c>
      <c r="B6" s="17" t="s">
        <v>266</v>
      </c>
      <c r="C6" s="17" t="s">
        <v>266</v>
      </c>
      <c r="D6" s="17" t="s">
        <v>266</v>
      </c>
      <c r="E6" s="17" t="s">
        <v>266</v>
      </c>
      <c r="F6" s="17" t="s">
        <v>266</v>
      </c>
      <c r="G6" s="17" t="s">
        <v>266</v>
      </c>
      <c r="H6" s="15">
        <f>'Analyse détaillée'!L6</f>
        <v>1</v>
      </c>
      <c r="I6" s="15">
        <f>'Analyse détaillée'!P6</f>
        <v>1</v>
      </c>
      <c r="J6" s="15">
        <f>'Analyse détaillée'!S6</f>
        <v>0.83333333333333337</v>
      </c>
      <c r="K6" s="15">
        <f>'Analyse détaillée'!W6</f>
        <v>0</v>
      </c>
      <c r="L6" s="15">
        <f>'Analyse détaillée'!AB6</f>
        <v>0</v>
      </c>
      <c r="M6" s="15">
        <f>'Analyse détaillée'!AI6</f>
        <v>0</v>
      </c>
      <c r="N6" s="15">
        <f>'Analyse détaillée'!AN6</f>
        <v>0</v>
      </c>
      <c r="O6" s="15">
        <f>'Analyse détaillée'!AR6</f>
        <v>0</v>
      </c>
      <c r="P6" s="15">
        <f>'Analyse détaillée'!AS6</f>
        <v>0</v>
      </c>
      <c r="Q6" s="15">
        <f>'Analyse détaillée'!AT6</f>
        <v>0</v>
      </c>
      <c r="R6" s="15">
        <f>'Analyse détaillée'!AU6</f>
        <v>0</v>
      </c>
      <c r="S6" s="15">
        <f>'Analyse détaillée'!AV6</f>
        <v>0</v>
      </c>
      <c r="T6" s="15">
        <f>'Analyse détaillée'!AX6</f>
        <v>1</v>
      </c>
      <c r="U6" s="15"/>
      <c r="V6" s="15"/>
      <c r="W6" s="15">
        <f>'Analyse détaillée'!BB6</f>
        <v>0</v>
      </c>
      <c r="X6" s="15">
        <f>'Analyse détaillée'!BH6</f>
        <v>0</v>
      </c>
      <c r="Y6" s="15">
        <f>'Analyse détaillée'!BY6</f>
        <v>0</v>
      </c>
      <c r="Z6" s="15">
        <f>'Analyse détaillée'!CJ6</f>
        <v>0</v>
      </c>
      <c r="AA6" s="15">
        <f>'Analyse détaillée'!CP6</f>
        <v>0</v>
      </c>
      <c r="AB6" s="15">
        <f>'Analyse détaillée'!CU6</f>
        <v>0</v>
      </c>
      <c r="AC6" s="15">
        <f>'Analyse détaillée'!CZ6</f>
        <v>0</v>
      </c>
      <c r="AD6" s="15">
        <f>'Analyse détaillée'!DB6</f>
        <v>0</v>
      </c>
      <c r="AE6" s="35">
        <f>'Analyse détaillée'!DC6</f>
        <v>1</v>
      </c>
      <c r="AF6" s="35">
        <f>'Analyse détaillée'!DD6</f>
        <v>0</v>
      </c>
      <c r="AG6" s="35">
        <f>'Analyse détaillée'!DE6</f>
        <v>0</v>
      </c>
      <c r="AH6" s="35">
        <f>'Analyse détaillée'!DF6</f>
        <v>0</v>
      </c>
      <c r="AI6" s="35">
        <f>'Analyse détaillée'!DG6</f>
        <v>0</v>
      </c>
      <c r="AJ6" s="35">
        <f>'Analyse détaillée'!DH6</f>
        <v>0</v>
      </c>
      <c r="AK6" s="15">
        <f>'Analyse détaillée'!DJ6</f>
        <v>0</v>
      </c>
      <c r="AL6" s="15">
        <f>'Analyse détaillée'!DP6</f>
        <v>0</v>
      </c>
      <c r="AM6" s="15">
        <f>'Analyse détaillée'!DW6</f>
        <v>0.2</v>
      </c>
      <c r="AN6" s="15">
        <f>'Analyse détaillée'!FA6</f>
        <v>1</v>
      </c>
      <c r="AO6" s="15">
        <f>'Analyse détaillée'!EF6</f>
        <v>0.6</v>
      </c>
      <c r="AP6" s="15">
        <f>'Analyse détaillée'!ED6</f>
        <v>1</v>
      </c>
      <c r="AQ6" s="15">
        <f>'Analyse détaillée'!FH6</f>
        <v>1</v>
      </c>
      <c r="AR6" s="15">
        <f>'Analyse détaillée'!EM6</f>
        <v>1</v>
      </c>
      <c r="AS6" s="15">
        <f>'Analyse détaillée'!ET6</f>
        <v>1</v>
      </c>
      <c r="AT6" s="15">
        <f>'Analyse détaillée'!FO6</f>
        <v>0.4</v>
      </c>
      <c r="AU6" s="15">
        <f>'Analyse détaillée'!FQ6</f>
        <v>0.88</v>
      </c>
      <c r="AV6" s="15">
        <f>'Analyse détaillée'!FS6</f>
        <v>0.8</v>
      </c>
    </row>
    <row r="7" spans="1:48" x14ac:dyDescent="0.3">
      <c r="A7" s="17" t="s">
        <v>266</v>
      </c>
      <c r="B7" s="17" t="s">
        <v>266</v>
      </c>
      <c r="C7" s="17" t="s">
        <v>266</v>
      </c>
      <c r="D7" s="17" t="s">
        <v>266</v>
      </c>
      <c r="E7" s="17" t="s">
        <v>266</v>
      </c>
      <c r="F7" s="17" t="s">
        <v>266</v>
      </c>
      <c r="G7" s="17" t="s">
        <v>266</v>
      </c>
      <c r="H7" s="15">
        <f>'Analyse détaillée'!L7</f>
        <v>0</v>
      </c>
      <c r="I7" s="15">
        <f>'Analyse détaillée'!P7</f>
        <v>0</v>
      </c>
      <c r="J7" s="15">
        <f>'Analyse détaillée'!S7</f>
        <v>0</v>
      </c>
      <c r="K7" s="15">
        <f>'Analyse détaillée'!W7</f>
        <v>1</v>
      </c>
      <c r="L7" s="15">
        <f>'Analyse détaillée'!AB7</f>
        <v>0</v>
      </c>
      <c r="M7" s="15">
        <f>'Analyse détaillée'!AI7</f>
        <v>1</v>
      </c>
      <c r="N7" s="15">
        <f>'Analyse détaillée'!AN7</f>
        <v>0</v>
      </c>
      <c r="O7" s="15">
        <f>'Analyse détaillée'!AR7</f>
        <v>0</v>
      </c>
      <c r="P7" s="15">
        <f>'Analyse détaillée'!AS7</f>
        <v>0</v>
      </c>
      <c r="Q7" s="15">
        <f>'Analyse détaillée'!AT7</f>
        <v>0</v>
      </c>
      <c r="R7" s="15">
        <f>'Analyse détaillée'!AU7</f>
        <v>0</v>
      </c>
      <c r="S7" s="15">
        <f>'Analyse détaillée'!AV7</f>
        <v>0</v>
      </c>
      <c r="T7" s="15">
        <f>'Analyse détaillée'!AX7</f>
        <v>0</v>
      </c>
      <c r="U7" s="15"/>
      <c r="V7" s="15"/>
      <c r="W7" s="15">
        <f>'Analyse détaillée'!BB7</f>
        <v>0</v>
      </c>
      <c r="X7" s="15">
        <f>'Analyse détaillée'!BH7</f>
        <v>0</v>
      </c>
      <c r="Y7" s="15">
        <f>'Analyse détaillée'!BY7</f>
        <v>0</v>
      </c>
      <c r="Z7" s="15">
        <f>'Analyse détaillée'!CJ7</f>
        <v>0</v>
      </c>
      <c r="AA7" s="15">
        <f>'Analyse détaillée'!CP7</f>
        <v>0</v>
      </c>
      <c r="AB7" s="15">
        <f>'Analyse détaillée'!CU7</f>
        <v>0</v>
      </c>
      <c r="AC7" s="15">
        <f>'Analyse détaillée'!CZ7</f>
        <v>0</v>
      </c>
      <c r="AD7" s="15">
        <f>'Analyse détaillée'!DB7</f>
        <v>0</v>
      </c>
      <c r="AE7" s="35">
        <f>'Analyse détaillée'!DC7</f>
        <v>0</v>
      </c>
      <c r="AF7" s="35">
        <f>'Analyse détaillée'!DD7</f>
        <v>1</v>
      </c>
      <c r="AG7" s="35">
        <f>'Analyse détaillée'!DE7</f>
        <v>0</v>
      </c>
      <c r="AH7" s="35">
        <f>'Analyse détaillée'!DF7</f>
        <v>0</v>
      </c>
      <c r="AI7" s="35">
        <f>'Analyse détaillée'!DG7</f>
        <v>0</v>
      </c>
      <c r="AJ7" s="35">
        <f>'Analyse détaillée'!DH7</f>
        <v>1</v>
      </c>
      <c r="AK7" s="15">
        <f>'Analyse détaillée'!DJ7</f>
        <v>1</v>
      </c>
      <c r="AL7" s="15">
        <f>'Analyse détaillée'!DP7</f>
        <v>0</v>
      </c>
      <c r="AM7" s="15">
        <f>'Analyse détaillée'!DW7</f>
        <v>0</v>
      </c>
      <c r="AN7" s="15">
        <f>'Analyse détaillée'!FA7</f>
        <v>0</v>
      </c>
      <c r="AO7" s="15">
        <f>'Analyse détaillée'!EF7</f>
        <v>0</v>
      </c>
      <c r="AP7" s="15">
        <f>'Analyse détaillée'!ED7</f>
        <v>0</v>
      </c>
      <c r="AQ7" s="15">
        <f>'Analyse détaillée'!FH7</f>
        <v>0</v>
      </c>
      <c r="AR7" s="15">
        <f>'Analyse détaillée'!EM7</f>
        <v>0</v>
      </c>
      <c r="AS7" s="15">
        <f>'Analyse détaillée'!ET7</f>
        <v>0</v>
      </c>
      <c r="AT7" s="15">
        <f>'Analyse détaillée'!FO7</f>
        <v>0</v>
      </c>
      <c r="AU7" s="15">
        <f>'Analyse détaillée'!FQ7</f>
        <v>0</v>
      </c>
      <c r="AV7" s="15">
        <f>'Analyse détaillée'!FS7</f>
        <v>0</v>
      </c>
    </row>
    <row r="8" spans="1:48" x14ac:dyDescent="0.3">
      <c r="A8" s="18"/>
      <c r="B8" s="18"/>
      <c r="C8" s="18"/>
      <c r="D8" s="18"/>
      <c r="E8" s="18"/>
      <c r="F8" s="18"/>
      <c r="G8" s="18"/>
      <c r="H8" s="15">
        <f>'Analyse détaillée'!L8</f>
        <v>0</v>
      </c>
      <c r="I8" s="15">
        <f>'Analyse détaillée'!P8</f>
        <v>0</v>
      </c>
      <c r="J8" s="15">
        <f>'Analyse détaillée'!S8</f>
        <v>0</v>
      </c>
      <c r="K8" s="15">
        <f>'Analyse détaillée'!W8</f>
        <v>0</v>
      </c>
      <c r="L8" s="15">
        <f>'Analyse détaillée'!AB8</f>
        <v>0</v>
      </c>
      <c r="M8" s="15">
        <f>'Analyse détaillée'!AI8</f>
        <v>0</v>
      </c>
      <c r="N8" s="15">
        <f>'Analyse détaillée'!AN8</f>
        <v>0</v>
      </c>
      <c r="O8" s="15">
        <f>'Analyse détaillée'!AR8</f>
        <v>0</v>
      </c>
      <c r="P8" s="15">
        <f>'Analyse détaillée'!AS8</f>
        <v>0</v>
      </c>
      <c r="Q8" s="15">
        <f>'Analyse détaillée'!AT8</f>
        <v>0</v>
      </c>
      <c r="R8" s="15">
        <f>'Analyse détaillée'!AU8</f>
        <v>0</v>
      </c>
      <c r="S8" s="15">
        <f>'Analyse détaillée'!AV8</f>
        <v>0</v>
      </c>
      <c r="T8" s="15">
        <f>'Analyse détaillée'!AX8</f>
        <v>0</v>
      </c>
      <c r="U8" s="15"/>
      <c r="V8" s="15"/>
      <c r="W8" s="15">
        <f>'Analyse détaillée'!BB8</f>
        <v>0</v>
      </c>
      <c r="X8" s="15">
        <f>'Analyse détaillée'!BH8</f>
        <v>0</v>
      </c>
      <c r="Y8" s="15">
        <f>'Analyse détaillée'!BY8</f>
        <v>0</v>
      </c>
      <c r="Z8" s="15">
        <f>'Analyse détaillée'!CJ8</f>
        <v>0</v>
      </c>
      <c r="AA8" s="15">
        <f>'Analyse détaillée'!CP8</f>
        <v>0</v>
      </c>
      <c r="AB8" s="15">
        <f>'Analyse détaillée'!CU8</f>
        <v>0</v>
      </c>
      <c r="AC8" s="15">
        <f>'Analyse détaillée'!CZ8</f>
        <v>0</v>
      </c>
      <c r="AD8" s="15">
        <f>'Analyse détaillée'!DB8</f>
        <v>0</v>
      </c>
      <c r="AE8" s="35">
        <f>'Analyse détaillée'!DC8</f>
        <v>0</v>
      </c>
      <c r="AF8" s="35">
        <f>'Analyse détaillée'!DD8</f>
        <v>0</v>
      </c>
      <c r="AG8" s="35">
        <f>'Analyse détaillée'!DE8</f>
        <v>0</v>
      </c>
      <c r="AH8" s="35">
        <f>'Analyse détaillée'!DF8</f>
        <v>0</v>
      </c>
      <c r="AI8" s="35">
        <f>'Analyse détaillée'!DG8</f>
        <v>0</v>
      </c>
      <c r="AJ8" s="35">
        <f>'Analyse détaillée'!DH8</f>
        <v>0</v>
      </c>
      <c r="AK8" s="15">
        <f>'Analyse détaillée'!DJ8</f>
        <v>0</v>
      </c>
      <c r="AL8" s="15">
        <f>'Analyse détaillée'!CP8</f>
        <v>0</v>
      </c>
      <c r="AM8" s="15">
        <f>'Analyse détaillée'!ED8</f>
        <v>0</v>
      </c>
      <c r="AN8" s="15">
        <f>'Analyse détaillée'!FA8</f>
        <v>0</v>
      </c>
      <c r="AO8" s="15">
        <f>'Analyse détaillée'!EM8</f>
        <v>0</v>
      </c>
      <c r="AP8" s="15">
        <f>'Analyse détaillée'!ED8</f>
        <v>0</v>
      </c>
      <c r="AQ8" s="15">
        <f>'Analyse détaillée'!FH8</f>
        <v>0</v>
      </c>
      <c r="AR8" s="15">
        <f>'Analyse détaillée'!EM8</f>
        <v>0</v>
      </c>
      <c r="AS8" s="15">
        <f>'Analyse détaillée'!ET8</f>
        <v>0</v>
      </c>
      <c r="AT8" s="15">
        <f>'Analyse détaillée'!FO8</f>
        <v>0</v>
      </c>
      <c r="AU8" s="15">
        <f>'Analyse détaillée'!FS8</f>
        <v>0</v>
      </c>
      <c r="AV8" s="15">
        <f>'Analyse détaillée'!FS8</f>
        <v>0</v>
      </c>
    </row>
    <row r="9" spans="1:48" x14ac:dyDescent="0.3">
      <c r="A9" s="18"/>
      <c r="B9" s="18"/>
      <c r="C9" s="18"/>
      <c r="D9" s="18"/>
      <c r="E9" s="18"/>
      <c r="F9" s="18"/>
      <c r="G9" s="18"/>
      <c r="H9" s="15">
        <f>'Analyse détaillée'!L9</f>
        <v>0</v>
      </c>
      <c r="I9" s="15">
        <f>'Analyse détaillée'!P9</f>
        <v>0</v>
      </c>
      <c r="J9" s="15">
        <f>'Analyse détaillée'!S9</f>
        <v>0</v>
      </c>
      <c r="K9" s="15">
        <f>'Analyse détaillée'!W9</f>
        <v>0</v>
      </c>
      <c r="L9" s="15">
        <f>'Analyse détaillée'!AB9</f>
        <v>0</v>
      </c>
      <c r="M9" s="15">
        <f>'Analyse détaillée'!AI9</f>
        <v>0</v>
      </c>
      <c r="N9" s="15">
        <f>'Analyse détaillée'!AN9</f>
        <v>0</v>
      </c>
      <c r="O9" s="15">
        <f>'Analyse détaillée'!AR9</f>
        <v>0</v>
      </c>
      <c r="P9" s="15">
        <f>'Analyse détaillée'!AS9</f>
        <v>0</v>
      </c>
      <c r="Q9" s="15">
        <f>'Analyse détaillée'!AT9</f>
        <v>0</v>
      </c>
      <c r="R9" s="15">
        <f>'Analyse détaillée'!AU9</f>
        <v>0</v>
      </c>
      <c r="S9" s="15">
        <f>'Analyse détaillée'!AV9</f>
        <v>0</v>
      </c>
      <c r="T9" s="15">
        <f>'Analyse détaillée'!AX9</f>
        <v>0</v>
      </c>
      <c r="U9" s="15"/>
      <c r="V9" s="15"/>
      <c r="W9" s="15">
        <f>'Analyse détaillée'!BB9</f>
        <v>0</v>
      </c>
      <c r="X9" s="15">
        <f>'Analyse détaillée'!BH9</f>
        <v>0</v>
      </c>
      <c r="Y9" s="15">
        <f>'Analyse détaillée'!BY9</f>
        <v>0</v>
      </c>
      <c r="Z9" s="15">
        <f>'Analyse détaillée'!CJ9</f>
        <v>0</v>
      </c>
      <c r="AA9" s="15">
        <f>'Analyse détaillée'!CP9</f>
        <v>0</v>
      </c>
      <c r="AB9" s="15">
        <f>'Analyse détaillée'!CU9</f>
        <v>0</v>
      </c>
      <c r="AC9" s="15">
        <f>'Analyse détaillée'!CZ9</f>
        <v>0</v>
      </c>
      <c r="AD9" s="15">
        <f>'Analyse détaillée'!DB9</f>
        <v>0</v>
      </c>
      <c r="AE9" s="35">
        <f>'Analyse détaillée'!DC9</f>
        <v>0</v>
      </c>
      <c r="AF9" s="35">
        <f>'Analyse détaillée'!DD9</f>
        <v>0</v>
      </c>
      <c r="AG9" s="35">
        <f>'Analyse détaillée'!DE9</f>
        <v>0</v>
      </c>
      <c r="AH9" s="35">
        <f>'Analyse détaillée'!DF9</f>
        <v>0</v>
      </c>
      <c r="AI9" s="35">
        <f>'Analyse détaillée'!DG9</f>
        <v>0</v>
      </c>
      <c r="AJ9" s="35">
        <f>'Analyse détaillée'!DH9</f>
        <v>0</v>
      </c>
      <c r="AK9" s="15">
        <f>'Analyse détaillée'!DJ9</f>
        <v>0</v>
      </c>
      <c r="AL9" s="15">
        <f>'Analyse détaillée'!CP9</f>
        <v>0</v>
      </c>
      <c r="AM9" s="15">
        <f>'Analyse détaillée'!ED9</f>
        <v>0</v>
      </c>
      <c r="AN9" s="15">
        <f>'Analyse détaillée'!FA9</f>
        <v>0</v>
      </c>
      <c r="AO9" s="15">
        <f>'Analyse détaillée'!EM9</f>
        <v>0</v>
      </c>
      <c r="AP9" s="15">
        <f>'Analyse détaillée'!ED9</f>
        <v>0</v>
      </c>
      <c r="AQ9" s="15">
        <f>'Analyse détaillée'!FH9</f>
        <v>0</v>
      </c>
      <c r="AR9" s="15">
        <f>'Analyse détaillée'!EM9</f>
        <v>0</v>
      </c>
      <c r="AS9" s="15">
        <f>'Analyse détaillée'!ET9</f>
        <v>0</v>
      </c>
      <c r="AT9" s="15">
        <f>'Analyse détaillée'!FO9</f>
        <v>0</v>
      </c>
      <c r="AU9" s="15">
        <f>'Analyse détaillée'!FS9</f>
        <v>0</v>
      </c>
      <c r="AV9" s="15">
        <f>'Analyse détaillée'!FS9</f>
        <v>0</v>
      </c>
    </row>
    <row r="10" spans="1:48" x14ac:dyDescent="0.3">
      <c r="A10" s="18"/>
      <c r="B10" s="18"/>
      <c r="C10" s="18"/>
      <c r="D10" s="18"/>
      <c r="E10" s="18"/>
      <c r="F10" s="18"/>
      <c r="G10" s="18"/>
      <c r="H10" s="15">
        <f>'Analyse détaillée'!L10</f>
        <v>0</v>
      </c>
      <c r="I10" s="15">
        <f>'Analyse détaillée'!P10</f>
        <v>0</v>
      </c>
      <c r="J10" s="15">
        <f>'Analyse détaillée'!S10</f>
        <v>0</v>
      </c>
      <c r="K10" s="15">
        <f>'Analyse détaillée'!W10</f>
        <v>0</v>
      </c>
      <c r="L10" s="15">
        <f>'Analyse détaillée'!AB10</f>
        <v>0</v>
      </c>
      <c r="M10" s="15">
        <f>'Analyse détaillée'!AI10</f>
        <v>0</v>
      </c>
      <c r="N10" s="15">
        <f>'Analyse détaillée'!AN10</f>
        <v>0</v>
      </c>
      <c r="O10" s="15">
        <f>'Analyse détaillée'!AR10</f>
        <v>0</v>
      </c>
      <c r="P10" s="15">
        <f>'Analyse détaillée'!AS10</f>
        <v>0</v>
      </c>
      <c r="Q10" s="15">
        <f>'Analyse détaillée'!AT10</f>
        <v>0</v>
      </c>
      <c r="R10" s="15">
        <f>'Analyse détaillée'!AU10</f>
        <v>0</v>
      </c>
      <c r="S10" s="15">
        <f>'Analyse détaillée'!AV10</f>
        <v>0</v>
      </c>
      <c r="T10" s="15">
        <f>'Analyse détaillée'!AX10</f>
        <v>0</v>
      </c>
      <c r="U10" s="15"/>
      <c r="V10" s="15"/>
      <c r="W10" s="15">
        <f>'Analyse détaillée'!BB10</f>
        <v>0</v>
      </c>
      <c r="X10" s="15">
        <f>'Analyse détaillée'!BH10</f>
        <v>0</v>
      </c>
      <c r="Y10" s="15">
        <f>'Analyse détaillée'!BY10</f>
        <v>0</v>
      </c>
      <c r="Z10" s="15">
        <f>'Analyse détaillée'!CJ10</f>
        <v>0</v>
      </c>
      <c r="AA10" s="15">
        <f>'Analyse détaillée'!CP10</f>
        <v>0</v>
      </c>
      <c r="AB10" s="15">
        <f>'Analyse détaillée'!CU10</f>
        <v>0</v>
      </c>
      <c r="AC10" s="15">
        <f>'Analyse détaillée'!CZ10</f>
        <v>0</v>
      </c>
      <c r="AD10" s="15">
        <f>'Analyse détaillée'!DB10</f>
        <v>0</v>
      </c>
      <c r="AE10" s="35">
        <f>'Analyse détaillée'!DC10</f>
        <v>0</v>
      </c>
      <c r="AF10" s="35">
        <f>'Analyse détaillée'!DD10</f>
        <v>0</v>
      </c>
      <c r="AG10" s="35">
        <f>'Analyse détaillée'!DE10</f>
        <v>0</v>
      </c>
      <c r="AH10" s="35">
        <f>'Analyse détaillée'!DF10</f>
        <v>0</v>
      </c>
      <c r="AI10" s="35">
        <f>'Analyse détaillée'!DG10</f>
        <v>0</v>
      </c>
      <c r="AJ10" s="35">
        <f>'Analyse détaillée'!DH10</f>
        <v>0</v>
      </c>
      <c r="AK10" s="15">
        <f>'Analyse détaillée'!DJ10</f>
        <v>0</v>
      </c>
      <c r="AL10" s="15">
        <f>'Analyse détaillée'!CP10</f>
        <v>0</v>
      </c>
      <c r="AM10" s="15">
        <f>'Analyse détaillée'!ED10</f>
        <v>0</v>
      </c>
      <c r="AN10" s="15">
        <f>'Analyse détaillée'!FA10</f>
        <v>0</v>
      </c>
      <c r="AO10" s="15">
        <f>'Analyse détaillée'!EM10</f>
        <v>0</v>
      </c>
      <c r="AP10" s="15">
        <f>'Analyse détaillée'!ED10</f>
        <v>0</v>
      </c>
      <c r="AQ10" s="15">
        <f>'Analyse détaillée'!FH10</f>
        <v>0</v>
      </c>
      <c r="AR10" s="15">
        <f>'Analyse détaillée'!EM10</f>
        <v>0</v>
      </c>
      <c r="AS10" s="15">
        <f>'Analyse détaillée'!ET10</f>
        <v>0</v>
      </c>
      <c r="AT10" s="15">
        <f>'Analyse détaillée'!FO10</f>
        <v>0</v>
      </c>
      <c r="AU10" s="15">
        <f>'Analyse détaillée'!FS10</f>
        <v>0</v>
      </c>
      <c r="AV10" s="15">
        <f>'Analyse détaillée'!FS10</f>
        <v>0</v>
      </c>
    </row>
    <row r="11" spans="1:48" x14ac:dyDescent="0.3">
      <c r="A11" s="18"/>
      <c r="B11" s="18"/>
      <c r="C11" s="18"/>
      <c r="D11" s="18"/>
      <c r="E11" s="18"/>
      <c r="F11" s="18"/>
      <c r="G11" s="18"/>
      <c r="H11" s="15">
        <f>'Analyse détaillée'!L11</f>
        <v>0</v>
      </c>
      <c r="I11" s="15">
        <f>'Analyse détaillée'!P11</f>
        <v>0</v>
      </c>
      <c r="J11" s="15">
        <f>'Analyse détaillée'!S11</f>
        <v>0</v>
      </c>
      <c r="K11" s="15">
        <f>'Analyse détaillée'!W11</f>
        <v>0</v>
      </c>
      <c r="L11" s="15">
        <f>'Analyse détaillée'!AB11</f>
        <v>0</v>
      </c>
      <c r="M11" s="15">
        <f>'Analyse détaillée'!AI11</f>
        <v>0</v>
      </c>
      <c r="N11" s="15">
        <f>'Analyse détaillée'!AN11</f>
        <v>0</v>
      </c>
      <c r="O11" s="15">
        <f>'Analyse détaillée'!AR11</f>
        <v>0</v>
      </c>
      <c r="P11" s="15">
        <f>'Analyse détaillée'!AS11</f>
        <v>0</v>
      </c>
      <c r="Q11" s="15">
        <f>'Analyse détaillée'!AT11</f>
        <v>0</v>
      </c>
      <c r="R11" s="15">
        <f>'Analyse détaillée'!AU11</f>
        <v>0</v>
      </c>
      <c r="S11" s="15">
        <f>'Analyse détaillée'!AV11</f>
        <v>0</v>
      </c>
      <c r="T11" s="15">
        <f>'Analyse détaillée'!AX11</f>
        <v>0</v>
      </c>
      <c r="U11" s="15"/>
      <c r="V11" s="15"/>
      <c r="W11" s="15">
        <f>'Analyse détaillée'!BB11</f>
        <v>0</v>
      </c>
      <c r="X11" s="15">
        <f>'Analyse détaillée'!BH11</f>
        <v>0</v>
      </c>
      <c r="Y11" s="15">
        <f>'Analyse détaillée'!BY11</f>
        <v>0</v>
      </c>
      <c r="Z11" s="15">
        <f>'Analyse détaillée'!CJ11</f>
        <v>0</v>
      </c>
      <c r="AA11" s="15">
        <f>'Analyse détaillée'!CP11</f>
        <v>0</v>
      </c>
      <c r="AB11" s="15">
        <f>'Analyse détaillée'!CU11</f>
        <v>0</v>
      </c>
      <c r="AC11" s="15">
        <f>'Analyse détaillée'!CZ11</f>
        <v>0</v>
      </c>
      <c r="AD11" s="15">
        <f>'Analyse détaillée'!DB11</f>
        <v>0</v>
      </c>
      <c r="AE11" s="35">
        <f>'Analyse détaillée'!DC11</f>
        <v>0</v>
      </c>
      <c r="AF11" s="35">
        <f>'Analyse détaillée'!DD11</f>
        <v>0</v>
      </c>
      <c r="AG11" s="35">
        <f>'Analyse détaillée'!DE11</f>
        <v>0</v>
      </c>
      <c r="AH11" s="35">
        <f>'Analyse détaillée'!DF11</f>
        <v>0</v>
      </c>
      <c r="AI11" s="35">
        <f>'Analyse détaillée'!DG11</f>
        <v>0</v>
      </c>
      <c r="AJ11" s="35">
        <f>'Analyse détaillée'!DH11</f>
        <v>0</v>
      </c>
      <c r="AK11" s="15">
        <f>'Analyse détaillée'!DJ11</f>
        <v>0</v>
      </c>
      <c r="AL11" s="15">
        <f>'Analyse détaillée'!CP11</f>
        <v>0</v>
      </c>
      <c r="AM11" s="15">
        <f>'Analyse détaillée'!ED11</f>
        <v>0</v>
      </c>
      <c r="AN11" s="15">
        <f>'Analyse détaillée'!FA11</f>
        <v>0</v>
      </c>
      <c r="AO11" s="15">
        <f>'Analyse détaillée'!EM11</f>
        <v>0</v>
      </c>
      <c r="AP11" s="15">
        <f>'Analyse détaillée'!ED11</f>
        <v>0</v>
      </c>
      <c r="AQ11" s="15">
        <f>'Analyse détaillée'!FH11</f>
        <v>0</v>
      </c>
      <c r="AR11" s="15">
        <f>'Analyse détaillée'!EM11</f>
        <v>0</v>
      </c>
      <c r="AS11" s="15">
        <f>'Analyse détaillée'!ET11</f>
        <v>0</v>
      </c>
      <c r="AT11" s="15">
        <f>'Analyse détaillée'!FO11</f>
        <v>0</v>
      </c>
      <c r="AU11" s="15">
        <f>'Analyse détaillée'!FS11</f>
        <v>0</v>
      </c>
      <c r="AV11" s="15">
        <f>'Analyse détaillée'!FS11</f>
        <v>0</v>
      </c>
    </row>
    <row r="12" spans="1:48" x14ac:dyDescent="0.3">
      <c r="A12" s="18"/>
      <c r="B12" s="18"/>
      <c r="C12" s="18"/>
      <c r="D12" s="18"/>
      <c r="E12" s="18"/>
      <c r="F12" s="18"/>
      <c r="G12" s="18"/>
      <c r="H12" s="15">
        <f>'Analyse détaillée'!L12</f>
        <v>0</v>
      </c>
      <c r="I12" s="15">
        <f>'Analyse détaillée'!P12</f>
        <v>0</v>
      </c>
      <c r="J12" s="15">
        <f>'Analyse détaillée'!S12</f>
        <v>0</v>
      </c>
      <c r="K12" s="15">
        <f>'Analyse détaillée'!W12</f>
        <v>0</v>
      </c>
      <c r="L12" s="15">
        <f>'Analyse détaillée'!AB12</f>
        <v>0</v>
      </c>
      <c r="M12" s="15">
        <f>'Analyse détaillée'!AI12</f>
        <v>0</v>
      </c>
      <c r="N12" s="15">
        <f>'Analyse détaillée'!AN12</f>
        <v>0</v>
      </c>
      <c r="O12" s="15">
        <f>'Analyse détaillée'!AR12</f>
        <v>0</v>
      </c>
      <c r="P12" s="15">
        <f>'Analyse détaillée'!AS12</f>
        <v>0</v>
      </c>
      <c r="Q12" s="15">
        <f>'Analyse détaillée'!AT12</f>
        <v>0</v>
      </c>
      <c r="R12" s="15">
        <f>'Analyse détaillée'!AU12</f>
        <v>0</v>
      </c>
      <c r="S12" s="15">
        <f>'Analyse détaillée'!AV12</f>
        <v>0</v>
      </c>
      <c r="T12" s="15">
        <f>'Analyse détaillée'!AX12</f>
        <v>0</v>
      </c>
      <c r="U12" s="15"/>
      <c r="V12" s="15"/>
      <c r="W12" s="15">
        <f>'Analyse détaillée'!BB12</f>
        <v>0</v>
      </c>
      <c r="X12" s="15">
        <f>'Analyse détaillée'!BH12</f>
        <v>0</v>
      </c>
      <c r="Y12" s="15">
        <f>'Analyse détaillée'!BY12</f>
        <v>0</v>
      </c>
      <c r="Z12" s="15">
        <f>'Analyse détaillée'!CJ12</f>
        <v>0</v>
      </c>
      <c r="AA12" s="15">
        <f>'Analyse détaillée'!CP12</f>
        <v>0</v>
      </c>
      <c r="AB12" s="15">
        <f>'Analyse détaillée'!CU12</f>
        <v>0</v>
      </c>
      <c r="AC12" s="15">
        <f>'Analyse détaillée'!CZ12</f>
        <v>0</v>
      </c>
      <c r="AD12" s="15">
        <f>'Analyse détaillée'!DB12</f>
        <v>0</v>
      </c>
      <c r="AE12" s="35">
        <f>'Analyse détaillée'!DC12</f>
        <v>0</v>
      </c>
      <c r="AF12" s="35">
        <f>'Analyse détaillée'!DD12</f>
        <v>0</v>
      </c>
      <c r="AG12" s="35">
        <f>'Analyse détaillée'!DE12</f>
        <v>0</v>
      </c>
      <c r="AH12" s="35">
        <f>'Analyse détaillée'!DF12</f>
        <v>0</v>
      </c>
      <c r="AI12" s="35">
        <f>'Analyse détaillée'!DG12</f>
        <v>0</v>
      </c>
      <c r="AJ12" s="35">
        <f>'Analyse détaillée'!DH12</f>
        <v>0</v>
      </c>
      <c r="AK12" s="15">
        <f>'Analyse détaillée'!DJ12</f>
        <v>0</v>
      </c>
      <c r="AL12" s="15">
        <f>'Analyse détaillée'!CP12</f>
        <v>0</v>
      </c>
      <c r="AM12" s="15">
        <f>'Analyse détaillée'!ED12</f>
        <v>0</v>
      </c>
      <c r="AN12" s="15">
        <f>'Analyse détaillée'!FA12</f>
        <v>0</v>
      </c>
      <c r="AO12" s="15">
        <f>'Analyse détaillée'!EM12</f>
        <v>0</v>
      </c>
      <c r="AP12" s="15">
        <f>'Analyse détaillée'!ED12</f>
        <v>0</v>
      </c>
      <c r="AQ12" s="15">
        <f>'Analyse détaillée'!FH12</f>
        <v>0</v>
      </c>
      <c r="AR12" s="15">
        <f>'Analyse détaillée'!EM12</f>
        <v>0</v>
      </c>
      <c r="AS12" s="15">
        <f>'Analyse détaillée'!ET12</f>
        <v>0</v>
      </c>
      <c r="AT12" s="15">
        <f>'Analyse détaillée'!FO12</f>
        <v>0</v>
      </c>
      <c r="AU12" s="15">
        <f>'Analyse détaillée'!FS12</f>
        <v>0</v>
      </c>
      <c r="AV12" s="15">
        <f>'Analyse détaillée'!FS12</f>
        <v>0</v>
      </c>
    </row>
    <row r="13" spans="1:48" x14ac:dyDescent="0.3">
      <c r="A13" s="18"/>
      <c r="B13" s="18"/>
      <c r="C13" s="18"/>
      <c r="D13" s="18"/>
      <c r="E13" s="18"/>
      <c r="F13" s="18"/>
      <c r="G13" s="18"/>
      <c r="H13" s="15">
        <f>'Analyse détaillée'!L13</f>
        <v>0</v>
      </c>
      <c r="I13" s="15">
        <f>'Analyse détaillée'!P13</f>
        <v>0</v>
      </c>
      <c r="J13" s="15">
        <f>'Analyse détaillée'!S13</f>
        <v>0</v>
      </c>
      <c r="K13" s="15">
        <f>'Analyse détaillée'!W13</f>
        <v>0</v>
      </c>
      <c r="L13" s="15">
        <f>'Analyse détaillée'!AB13</f>
        <v>0</v>
      </c>
      <c r="M13" s="15">
        <f>'Analyse détaillée'!AI13</f>
        <v>0</v>
      </c>
      <c r="N13" s="15">
        <f>'Analyse détaillée'!AN13</f>
        <v>0</v>
      </c>
      <c r="O13" s="15">
        <f>'Analyse détaillée'!AR13</f>
        <v>0</v>
      </c>
      <c r="P13" s="15">
        <f>'Analyse détaillée'!AS13</f>
        <v>0</v>
      </c>
      <c r="Q13" s="15">
        <f>'Analyse détaillée'!AT13</f>
        <v>0</v>
      </c>
      <c r="R13" s="15">
        <f>'Analyse détaillée'!AU13</f>
        <v>0</v>
      </c>
      <c r="S13" s="15">
        <f>'Analyse détaillée'!AV13</f>
        <v>0</v>
      </c>
      <c r="T13" s="15">
        <f>'Analyse détaillée'!AX13</f>
        <v>0</v>
      </c>
      <c r="U13" s="15"/>
      <c r="V13" s="15"/>
      <c r="W13" s="15">
        <f>'Analyse détaillée'!BB13</f>
        <v>0</v>
      </c>
      <c r="X13" s="15">
        <f>'Analyse détaillée'!BH13</f>
        <v>0</v>
      </c>
      <c r="Y13" s="15">
        <f>'Analyse détaillée'!BY13</f>
        <v>0</v>
      </c>
      <c r="Z13" s="15">
        <f>'Analyse détaillée'!CJ13</f>
        <v>0</v>
      </c>
      <c r="AA13" s="15">
        <f>'Analyse détaillée'!CP13</f>
        <v>0</v>
      </c>
      <c r="AB13" s="15">
        <f>'Analyse détaillée'!CU13</f>
        <v>0</v>
      </c>
      <c r="AC13" s="15">
        <f>'Analyse détaillée'!CZ13</f>
        <v>0</v>
      </c>
      <c r="AD13" s="15">
        <f>'Analyse détaillée'!DB13</f>
        <v>0</v>
      </c>
      <c r="AE13" s="35">
        <f>'Analyse détaillée'!DC13</f>
        <v>0</v>
      </c>
      <c r="AF13" s="35">
        <f>'Analyse détaillée'!DD13</f>
        <v>0</v>
      </c>
      <c r="AG13" s="35">
        <f>'Analyse détaillée'!DE13</f>
        <v>0</v>
      </c>
      <c r="AH13" s="35">
        <f>'Analyse détaillée'!DF13</f>
        <v>0</v>
      </c>
      <c r="AI13" s="35">
        <f>'Analyse détaillée'!DG13</f>
        <v>0</v>
      </c>
      <c r="AJ13" s="35">
        <f>'Analyse détaillée'!DH13</f>
        <v>0</v>
      </c>
      <c r="AK13" s="15">
        <f>'Analyse détaillée'!DJ13</f>
        <v>0</v>
      </c>
      <c r="AL13" s="15">
        <f>'Analyse détaillée'!CP13</f>
        <v>0</v>
      </c>
      <c r="AM13" s="15">
        <f>'Analyse détaillée'!ED13</f>
        <v>0</v>
      </c>
      <c r="AN13" s="15">
        <f>'Analyse détaillée'!FA13</f>
        <v>0</v>
      </c>
      <c r="AO13" s="15">
        <f>'Analyse détaillée'!EM13</f>
        <v>0</v>
      </c>
      <c r="AP13" s="15">
        <f>'Analyse détaillée'!ED13</f>
        <v>0</v>
      </c>
      <c r="AQ13" s="15">
        <f>'Analyse détaillée'!FH13</f>
        <v>0</v>
      </c>
      <c r="AR13" s="15">
        <f>'Analyse détaillée'!EM13</f>
        <v>0</v>
      </c>
      <c r="AS13" s="15">
        <f>'Analyse détaillée'!ET13</f>
        <v>0</v>
      </c>
      <c r="AT13" s="15">
        <f>'Analyse détaillée'!FO13</f>
        <v>0</v>
      </c>
      <c r="AU13" s="15">
        <f>'Analyse détaillée'!FS13</f>
        <v>0</v>
      </c>
      <c r="AV13" s="15">
        <f>'Analyse détaillée'!FS13</f>
        <v>0</v>
      </c>
    </row>
    <row r="14" spans="1:48" x14ac:dyDescent="0.3">
      <c r="A14" s="18"/>
      <c r="B14" s="18"/>
      <c r="C14" s="18"/>
      <c r="D14" s="18"/>
      <c r="E14" s="18"/>
      <c r="F14" s="18"/>
      <c r="G14" s="18"/>
      <c r="H14" s="15">
        <f>'Analyse détaillée'!L14</f>
        <v>0</v>
      </c>
      <c r="I14" s="15">
        <f>'Analyse détaillée'!P14</f>
        <v>0</v>
      </c>
      <c r="J14" s="15">
        <f>'Analyse détaillée'!S14</f>
        <v>0</v>
      </c>
      <c r="K14" s="15">
        <f>'Analyse détaillée'!W14</f>
        <v>0</v>
      </c>
      <c r="L14" s="15">
        <f>'Analyse détaillée'!AB14</f>
        <v>0</v>
      </c>
      <c r="M14" s="15">
        <f>'Analyse détaillée'!AI14</f>
        <v>0</v>
      </c>
      <c r="N14" s="15">
        <f>'Analyse détaillée'!AN14</f>
        <v>0</v>
      </c>
      <c r="O14" s="15">
        <f>'Analyse détaillée'!AR14</f>
        <v>0</v>
      </c>
      <c r="P14" s="15">
        <f>'Analyse détaillée'!AS14</f>
        <v>0</v>
      </c>
      <c r="Q14" s="15">
        <f>'Analyse détaillée'!AT14</f>
        <v>0</v>
      </c>
      <c r="R14" s="15">
        <f>'Analyse détaillée'!AU14</f>
        <v>0</v>
      </c>
      <c r="S14" s="15">
        <f>'Analyse détaillée'!AV14</f>
        <v>0</v>
      </c>
      <c r="T14" s="15">
        <f>'Analyse détaillée'!AX14</f>
        <v>0</v>
      </c>
      <c r="U14" s="15"/>
      <c r="V14" s="15"/>
      <c r="W14" s="15">
        <f>'Analyse détaillée'!BB14</f>
        <v>0</v>
      </c>
      <c r="X14" s="15">
        <f>'Analyse détaillée'!BH14</f>
        <v>0</v>
      </c>
      <c r="Y14" s="15">
        <f>'Analyse détaillée'!BY14</f>
        <v>0</v>
      </c>
      <c r="Z14" s="15">
        <f>'Analyse détaillée'!CJ14</f>
        <v>0</v>
      </c>
      <c r="AA14" s="15">
        <f>'Analyse détaillée'!CP14</f>
        <v>0</v>
      </c>
      <c r="AB14" s="15">
        <f>'Analyse détaillée'!CU14</f>
        <v>0</v>
      </c>
      <c r="AC14" s="15">
        <f>'Analyse détaillée'!CZ14</f>
        <v>0</v>
      </c>
      <c r="AD14" s="15">
        <f>'Analyse détaillée'!DB14</f>
        <v>0</v>
      </c>
      <c r="AE14" s="35">
        <f>'Analyse détaillée'!DC14</f>
        <v>0</v>
      </c>
      <c r="AF14" s="35">
        <f>'Analyse détaillée'!DD14</f>
        <v>0</v>
      </c>
      <c r="AG14" s="35">
        <f>'Analyse détaillée'!DE14</f>
        <v>0</v>
      </c>
      <c r="AH14" s="35">
        <f>'Analyse détaillée'!DF14</f>
        <v>0</v>
      </c>
      <c r="AI14" s="35">
        <f>'Analyse détaillée'!DG14</f>
        <v>0</v>
      </c>
      <c r="AJ14" s="35">
        <f>'Analyse détaillée'!DH14</f>
        <v>0</v>
      </c>
      <c r="AK14" s="15">
        <f>'Analyse détaillée'!DJ14</f>
        <v>0</v>
      </c>
      <c r="AL14" s="15">
        <f>'Analyse détaillée'!CP14</f>
        <v>0</v>
      </c>
      <c r="AM14" s="15">
        <f>'Analyse détaillée'!ED14</f>
        <v>0</v>
      </c>
      <c r="AN14" s="15">
        <f>'Analyse détaillée'!FA14</f>
        <v>0</v>
      </c>
      <c r="AO14" s="15">
        <f>'Analyse détaillée'!EM14</f>
        <v>0</v>
      </c>
      <c r="AP14" s="15">
        <f>'Analyse détaillée'!ED14</f>
        <v>0</v>
      </c>
      <c r="AQ14" s="15">
        <f>'Analyse détaillée'!FH14</f>
        <v>0</v>
      </c>
      <c r="AR14" s="15">
        <f>'Analyse détaillée'!EM14</f>
        <v>0</v>
      </c>
      <c r="AS14" s="15">
        <f>'Analyse détaillée'!ET14</f>
        <v>0</v>
      </c>
      <c r="AT14" s="15">
        <f>'Analyse détaillée'!FO14</f>
        <v>0</v>
      </c>
      <c r="AU14" s="15">
        <f>'Analyse détaillée'!FS14</f>
        <v>0</v>
      </c>
      <c r="AV14" s="15">
        <f>'Analyse détaillée'!FS14</f>
        <v>0</v>
      </c>
    </row>
    <row r="15" spans="1:48" x14ac:dyDescent="0.3">
      <c r="A15" s="18"/>
      <c r="B15" s="18"/>
      <c r="C15" s="18"/>
      <c r="D15" s="18"/>
      <c r="E15" s="18"/>
      <c r="F15" s="18"/>
      <c r="G15" s="18"/>
      <c r="H15" s="15">
        <f>'Analyse détaillée'!L15</f>
        <v>0</v>
      </c>
      <c r="I15" s="15">
        <f>'Analyse détaillée'!P15</f>
        <v>0</v>
      </c>
      <c r="J15" s="15">
        <f>'Analyse détaillée'!S15</f>
        <v>0</v>
      </c>
      <c r="K15" s="15">
        <f>'Analyse détaillée'!W15</f>
        <v>0</v>
      </c>
      <c r="L15" s="15">
        <f>'Analyse détaillée'!AB15</f>
        <v>0</v>
      </c>
      <c r="M15" s="15">
        <f>'Analyse détaillée'!AI15</f>
        <v>0</v>
      </c>
      <c r="N15" s="15">
        <f>'Analyse détaillée'!AN15</f>
        <v>0</v>
      </c>
      <c r="O15" s="15">
        <f>'Analyse détaillée'!AR15</f>
        <v>0</v>
      </c>
      <c r="P15" s="15">
        <f>'Analyse détaillée'!AS15</f>
        <v>0</v>
      </c>
      <c r="Q15" s="15">
        <f>'Analyse détaillée'!AT15</f>
        <v>0</v>
      </c>
      <c r="R15" s="15">
        <f>'Analyse détaillée'!AU15</f>
        <v>0</v>
      </c>
      <c r="S15" s="15">
        <f>'Analyse détaillée'!AV15</f>
        <v>0</v>
      </c>
      <c r="T15" s="15">
        <f>'Analyse détaillée'!AX15</f>
        <v>0</v>
      </c>
      <c r="U15" s="15"/>
      <c r="V15" s="15"/>
      <c r="W15" s="15">
        <f>'Analyse détaillée'!BB15</f>
        <v>0</v>
      </c>
      <c r="X15" s="15">
        <f>'Analyse détaillée'!BH15</f>
        <v>0</v>
      </c>
      <c r="Y15" s="15">
        <f>'Analyse détaillée'!BY15</f>
        <v>0</v>
      </c>
      <c r="Z15" s="15">
        <f>'Analyse détaillée'!CJ15</f>
        <v>0</v>
      </c>
      <c r="AA15" s="15">
        <f>'Analyse détaillée'!CP15</f>
        <v>0</v>
      </c>
      <c r="AB15" s="15">
        <f>'Analyse détaillée'!CU15</f>
        <v>0</v>
      </c>
      <c r="AC15" s="15">
        <f>'Analyse détaillée'!CZ15</f>
        <v>0</v>
      </c>
      <c r="AD15" s="15">
        <f>'Analyse détaillée'!DB15</f>
        <v>0</v>
      </c>
      <c r="AE15" s="35">
        <f>'Analyse détaillée'!DC15</f>
        <v>0</v>
      </c>
      <c r="AF15" s="35">
        <f>'Analyse détaillée'!DD15</f>
        <v>0</v>
      </c>
      <c r="AG15" s="35">
        <f>'Analyse détaillée'!DE15</f>
        <v>0</v>
      </c>
      <c r="AH15" s="35">
        <f>'Analyse détaillée'!DF15</f>
        <v>0</v>
      </c>
      <c r="AI15" s="35">
        <f>'Analyse détaillée'!DG15</f>
        <v>0</v>
      </c>
      <c r="AJ15" s="35">
        <f>'Analyse détaillée'!DH15</f>
        <v>0</v>
      </c>
      <c r="AK15" s="15">
        <f>'Analyse détaillée'!DJ15</f>
        <v>0</v>
      </c>
      <c r="AL15" s="15">
        <f>'Analyse détaillée'!CP15</f>
        <v>0</v>
      </c>
      <c r="AM15" s="15">
        <f>'Analyse détaillée'!ED15</f>
        <v>0</v>
      </c>
      <c r="AN15" s="15">
        <f>'Analyse détaillée'!FA15</f>
        <v>0</v>
      </c>
      <c r="AO15" s="15">
        <f>'Analyse détaillée'!EM15</f>
        <v>0</v>
      </c>
      <c r="AP15" s="15">
        <f>'Analyse détaillée'!ED15</f>
        <v>0</v>
      </c>
      <c r="AQ15" s="15">
        <f>'Analyse détaillée'!FH15</f>
        <v>0</v>
      </c>
      <c r="AR15" s="15">
        <f>'Analyse détaillée'!EM15</f>
        <v>0</v>
      </c>
      <c r="AS15" s="15">
        <f>'Analyse détaillée'!ET15</f>
        <v>0</v>
      </c>
      <c r="AT15" s="15">
        <f>'Analyse détaillée'!FO15</f>
        <v>0</v>
      </c>
      <c r="AU15" s="15">
        <f>'Analyse détaillée'!FS15</f>
        <v>0</v>
      </c>
      <c r="AV15" s="15">
        <f>'Analyse détaillée'!FS15</f>
        <v>0</v>
      </c>
    </row>
    <row r="16" spans="1:48" x14ac:dyDescent="0.3">
      <c r="A16" s="18"/>
      <c r="B16" s="18"/>
      <c r="C16" s="18"/>
      <c r="D16" s="18"/>
      <c r="E16" s="18"/>
      <c r="F16" s="18"/>
      <c r="G16" s="18"/>
      <c r="H16" s="15">
        <f>'Analyse détaillée'!L16</f>
        <v>0</v>
      </c>
      <c r="I16" s="15">
        <f>'Analyse détaillée'!P16</f>
        <v>0</v>
      </c>
      <c r="J16" s="15">
        <f>'Analyse détaillée'!S16</f>
        <v>0</v>
      </c>
      <c r="K16" s="15">
        <f>'Analyse détaillée'!W16</f>
        <v>0</v>
      </c>
      <c r="L16" s="15">
        <f>'Analyse détaillée'!AB16</f>
        <v>0</v>
      </c>
      <c r="M16" s="15">
        <f>'Analyse détaillée'!AI16</f>
        <v>0</v>
      </c>
      <c r="N16" s="15">
        <f>'Analyse détaillée'!AN16</f>
        <v>0</v>
      </c>
      <c r="O16" s="15">
        <f>'Analyse détaillée'!AR16</f>
        <v>0</v>
      </c>
      <c r="P16" s="15">
        <f>'Analyse détaillée'!AS16</f>
        <v>0</v>
      </c>
      <c r="Q16" s="15">
        <f>'Analyse détaillée'!AT16</f>
        <v>0</v>
      </c>
      <c r="R16" s="15">
        <f>'Analyse détaillée'!AU16</f>
        <v>0</v>
      </c>
      <c r="S16" s="15">
        <f>'Analyse détaillée'!AV16</f>
        <v>0</v>
      </c>
      <c r="T16" s="15">
        <f>'Analyse détaillée'!AX16</f>
        <v>0</v>
      </c>
      <c r="U16" s="15"/>
      <c r="V16" s="15"/>
      <c r="W16" s="15">
        <f>'Analyse détaillée'!BB16</f>
        <v>0</v>
      </c>
      <c r="X16" s="15">
        <f>'Analyse détaillée'!BH16</f>
        <v>0</v>
      </c>
      <c r="Y16" s="15">
        <f>'Analyse détaillée'!BY16</f>
        <v>0</v>
      </c>
      <c r="Z16" s="15">
        <f>'Analyse détaillée'!CJ16</f>
        <v>0</v>
      </c>
      <c r="AA16" s="15">
        <f>'Analyse détaillée'!CP16</f>
        <v>0</v>
      </c>
      <c r="AB16" s="15">
        <f>'Analyse détaillée'!CU16</f>
        <v>0</v>
      </c>
      <c r="AC16" s="15">
        <f>'Analyse détaillée'!CZ16</f>
        <v>0</v>
      </c>
      <c r="AD16" s="15">
        <f>'Analyse détaillée'!DB16</f>
        <v>0</v>
      </c>
      <c r="AE16" s="35">
        <f>'Analyse détaillée'!DC16</f>
        <v>0</v>
      </c>
      <c r="AF16" s="35">
        <f>'Analyse détaillée'!DD16</f>
        <v>0</v>
      </c>
      <c r="AG16" s="35">
        <f>'Analyse détaillée'!DE16</f>
        <v>0</v>
      </c>
      <c r="AH16" s="35">
        <f>'Analyse détaillée'!DF16</f>
        <v>0</v>
      </c>
      <c r="AI16" s="35">
        <f>'Analyse détaillée'!DG16</f>
        <v>0</v>
      </c>
      <c r="AJ16" s="35">
        <f>'Analyse détaillée'!DH16</f>
        <v>0</v>
      </c>
      <c r="AK16" s="15">
        <f>'Analyse détaillée'!DJ16</f>
        <v>0</v>
      </c>
      <c r="AL16" s="15">
        <f>'Analyse détaillée'!CP16</f>
        <v>0</v>
      </c>
      <c r="AM16" s="15">
        <f>'Analyse détaillée'!ED16</f>
        <v>0</v>
      </c>
      <c r="AN16" s="15">
        <f>'Analyse détaillée'!FA16</f>
        <v>0</v>
      </c>
      <c r="AO16" s="15">
        <f>'Analyse détaillée'!EM16</f>
        <v>0</v>
      </c>
      <c r="AP16" s="15">
        <f>'Analyse détaillée'!ED16</f>
        <v>0</v>
      </c>
      <c r="AQ16" s="15">
        <f>'Analyse détaillée'!FH16</f>
        <v>0</v>
      </c>
      <c r="AR16" s="15">
        <f>'Analyse détaillée'!EM16</f>
        <v>0</v>
      </c>
      <c r="AS16" s="15">
        <f>'Analyse détaillée'!ET16</f>
        <v>0</v>
      </c>
      <c r="AT16" s="15">
        <f>'Analyse détaillée'!FO16</f>
        <v>0</v>
      </c>
      <c r="AU16" s="15">
        <f>'Analyse détaillée'!FS16</f>
        <v>0</v>
      </c>
      <c r="AV16" s="15">
        <f>'Analyse détaillée'!FS16</f>
        <v>0</v>
      </c>
    </row>
    <row r="17" spans="1:48" x14ac:dyDescent="0.3">
      <c r="A17" s="18"/>
      <c r="B17" s="18"/>
      <c r="C17" s="18"/>
      <c r="D17" s="18"/>
      <c r="E17" s="18"/>
      <c r="F17" s="18"/>
      <c r="G17" s="18"/>
      <c r="H17" s="15">
        <f>'Analyse détaillée'!L17</f>
        <v>0</v>
      </c>
      <c r="I17" s="15">
        <f>'Analyse détaillée'!P17</f>
        <v>0</v>
      </c>
      <c r="J17" s="15">
        <f>'Analyse détaillée'!S17</f>
        <v>0</v>
      </c>
      <c r="K17" s="15">
        <f>'Analyse détaillée'!W17</f>
        <v>0</v>
      </c>
      <c r="L17" s="15">
        <f>'Analyse détaillée'!AB17</f>
        <v>0</v>
      </c>
      <c r="M17" s="15">
        <f>'Analyse détaillée'!AI17</f>
        <v>0</v>
      </c>
      <c r="N17" s="15">
        <f>'Analyse détaillée'!AN17</f>
        <v>0</v>
      </c>
      <c r="O17" s="15">
        <f>'Analyse détaillée'!AR17</f>
        <v>0</v>
      </c>
      <c r="P17" s="15">
        <f>'Analyse détaillée'!AS17</f>
        <v>0</v>
      </c>
      <c r="Q17" s="15">
        <f>'Analyse détaillée'!AT17</f>
        <v>0</v>
      </c>
      <c r="R17" s="15">
        <f>'Analyse détaillée'!AU17</f>
        <v>0</v>
      </c>
      <c r="S17" s="15">
        <f>'Analyse détaillée'!AV17</f>
        <v>0</v>
      </c>
      <c r="T17" s="15">
        <f>'Analyse détaillée'!AX17</f>
        <v>0</v>
      </c>
      <c r="U17" s="15"/>
      <c r="V17" s="15"/>
      <c r="W17" s="15">
        <f>'Analyse détaillée'!BB17</f>
        <v>0</v>
      </c>
      <c r="X17" s="15">
        <f>'Analyse détaillée'!BH17</f>
        <v>0</v>
      </c>
      <c r="Y17" s="15">
        <f>'Analyse détaillée'!BY17</f>
        <v>0</v>
      </c>
      <c r="Z17" s="15">
        <f>'Analyse détaillée'!CJ17</f>
        <v>0</v>
      </c>
      <c r="AA17" s="15">
        <f>'Analyse détaillée'!CP17</f>
        <v>0</v>
      </c>
      <c r="AB17" s="15">
        <f>'Analyse détaillée'!CU17</f>
        <v>0</v>
      </c>
      <c r="AC17" s="15">
        <f>'Analyse détaillée'!CZ17</f>
        <v>0</v>
      </c>
      <c r="AD17" s="15">
        <f>'Analyse détaillée'!DB17</f>
        <v>0</v>
      </c>
      <c r="AE17" s="35">
        <f>'Analyse détaillée'!DC17</f>
        <v>0</v>
      </c>
      <c r="AF17" s="35">
        <f>'Analyse détaillée'!DD17</f>
        <v>0</v>
      </c>
      <c r="AG17" s="35">
        <f>'Analyse détaillée'!DE17</f>
        <v>0</v>
      </c>
      <c r="AH17" s="35">
        <f>'Analyse détaillée'!DF17</f>
        <v>0</v>
      </c>
      <c r="AI17" s="35">
        <f>'Analyse détaillée'!DG17</f>
        <v>0</v>
      </c>
      <c r="AJ17" s="35">
        <f>'Analyse détaillée'!DH17</f>
        <v>0</v>
      </c>
      <c r="AK17" s="15">
        <f>'Analyse détaillée'!DJ17</f>
        <v>0</v>
      </c>
      <c r="AL17" s="15">
        <f>'Analyse détaillée'!CP17</f>
        <v>0</v>
      </c>
      <c r="AM17" s="15">
        <f>'Analyse détaillée'!ED17</f>
        <v>0</v>
      </c>
      <c r="AN17" s="15">
        <f>'Analyse détaillée'!FA17</f>
        <v>0</v>
      </c>
      <c r="AO17" s="15">
        <f>'Analyse détaillée'!EM17</f>
        <v>0</v>
      </c>
      <c r="AP17" s="15">
        <f>'Analyse détaillée'!ED17</f>
        <v>0</v>
      </c>
      <c r="AQ17" s="15">
        <f>'Analyse détaillée'!FH17</f>
        <v>0</v>
      </c>
      <c r="AR17" s="15">
        <f>'Analyse détaillée'!EM17</f>
        <v>0</v>
      </c>
      <c r="AS17" s="15">
        <f>'Analyse détaillée'!ET17</f>
        <v>0</v>
      </c>
      <c r="AT17" s="15">
        <f>'Analyse détaillée'!FO17</f>
        <v>0</v>
      </c>
      <c r="AU17" s="15">
        <f>'Analyse détaillée'!FS17</f>
        <v>0</v>
      </c>
      <c r="AV17" s="15">
        <f>'Analyse détaillée'!FS17</f>
        <v>0</v>
      </c>
    </row>
    <row r="18" spans="1:48" x14ac:dyDescent="0.3">
      <c r="A18" s="18"/>
      <c r="B18" s="18"/>
      <c r="C18" s="18"/>
      <c r="D18" s="18"/>
      <c r="E18" s="18"/>
      <c r="F18" s="18"/>
      <c r="G18" s="18"/>
      <c r="H18" s="15">
        <f>'Analyse détaillée'!L18</f>
        <v>0</v>
      </c>
      <c r="I18" s="15">
        <f>'Analyse détaillée'!P18</f>
        <v>0</v>
      </c>
      <c r="J18" s="15">
        <f>'Analyse détaillée'!S18</f>
        <v>0</v>
      </c>
      <c r="K18" s="15">
        <f>'Analyse détaillée'!W18</f>
        <v>0</v>
      </c>
      <c r="L18" s="15">
        <f>'Analyse détaillée'!AB18</f>
        <v>0</v>
      </c>
      <c r="M18" s="15">
        <f>'Analyse détaillée'!AI18</f>
        <v>0</v>
      </c>
      <c r="N18" s="15">
        <f>'Analyse détaillée'!AN18</f>
        <v>0</v>
      </c>
      <c r="O18" s="15">
        <f>'Analyse détaillée'!AR18</f>
        <v>0</v>
      </c>
      <c r="P18" s="15">
        <f>'Analyse détaillée'!AS18</f>
        <v>0</v>
      </c>
      <c r="Q18" s="15">
        <f>'Analyse détaillée'!AT18</f>
        <v>0</v>
      </c>
      <c r="R18" s="15">
        <f>'Analyse détaillée'!AU18</f>
        <v>0</v>
      </c>
      <c r="S18" s="15">
        <f>'Analyse détaillée'!AV18</f>
        <v>0</v>
      </c>
      <c r="T18" s="15">
        <f>'Analyse détaillée'!AX18</f>
        <v>0</v>
      </c>
      <c r="U18" s="15"/>
      <c r="V18" s="15"/>
      <c r="W18" s="15">
        <f>'Analyse détaillée'!BB18</f>
        <v>0</v>
      </c>
      <c r="X18" s="15">
        <f>'Analyse détaillée'!BH18</f>
        <v>0</v>
      </c>
      <c r="Y18" s="15">
        <f>'Analyse détaillée'!BY18</f>
        <v>0</v>
      </c>
      <c r="Z18" s="15">
        <f>'Analyse détaillée'!CJ18</f>
        <v>0</v>
      </c>
      <c r="AA18" s="15">
        <f>'Analyse détaillée'!CP18</f>
        <v>0</v>
      </c>
      <c r="AB18" s="15">
        <f>'Analyse détaillée'!CU18</f>
        <v>0</v>
      </c>
      <c r="AC18" s="15">
        <f>'Analyse détaillée'!CZ18</f>
        <v>0</v>
      </c>
      <c r="AD18" s="15">
        <f>'Analyse détaillée'!DB18</f>
        <v>0</v>
      </c>
      <c r="AE18" s="35">
        <f>'Analyse détaillée'!DC18</f>
        <v>0</v>
      </c>
      <c r="AF18" s="35">
        <f>'Analyse détaillée'!DD18</f>
        <v>0</v>
      </c>
      <c r="AG18" s="35">
        <f>'Analyse détaillée'!DE18</f>
        <v>0</v>
      </c>
      <c r="AH18" s="35">
        <f>'Analyse détaillée'!DF18</f>
        <v>0</v>
      </c>
      <c r="AI18" s="35">
        <f>'Analyse détaillée'!DG18</f>
        <v>0</v>
      </c>
      <c r="AJ18" s="35">
        <f>'Analyse détaillée'!DH18</f>
        <v>0</v>
      </c>
      <c r="AK18" s="15">
        <f>'Analyse détaillée'!DJ18</f>
        <v>0</v>
      </c>
      <c r="AL18" s="15">
        <f>'Analyse détaillée'!CP18</f>
        <v>0</v>
      </c>
      <c r="AM18" s="15">
        <f>'Analyse détaillée'!ED18</f>
        <v>0</v>
      </c>
      <c r="AN18" s="15">
        <f>'Analyse détaillée'!FA18</f>
        <v>0</v>
      </c>
      <c r="AO18" s="15">
        <f>'Analyse détaillée'!EM18</f>
        <v>0</v>
      </c>
      <c r="AP18" s="15">
        <f>'Analyse détaillée'!ED18</f>
        <v>0</v>
      </c>
      <c r="AQ18" s="15">
        <f>'Analyse détaillée'!FH18</f>
        <v>0</v>
      </c>
      <c r="AR18" s="15">
        <f>'Analyse détaillée'!EM18</f>
        <v>0</v>
      </c>
      <c r="AS18" s="15">
        <f>'Analyse détaillée'!ET18</f>
        <v>0</v>
      </c>
      <c r="AT18" s="15">
        <f>'Analyse détaillée'!FO18</f>
        <v>0</v>
      </c>
      <c r="AU18" s="15">
        <f>'Analyse détaillée'!FS18</f>
        <v>0</v>
      </c>
      <c r="AV18" s="15">
        <f>'Analyse détaillée'!FS18</f>
        <v>0</v>
      </c>
    </row>
    <row r="19" spans="1:48" x14ac:dyDescent="0.3">
      <c r="A19" s="18"/>
      <c r="B19" s="18"/>
      <c r="C19" s="18"/>
      <c r="D19" s="18"/>
      <c r="E19" s="18"/>
      <c r="F19" s="18"/>
      <c r="G19" s="18"/>
      <c r="H19" s="15">
        <f>'Analyse détaillée'!L19</f>
        <v>0</v>
      </c>
      <c r="I19" s="15">
        <f>'Analyse détaillée'!P19</f>
        <v>0</v>
      </c>
      <c r="J19" s="15">
        <f>'Analyse détaillée'!S19</f>
        <v>0</v>
      </c>
      <c r="K19" s="15">
        <f>'Analyse détaillée'!W19</f>
        <v>0</v>
      </c>
      <c r="L19" s="15">
        <f>'Analyse détaillée'!AB19</f>
        <v>0</v>
      </c>
      <c r="M19" s="15">
        <f>'Analyse détaillée'!AI19</f>
        <v>0</v>
      </c>
      <c r="N19" s="15">
        <f>'Analyse détaillée'!AN19</f>
        <v>0</v>
      </c>
      <c r="O19" s="15">
        <f>'Analyse détaillée'!AR19</f>
        <v>0</v>
      </c>
      <c r="P19" s="15">
        <f>'Analyse détaillée'!AS19</f>
        <v>0</v>
      </c>
      <c r="Q19" s="15">
        <f>'Analyse détaillée'!AT19</f>
        <v>0</v>
      </c>
      <c r="R19" s="15">
        <f>'Analyse détaillée'!AU19</f>
        <v>0</v>
      </c>
      <c r="S19" s="15">
        <f>'Analyse détaillée'!AV19</f>
        <v>0</v>
      </c>
      <c r="T19" s="15">
        <f>'Analyse détaillée'!AX19</f>
        <v>0</v>
      </c>
      <c r="U19" s="15"/>
      <c r="V19" s="15"/>
      <c r="W19" s="15">
        <f>'Analyse détaillée'!BB19</f>
        <v>0</v>
      </c>
      <c r="X19" s="15">
        <f>'Analyse détaillée'!BH19</f>
        <v>0</v>
      </c>
      <c r="Y19" s="15">
        <f>'Analyse détaillée'!BY19</f>
        <v>0</v>
      </c>
      <c r="Z19" s="15">
        <f>'Analyse détaillée'!CJ19</f>
        <v>0</v>
      </c>
      <c r="AA19" s="15">
        <f>'Analyse détaillée'!CP19</f>
        <v>0</v>
      </c>
      <c r="AB19" s="15">
        <f>'Analyse détaillée'!CU19</f>
        <v>0</v>
      </c>
      <c r="AC19" s="15">
        <f>'Analyse détaillée'!CZ19</f>
        <v>0</v>
      </c>
      <c r="AD19" s="15">
        <f>'Analyse détaillée'!DB19</f>
        <v>0</v>
      </c>
      <c r="AE19" s="35">
        <f>'Analyse détaillée'!DC19</f>
        <v>0</v>
      </c>
      <c r="AF19" s="35">
        <f>'Analyse détaillée'!DD19</f>
        <v>0</v>
      </c>
      <c r="AG19" s="35">
        <f>'Analyse détaillée'!DE19</f>
        <v>0</v>
      </c>
      <c r="AH19" s="35">
        <f>'Analyse détaillée'!DF19</f>
        <v>0</v>
      </c>
      <c r="AI19" s="35">
        <f>'Analyse détaillée'!DG19</f>
        <v>0</v>
      </c>
      <c r="AJ19" s="35">
        <f>'Analyse détaillée'!DH19</f>
        <v>0</v>
      </c>
      <c r="AK19" s="15">
        <f>'Analyse détaillée'!DJ19</f>
        <v>0</v>
      </c>
      <c r="AL19" s="15">
        <f>'Analyse détaillée'!CP19</f>
        <v>0</v>
      </c>
      <c r="AM19" s="15">
        <f>'Analyse détaillée'!ED19</f>
        <v>0</v>
      </c>
      <c r="AN19" s="15">
        <f>'Analyse détaillée'!FA19</f>
        <v>0</v>
      </c>
      <c r="AO19" s="15">
        <f>'Analyse détaillée'!EM19</f>
        <v>0</v>
      </c>
      <c r="AP19" s="15">
        <f>'Analyse détaillée'!ED19</f>
        <v>0</v>
      </c>
      <c r="AQ19" s="15">
        <f>'Analyse détaillée'!FH19</f>
        <v>0</v>
      </c>
      <c r="AR19" s="15">
        <f>'Analyse détaillée'!EM19</f>
        <v>0</v>
      </c>
      <c r="AS19" s="15">
        <f>'Analyse détaillée'!ET19</f>
        <v>0</v>
      </c>
      <c r="AT19" s="15">
        <f>'Analyse détaillée'!FO19</f>
        <v>0</v>
      </c>
      <c r="AU19" s="15">
        <f>'Analyse détaillée'!FS19</f>
        <v>0</v>
      </c>
      <c r="AV19" s="15">
        <f>'Analyse détaillée'!FS19</f>
        <v>0</v>
      </c>
    </row>
    <row r="20" spans="1:48" x14ac:dyDescent="0.3">
      <c r="A20" s="18"/>
      <c r="B20" s="18"/>
      <c r="C20" s="18"/>
      <c r="D20" s="18"/>
      <c r="E20" s="18"/>
      <c r="F20" s="18"/>
      <c r="G20" s="18"/>
      <c r="H20" s="15">
        <f>'Analyse détaillée'!L20</f>
        <v>0</v>
      </c>
      <c r="I20" s="15">
        <f>'Analyse détaillée'!P20</f>
        <v>0</v>
      </c>
      <c r="J20" s="15">
        <f>'Analyse détaillée'!S20</f>
        <v>0</v>
      </c>
      <c r="K20" s="15">
        <f>'Analyse détaillée'!W20</f>
        <v>0</v>
      </c>
      <c r="L20" s="15">
        <f>'Analyse détaillée'!AB20</f>
        <v>0</v>
      </c>
      <c r="M20" s="15">
        <f>'Analyse détaillée'!AI20</f>
        <v>0</v>
      </c>
      <c r="N20" s="15">
        <f>'Analyse détaillée'!AN20</f>
        <v>0</v>
      </c>
      <c r="O20" s="15">
        <f>'Analyse détaillée'!AR20</f>
        <v>0</v>
      </c>
      <c r="P20" s="15">
        <f>'Analyse détaillée'!AS20</f>
        <v>0</v>
      </c>
      <c r="Q20" s="15">
        <f>'Analyse détaillée'!AT20</f>
        <v>0</v>
      </c>
      <c r="R20" s="15">
        <f>'Analyse détaillée'!AU20</f>
        <v>0</v>
      </c>
      <c r="S20" s="15">
        <f>'Analyse détaillée'!AV20</f>
        <v>0</v>
      </c>
      <c r="T20" s="15">
        <f>'Analyse détaillée'!AX20</f>
        <v>0</v>
      </c>
      <c r="U20" s="15"/>
      <c r="V20" s="15"/>
      <c r="W20" s="15">
        <f>'Analyse détaillée'!BB20</f>
        <v>0</v>
      </c>
      <c r="X20" s="15">
        <f>'Analyse détaillée'!BH20</f>
        <v>0</v>
      </c>
      <c r="Y20" s="15">
        <f>'Analyse détaillée'!BY20</f>
        <v>0</v>
      </c>
      <c r="Z20" s="15">
        <f>'Analyse détaillée'!CJ20</f>
        <v>0</v>
      </c>
      <c r="AA20" s="15">
        <f>'Analyse détaillée'!CP20</f>
        <v>0</v>
      </c>
      <c r="AB20" s="15">
        <f>'Analyse détaillée'!CU20</f>
        <v>0</v>
      </c>
      <c r="AC20" s="15">
        <f>'Analyse détaillée'!CZ20</f>
        <v>0</v>
      </c>
      <c r="AD20" s="15">
        <f>'Analyse détaillée'!DB20</f>
        <v>0</v>
      </c>
      <c r="AE20" s="35">
        <f>'Analyse détaillée'!DC20</f>
        <v>0</v>
      </c>
      <c r="AF20" s="35">
        <f>'Analyse détaillée'!DD20</f>
        <v>0</v>
      </c>
      <c r="AG20" s="35">
        <f>'Analyse détaillée'!DE20</f>
        <v>0</v>
      </c>
      <c r="AH20" s="35">
        <f>'Analyse détaillée'!DF20</f>
        <v>0</v>
      </c>
      <c r="AI20" s="35">
        <f>'Analyse détaillée'!DG20</f>
        <v>0</v>
      </c>
      <c r="AJ20" s="35">
        <f>'Analyse détaillée'!DH20</f>
        <v>0</v>
      </c>
      <c r="AK20" s="15">
        <f>'Analyse détaillée'!DJ20</f>
        <v>0</v>
      </c>
      <c r="AL20" s="15">
        <f>'Analyse détaillée'!CP20</f>
        <v>0</v>
      </c>
      <c r="AM20" s="15">
        <f>'Analyse détaillée'!ED20</f>
        <v>0</v>
      </c>
      <c r="AN20" s="15">
        <f>'Analyse détaillée'!FA20</f>
        <v>0</v>
      </c>
      <c r="AO20" s="15">
        <f>'Analyse détaillée'!EM20</f>
        <v>0</v>
      </c>
      <c r="AP20" s="15">
        <f>'Analyse détaillée'!ED20</f>
        <v>0</v>
      </c>
      <c r="AQ20" s="15">
        <f>'Analyse détaillée'!FH20</f>
        <v>0</v>
      </c>
      <c r="AR20" s="15">
        <f>'Analyse détaillée'!EM20</f>
        <v>0</v>
      </c>
      <c r="AS20" s="15">
        <f>'Analyse détaillée'!ET20</f>
        <v>0</v>
      </c>
      <c r="AT20" s="15">
        <f>'Analyse détaillée'!FO20</f>
        <v>0</v>
      </c>
      <c r="AU20" s="15">
        <f>'Analyse détaillée'!FS20</f>
        <v>0</v>
      </c>
      <c r="AV20" s="15">
        <f>'Analyse détaillée'!FS20</f>
        <v>0</v>
      </c>
    </row>
    <row r="21" spans="1:48" x14ac:dyDescent="0.3">
      <c r="A21" s="18"/>
      <c r="B21" s="18"/>
      <c r="C21" s="18"/>
      <c r="D21" s="18"/>
      <c r="E21" s="18"/>
      <c r="F21" s="18"/>
      <c r="G21" s="18"/>
      <c r="H21" s="15">
        <f>'Analyse détaillée'!L21</f>
        <v>0</v>
      </c>
      <c r="I21" s="15">
        <f>'Analyse détaillée'!P21</f>
        <v>0</v>
      </c>
      <c r="J21" s="15">
        <f>'Analyse détaillée'!S21</f>
        <v>0</v>
      </c>
      <c r="K21" s="15">
        <f>'Analyse détaillée'!W21</f>
        <v>0</v>
      </c>
      <c r="L21" s="15">
        <f>'Analyse détaillée'!AB21</f>
        <v>0</v>
      </c>
      <c r="M21" s="15">
        <f>'Analyse détaillée'!AI21</f>
        <v>0</v>
      </c>
      <c r="N21" s="15">
        <f>'Analyse détaillée'!AN21</f>
        <v>0</v>
      </c>
      <c r="O21" s="15">
        <f>'Analyse détaillée'!AR21</f>
        <v>0</v>
      </c>
      <c r="P21" s="15">
        <f>'Analyse détaillée'!AS21</f>
        <v>0</v>
      </c>
      <c r="Q21" s="15">
        <f>'Analyse détaillée'!AT21</f>
        <v>0</v>
      </c>
      <c r="R21" s="15">
        <f>'Analyse détaillée'!AU21</f>
        <v>0</v>
      </c>
      <c r="S21" s="15">
        <f>'Analyse détaillée'!AV21</f>
        <v>0</v>
      </c>
      <c r="T21" s="15">
        <f>'Analyse détaillée'!AX21</f>
        <v>0</v>
      </c>
      <c r="U21" s="15"/>
      <c r="V21" s="15"/>
      <c r="W21" s="15">
        <f>'Analyse détaillée'!BB21</f>
        <v>0</v>
      </c>
      <c r="X21" s="15">
        <f>'Analyse détaillée'!BH21</f>
        <v>0</v>
      </c>
      <c r="Y21" s="15">
        <f>'Analyse détaillée'!BY21</f>
        <v>0</v>
      </c>
      <c r="Z21" s="15">
        <f>'Analyse détaillée'!CJ21</f>
        <v>0</v>
      </c>
      <c r="AA21" s="15">
        <f>'Analyse détaillée'!CP21</f>
        <v>0</v>
      </c>
      <c r="AB21" s="15">
        <f>'Analyse détaillée'!CU21</f>
        <v>0</v>
      </c>
      <c r="AC21" s="15">
        <f>'Analyse détaillée'!CZ21</f>
        <v>0</v>
      </c>
      <c r="AD21" s="15">
        <f>'Analyse détaillée'!DB21</f>
        <v>0</v>
      </c>
      <c r="AE21" s="35">
        <f>'Analyse détaillée'!DC21</f>
        <v>0</v>
      </c>
      <c r="AF21" s="35">
        <f>'Analyse détaillée'!DD21</f>
        <v>0</v>
      </c>
      <c r="AG21" s="35">
        <f>'Analyse détaillée'!DE21</f>
        <v>0</v>
      </c>
      <c r="AH21" s="35">
        <f>'Analyse détaillée'!DF21</f>
        <v>0</v>
      </c>
      <c r="AI21" s="35">
        <f>'Analyse détaillée'!DG21</f>
        <v>0</v>
      </c>
      <c r="AJ21" s="35">
        <f>'Analyse détaillée'!DH21</f>
        <v>0</v>
      </c>
      <c r="AK21" s="15">
        <f>'Analyse détaillée'!DJ21</f>
        <v>0</v>
      </c>
      <c r="AL21" s="15">
        <f>'Analyse détaillée'!CP21</f>
        <v>0</v>
      </c>
      <c r="AM21" s="15">
        <f>'Analyse détaillée'!ED21</f>
        <v>0</v>
      </c>
      <c r="AN21" s="15">
        <f>'Analyse détaillée'!FA21</f>
        <v>0</v>
      </c>
      <c r="AO21" s="15">
        <f>'Analyse détaillée'!EM21</f>
        <v>0</v>
      </c>
      <c r="AP21" s="15">
        <f>'Analyse détaillée'!ED21</f>
        <v>0</v>
      </c>
      <c r="AQ21" s="15">
        <f>'Analyse détaillée'!FH21</f>
        <v>0</v>
      </c>
      <c r="AR21" s="15">
        <f>'Analyse détaillée'!EM21</f>
        <v>0</v>
      </c>
      <c r="AS21" s="15">
        <f>'Analyse détaillée'!ET21</f>
        <v>0</v>
      </c>
      <c r="AT21" s="15">
        <f>'Analyse détaillée'!FO21</f>
        <v>0</v>
      </c>
      <c r="AU21" s="15">
        <f>'Analyse détaillée'!FS21</f>
        <v>0</v>
      </c>
      <c r="AV21" s="15">
        <f>'Analyse détaillée'!FS21</f>
        <v>0</v>
      </c>
    </row>
    <row r="22" spans="1:48" x14ac:dyDescent="0.3">
      <c r="A22" s="18"/>
      <c r="B22" s="18"/>
      <c r="C22" s="18"/>
      <c r="D22" s="18"/>
      <c r="E22" s="18"/>
      <c r="F22" s="18"/>
      <c r="G22" s="18"/>
      <c r="H22" s="15">
        <f>'Analyse détaillée'!L22</f>
        <v>0</v>
      </c>
      <c r="I22" s="15">
        <f>'Analyse détaillée'!P22</f>
        <v>0</v>
      </c>
      <c r="J22" s="15">
        <f>'Analyse détaillée'!S22</f>
        <v>0</v>
      </c>
      <c r="K22" s="15">
        <f>'Analyse détaillée'!W22</f>
        <v>0</v>
      </c>
      <c r="L22" s="15">
        <f>'Analyse détaillée'!AB22</f>
        <v>0</v>
      </c>
      <c r="M22" s="15">
        <f>'Analyse détaillée'!AI22</f>
        <v>0</v>
      </c>
      <c r="N22" s="15">
        <f>'Analyse détaillée'!AN22</f>
        <v>0</v>
      </c>
      <c r="O22" s="15">
        <f>'Analyse détaillée'!AR22</f>
        <v>0</v>
      </c>
      <c r="P22" s="15">
        <f>'Analyse détaillée'!AS22</f>
        <v>0</v>
      </c>
      <c r="Q22" s="15">
        <f>'Analyse détaillée'!AT22</f>
        <v>0</v>
      </c>
      <c r="R22" s="15">
        <f>'Analyse détaillée'!AU22</f>
        <v>0</v>
      </c>
      <c r="S22" s="15">
        <f>'Analyse détaillée'!AV22</f>
        <v>0</v>
      </c>
      <c r="T22" s="15">
        <f>'Analyse détaillée'!AX22</f>
        <v>0</v>
      </c>
      <c r="U22" s="15"/>
      <c r="V22" s="15"/>
      <c r="W22" s="15">
        <f>'Analyse détaillée'!BB22</f>
        <v>0</v>
      </c>
      <c r="X22" s="15">
        <f>'Analyse détaillée'!BH22</f>
        <v>0</v>
      </c>
      <c r="Y22" s="15">
        <f>'Analyse détaillée'!BY22</f>
        <v>0</v>
      </c>
      <c r="Z22" s="15">
        <f>'Analyse détaillée'!CJ22</f>
        <v>0</v>
      </c>
      <c r="AA22" s="15">
        <f>'Analyse détaillée'!CP22</f>
        <v>0</v>
      </c>
      <c r="AB22" s="15">
        <f>'Analyse détaillée'!CU22</f>
        <v>0</v>
      </c>
      <c r="AC22" s="15">
        <f>'Analyse détaillée'!CZ22</f>
        <v>0</v>
      </c>
      <c r="AD22" s="15">
        <f>'Analyse détaillée'!DB22</f>
        <v>0</v>
      </c>
      <c r="AE22" s="35">
        <f>'Analyse détaillée'!DC22</f>
        <v>0</v>
      </c>
      <c r="AF22" s="35">
        <f>'Analyse détaillée'!DD22</f>
        <v>0</v>
      </c>
      <c r="AG22" s="35">
        <f>'Analyse détaillée'!DE22</f>
        <v>0</v>
      </c>
      <c r="AH22" s="35">
        <f>'Analyse détaillée'!DF22</f>
        <v>0</v>
      </c>
      <c r="AI22" s="35">
        <f>'Analyse détaillée'!DG22</f>
        <v>0</v>
      </c>
      <c r="AJ22" s="35">
        <f>'Analyse détaillée'!DH22</f>
        <v>0</v>
      </c>
      <c r="AK22" s="15">
        <f>'Analyse détaillée'!DJ22</f>
        <v>0</v>
      </c>
      <c r="AL22" s="15">
        <f>'Analyse détaillée'!CP22</f>
        <v>0</v>
      </c>
      <c r="AM22" s="15">
        <f>'Analyse détaillée'!ED22</f>
        <v>0</v>
      </c>
      <c r="AN22" s="15">
        <f>'Analyse détaillée'!FA22</f>
        <v>0</v>
      </c>
      <c r="AO22" s="15">
        <f>'Analyse détaillée'!EM22</f>
        <v>0</v>
      </c>
      <c r="AP22" s="15">
        <f>'Analyse détaillée'!ED22</f>
        <v>0</v>
      </c>
      <c r="AQ22" s="15">
        <f>'Analyse détaillée'!FH22</f>
        <v>0</v>
      </c>
      <c r="AR22" s="15">
        <f>'Analyse détaillée'!EM22</f>
        <v>0</v>
      </c>
      <c r="AS22" s="15">
        <f>'Analyse détaillée'!ET22</f>
        <v>0</v>
      </c>
      <c r="AT22" s="15">
        <f>'Analyse détaillée'!FO22</f>
        <v>0</v>
      </c>
      <c r="AU22" s="15">
        <f>'Analyse détaillée'!FS22</f>
        <v>0</v>
      </c>
      <c r="AV22" s="15">
        <f>'Analyse détaillée'!FS22</f>
        <v>0</v>
      </c>
    </row>
    <row r="23" spans="1:48" x14ac:dyDescent="0.3">
      <c r="A23" s="18"/>
      <c r="B23" s="18"/>
      <c r="C23" s="18"/>
      <c r="D23" s="18"/>
      <c r="E23" s="18"/>
      <c r="F23" s="18"/>
      <c r="G23" s="18"/>
      <c r="H23" s="15">
        <f>'Analyse détaillée'!L23</f>
        <v>0</v>
      </c>
      <c r="I23" s="15">
        <f>'Analyse détaillée'!P23</f>
        <v>0</v>
      </c>
      <c r="J23" s="15">
        <f>'Analyse détaillée'!S23</f>
        <v>0</v>
      </c>
      <c r="K23" s="15">
        <f>'Analyse détaillée'!W23</f>
        <v>0</v>
      </c>
      <c r="L23" s="15">
        <f>'Analyse détaillée'!AB23</f>
        <v>0</v>
      </c>
      <c r="M23" s="15">
        <f>'Analyse détaillée'!AI23</f>
        <v>0</v>
      </c>
      <c r="N23" s="15">
        <f>'Analyse détaillée'!AN23</f>
        <v>0</v>
      </c>
      <c r="O23" s="15">
        <f>'Analyse détaillée'!AR23</f>
        <v>0</v>
      </c>
      <c r="P23" s="15">
        <f>'Analyse détaillée'!AS23</f>
        <v>0</v>
      </c>
      <c r="Q23" s="15">
        <f>'Analyse détaillée'!AT23</f>
        <v>0</v>
      </c>
      <c r="R23" s="15">
        <f>'Analyse détaillée'!AU23</f>
        <v>0</v>
      </c>
      <c r="S23" s="15">
        <f>'Analyse détaillée'!AV23</f>
        <v>0</v>
      </c>
      <c r="T23" s="15">
        <f>'Analyse détaillée'!AX23</f>
        <v>0</v>
      </c>
      <c r="U23" s="15"/>
      <c r="V23" s="15"/>
      <c r="W23" s="15">
        <f>'Analyse détaillée'!BB23</f>
        <v>0</v>
      </c>
      <c r="X23" s="15">
        <f>'Analyse détaillée'!BH23</f>
        <v>0</v>
      </c>
      <c r="Y23" s="15">
        <f>'Analyse détaillée'!BY23</f>
        <v>0</v>
      </c>
      <c r="Z23" s="15">
        <f>'Analyse détaillée'!CJ23</f>
        <v>0</v>
      </c>
      <c r="AA23" s="15">
        <f>'Analyse détaillée'!CP23</f>
        <v>0</v>
      </c>
      <c r="AB23" s="15">
        <f>'Analyse détaillée'!CU23</f>
        <v>0</v>
      </c>
      <c r="AC23" s="15">
        <f>'Analyse détaillée'!CZ23</f>
        <v>0</v>
      </c>
      <c r="AD23" s="15">
        <f>'Analyse détaillée'!DB23</f>
        <v>0</v>
      </c>
      <c r="AE23" s="35">
        <f>'Analyse détaillée'!DC23</f>
        <v>0</v>
      </c>
      <c r="AF23" s="35">
        <f>'Analyse détaillée'!DD23</f>
        <v>0</v>
      </c>
      <c r="AG23" s="35">
        <f>'Analyse détaillée'!DE23</f>
        <v>0</v>
      </c>
      <c r="AH23" s="35">
        <f>'Analyse détaillée'!DF23</f>
        <v>0</v>
      </c>
      <c r="AI23" s="35">
        <f>'Analyse détaillée'!DG23</f>
        <v>0</v>
      </c>
      <c r="AJ23" s="35">
        <f>'Analyse détaillée'!DH23</f>
        <v>0</v>
      </c>
      <c r="AK23" s="15">
        <f>'Analyse détaillée'!DJ23</f>
        <v>0</v>
      </c>
      <c r="AL23" s="15">
        <f>'Analyse détaillée'!CP23</f>
        <v>0</v>
      </c>
      <c r="AM23" s="15">
        <f>'Analyse détaillée'!ED23</f>
        <v>0</v>
      </c>
      <c r="AN23" s="15">
        <f>'Analyse détaillée'!FA23</f>
        <v>0</v>
      </c>
      <c r="AO23" s="15">
        <f>'Analyse détaillée'!EM23</f>
        <v>0</v>
      </c>
      <c r="AP23" s="15">
        <f>'Analyse détaillée'!ED23</f>
        <v>0</v>
      </c>
      <c r="AQ23" s="15">
        <f>'Analyse détaillée'!FH23</f>
        <v>0</v>
      </c>
      <c r="AR23" s="15">
        <f>'Analyse détaillée'!EM23</f>
        <v>0</v>
      </c>
      <c r="AS23" s="15">
        <f>'Analyse détaillée'!ET23</f>
        <v>0</v>
      </c>
      <c r="AT23" s="15">
        <f>'Analyse détaillée'!FO23</f>
        <v>0</v>
      </c>
      <c r="AU23" s="15">
        <f>'Analyse détaillée'!FS23</f>
        <v>0</v>
      </c>
      <c r="AV23" s="15">
        <f>'Analyse détaillée'!FS23</f>
        <v>0</v>
      </c>
    </row>
    <row r="24" spans="1:48" x14ac:dyDescent="0.3">
      <c r="A24" s="18"/>
      <c r="B24" s="18"/>
      <c r="C24" s="18"/>
      <c r="D24" s="18"/>
      <c r="E24" s="18"/>
      <c r="F24" s="18"/>
      <c r="G24" s="18"/>
      <c r="H24" s="15">
        <f>'Analyse détaillée'!L24</f>
        <v>0</v>
      </c>
      <c r="I24" s="15">
        <f>'Analyse détaillée'!P24</f>
        <v>0</v>
      </c>
      <c r="J24" s="15">
        <f>'Analyse détaillée'!S24</f>
        <v>0</v>
      </c>
      <c r="K24" s="15">
        <f>'Analyse détaillée'!W24</f>
        <v>0</v>
      </c>
      <c r="L24" s="15">
        <f>'Analyse détaillée'!AB24</f>
        <v>0</v>
      </c>
      <c r="M24" s="15">
        <f>'Analyse détaillée'!AI24</f>
        <v>0</v>
      </c>
      <c r="N24" s="15">
        <f>'Analyse détaillée'!AN24</f>
        <v>0</v>
      </c>
      <c r="O24" s="15">
        <f>'Analyse détaillée'!AR24</f>
        <v>0</v>
      </c>
      <c r="P24" s="15">
        <f>'Analyse détaillée'!AS24</f>
        <v>0</v>
      </c>
      <c r="Q24" s="15">
        <f>'Analyse détaillée'!AT24</f>
        <v>0</v>
      </c>
      <c r="R24" s="15">
        <f>'Analyse détaillée'!AU24</f>
        <v>0</v>
      </c>
      <c r="S24" s="15">
        <f>'Analyse détaillée'!AV24</f>
        <v>0</v>
      </c>
      <c r="T24" s="15">
        <f>'Analyse détaillée'!AX24</f>
        <v>0</v>
      </c>
      <c r="U24" s="15"/>
      <c r="V24" s="15"/>
      <c r="W24" s="15">
        <f>'Analyse détaillée'!BB24</f>
        <v>0</v>
      </c>
      <c r="X24" s="15">
        <f>'Analyse détaillée'!BH24</f>
        <v>0</v>
      </c>
      <c r="Y24" s="15">
        <f>'Analyse détaillée'!BY24</f>
        <v>0</v>
      </c>
      <c r="Z24" s="15">
        <f>'Analyse détaillée'!CJ24</f>
        <v>0</v>
      </c>
      <c r="AA24" s="15">
        <f>'Analyse détaillée'!CP24</f>
        <v>0</v>
      </c>
      <c r="AB24" s="15">
        <f>'Analyse détaillée'!CU24</f>
        <v>0</v>
      </c>
      <c r="AC24" s="15">
        <f>'Analyse détaillée'!CZ24</f>
        <v>0</v>
      </c>
      <c r="AD24" s="15">
        <f>'Analyse détaillée'!DB24</f>
        <v>0</v>
      </c>
      <c r="AE24" s="35">
        <f>'Analyse détaillée'!DC24</f>
        <v>0</v>
      </c>
      <c r="AF24" s="35">
        <f>'Analyse détaillée'!DD24</f>
        <v>0</v>
      </c>
      <c r="AG24" s="35">
        <f>'Analyse détaillée'!DE24</f>
        <v>0</v>
      </c>
      <c r="AH24" s="35">
        <f>'Analyse détaillée'!DF24</f>
        <v>0</v>
      </c>
      <c r="AI24" s="35">
        <f>'Analyse détaillée'!DG24</f>
        <v>0</v>
      </c>
      <c r="AJ24" s="35">
        <f>'Analyse détaillée'!DH24</f>
        <v>0</v>
      </c>
      <c r="AK24" s="15">
        <f>'Analyse détaillée'!DJ24</f>
        <v>0</v>
      </c>
      <c r="AL24" s="15">
        <f>'Analyse détaillée'!CP24</f>
        <v>0</v>
      </c>
      <c r="AM24" s="15">
        <f>'Analyse détaillée'!ED24</f>
        <v>0</v>
      </c>
      <c r="AN24" s="15">
        <f>'Analyse détaillée'!FA24</f>
        <v>0</v>
      </c>
      <c r="AO24" s="15">
        <f>'Analyse détaillée'!EM24</f>
        <v>0</v>
      </c>
      <c r="AP24" s="15">
        <f>'Analyse détaillée'!ED24</f>
        <v>0</v>
      </c>
      <c r="AQ24" s="15">
        <f>'Analyse détaillée'!FH24</f>
        <v>0</v>
      </c>
      <c r="AR24" s="15">
        <f>'Analyse détaillée'!EM24</f>
        <v>0</v>
      </c>
      <c r="AS24" s="15">
        <f>'Analyse détaillée'!ET24</f>
        <v>0</v>
      </c>
      <c r="AT24" s="15">
        <f>'Analyse détaillée'!FO24</f>
        <v>0</v>
      </c>
      <c r="AU24" s="15">
        <f>'Analyse détaillée'!FS24</f>
        <v>0</v>
      </c>
      <c r="AV24" s="15">
        <f>'Analyse détaillée'!FS24</f>
        <v>0</v>
      </c>
    </row>
    <row r="25" spans="1:48" x14ac:dyDescent="0.3">
      <c r="A25" s="18"/>
      <c r="B25" s="18"/>
      <c r="C25" s="18"/>
      <c r="D25" s="18"/>
      <c r="E25" s="18"/>
      <c r="F25" s="18"/>
      <c r="G25" s="18"/>
      <c r="H25" s="15">
        <f>'Analyse détaillée'!L25</f>
        <v>0</v>
      </c>
      <c r="I25" s="15">
        <f>'Analyse détaillée'!P25</f>
        <v>0</v>
      </c>
      <c r="J25" s="15">
        <f>'Analyse détaillée'!S25</f>
        <v>0</v>
      </c>
      <c r="K25" s="15">
        <f>'Analyse détaillée'!W25</f>
        <v>0</v>
      </c>
      <c r="L25" s="15">
        <f>'Analyse détaillée'!AB25</f>
        <v>0</v>
      </c>
      <c r="M25" s="15">
        <f>'Analyse détaillée'!AI25</f>
        <v>0</v>
      </c>
      <c r="N25" s="15">
        <f>'Analyse détaillée'!AN25</f>
        <v>0</v>
      </c>
      <c r="O25" s="15">
        <f>'Analyse détaillée'!AR25</f>
        <v>0</v>
      </c>
      <c r="P25" s="15">
        <f>'Analyse détaillée'!AS25</f>
        <v>0</v>
      </c>
      <c r="Q25" s="15">
        <f>'Analyse détaillée'!AT25</f>
        <v>0</v>
      </c>
      <c r="R25" s="15">
        <f>'Analyse détaillée'!AU25</f>
        <v>0</v>
      </c>
      <c r="S25" s="15">
        <f>'Analyse détaillée'!AV25</f>
        <v>0</v>
      </c>
      <c r="T25" s="15">
        <f>'Analyse détaillée'!AX25</f>
        <v>0</v>
      </c>
      <c r="U25" s="15"/>
      <c r="V25" s="15"/>
      <c r="W25" s="15">
        <f>'Analyse détaillée'!BB25</f>
        <v>0</v>
      </c>
      <c r="X25" s="15">
        <f>'Analyse détaillée'!BH25</f>
        <v>0</v>
      </c>
      <c r="Y25" s="15">
        <f>'Analyse détaillée'!BY25</f>
        <v>0</v>
      </c>
      <c r="Z25" s="15">
        <f>'Analyse détaillée'!CJ25</f>
        <v>0</v>
      </c>
      <c r="AA25" s="15">
        <f>'Analyse détaillée'!CP25</f>
        <v>0</v>
      </c>
      <c r="AB25" s="15">
        <f>'Analyse détaillée'!CU25</f>
        <v>0</v>
      </c>
      <c r="AC25" s="15">
        <f>'Analyse détaillée'!CZ25</f>
        <v>0</v>
      </c>
      <c r="AD25" s="15">
        <f>'Analyse détaillée'!DB25</f>
        <v>0</v>
      </c>
      <c r="AE25" s="35">
        <f>'Analyse détaillée'!DC25</f>
        <v>0</v>
      </c>
      <c r="AF25" s="35">
        <f>'Analyse détaillée'!DD25</f>
        <v>0</v>
      </c>
      <c r="AG25" s="35">
        <f>'Analyse détaillée'!DE25</f>
        <v>0</v>
      </c>
      <c r="AH25" s="35">
        <f>'Analyse détaillée'!DF25</f>
        <v>0</v>
      </c>
      <c r="AI25" s="35">
        <f>'Analyse détaillée'!DG25</f>
        <v>0</v>
      </c>
      <c r="AJ25" s="35">
        <f>'Analyse détaillée'!DH25</f>
        <v>0</v>
      </c>
      <c r="AK25" s="15">
        <f>'Analyse détaillée'!DJ25</f>
        <v>0</v>
      </c>
      <c r="AL25" s="15">
        <f>'Analyse détaillée'!CP25</f>
        <v>0</v>
      </c>
      <c r="AM25" s="15">
        <f>'Analyse détaillée'!ED25</f>
        <v>0</v>
      </c>
      <c r="AN25" s="15">
        <f>'Analyse détaillée'!FA25</f>
        <v>0</v>
      </c>
      <c r="AO25" s="15">
        <f>'Analyse détaillée'!EM25</f>
        <v>0</v>
      </c>
      <c r="AP25" s="15">
        <f>'Analyse détaillée'!ED25</f>
        <v>0</v>
      </c>
      <c r="AQ25" s="15">
        <f>'Analyse détaillée'!FH25</f>
        <v>0</v>
      </c>
      <c r="AR25" s="15">
        <f>'Analyse détaillée'!EM25</f>
        <v>0</v>
      </c>
      <c r="AS25" s="15">
        <f>'Analyse détaillée'!ET25</f>
        <v>0</v>
      </c>
      <c r="AT25" s="15">
        <f>'Analyse détaillée'!FO25</f>
        <v>0</v>
      </c>
      <c r="AU25" s="15">
        <f>'Analyse détaillée'!FS25</f>
        <v>0</v>
      </c>
      <c r="AV25" s="15">
        <f>'Analyse détaillée'!FS25</f>
        <v>0</v>
      </c>
    </row>
    <row r="26" spans="1:48" x14ac:dyDescent="0.3">
      <c r="A26" s="18"/>
      <c r="B26" s="18"/>
      <c r="C26" s="18"/>
      <c r="D26" s="18"/>
      <c r="E26" s="18"/>
      <c r="F26" s="18"/>
      <c r="G26" s="18"/>
      <c r="H26" s="15">
        <f>'Analyse détaillée'!L26</f>
        <v>0</v>
      </c>
      <c r="I26" s="15">
        <f>'Analyse détaillée'!P26</f>
        <v>0</v>
      </c>
      <c r="J26" s="15">
        <f>'Analyse détaillée'!S26</f>
        <v>0</v>
      </c>
      <c r="K26" s="15">
        <f>'Analyse détaillée'!W26</f>
        <v>0</v>
      </c>
      <c r="L26" s="15">
        <f>'Analyse détaillée'!AB26</f>
        <v>0</v>
      </c>
      <c r="M26" s="15">
        <f>'Analyse détaillée'!AI26</f>
        <v>0</v>
      </c>
      <c r="N26" s="15">
        <f>'Analyse détaillée'!AN26</f>
        <v>0</v>
      </c>
      <c r="O26" s="15">
        <f>'Analyse détaillée'!AR26</f>
        <v>0</v>
      </c>
      <c r="P26" s="15">
        <f>'Analyse détaillée'!AS26</f>
        <v>0</v>
      </c>
      <c r="Q26" s="15">
        <f>'Analyse détaillée'!AT26</f>
        <v>0</v>
      </c>
      <c r="R26" s="15">
        <f>'Analyse détaillée'!AU26</f>
        <v>0</v>
      </c>
      <c r="S26" s="15">
        <f>'Analyse détaillée'!AV26</f>
        <v>0</v>
      </c>
      <c r="T26" s="15">
        <f>'Analyse détaillée'!AX26</f>
        <v>0</v>
      </c>
      <c r="U26" s="15"/>
      <c r="V26" s="15"/>
      <c r="W26" s="15">
        <f>'Analyse détaillée'!BB26</f>
        <v>0</v>
      </c>
      <c r="X26" s="15">
        <f>'Analyse détaillée'!BH26</f>
        <v>0</v>
      </c>
      <c r="Y26" s="15">
        <f>'Analyse détaillée'!BY26</f>
        <v>0</v>
      </c>
      <c r="Z26" s="15">
        <f>'Analyse détaillée'!CJ26</f>
        <v>0</v>
      </c>
      <c r="AA26" s="15">
        <f>'Analyse détaillée'!CP26</f>
        <v>0</v>
      </c>
      <c r="AB26" s="15">
        <f>'Analyse détaillée'!CU26</f>
        <v>0</v>
      </c>
      <c r="AC26" s="15">
        <f>'Analyse détaillée'!CZ26</f>
        <v>0</v>
      </c>
      <c r="AD26" s="15">
        <f>'Analyse détaillée'!DB26</f>
        <v>0</v>
      </c>
      <c r="AE26" s="35">
        <f>'Analyse détaillée'!DC26</f>
        <v>0</v>
      </c>
      <c r="AF26" s="35">
        <f>'Analyse détaillée'!DD26</f>
        <v>0</v>
      </c>
      <c r="AG26" s="35">
        <f>'Analyse détaillée'!DE26</f>
        <v>0</v>
      </c>
      <c r="AH26" s="35">
        <f>'Analyse détaillée'!DF26</f>
        <v>0</v>
      </c>
      <c r="AI26" s="35">
        <f>'Analyse détaillée'!DG26</f>
        <v>0</v>
      </c>
      <c r="AJ26" s="35">
        <f>'Analyse détaillée'!DH26</f>
        <v>0</v>
      </c>
      <c r="AK26" s="15">
        <f>'Analyse détaillée'!DJ26</f>
        <v>0</v>
      </c>
      <c r="AL26" s="15">
        <f>'Analyse détaillée'!CP26</f>
        <v>0</v>
      </c>
      <c r="AM26" s="15">
        <f>'Analyse détaillée'!ED26</f>
        <v>0</v>
      </c>
      <c r="AN26" s="15">
        <f>'Analyse détaillée'!FA26</f>
        <v>0</v>
      </c>
      <c r="AO26" s="15">
        <f>'Analyse détaillée'!EM26</f>
        <v>0</v>
      </c>
      <c r="AP26" s="15">
        <f>'Analyse détaillée'!ED26</f>
        <v>0</v>
      </c>
      <c r="AQ26" s="15">
        <f>'Analyse détaillée'!FH26</f>
        <v>0</v>
      </c>
      <c r="AR26" s="15">
        <f>'Analyse détaillée'!EM26</f>
        <v>0</v>
      </c>
      <c r="AS26" s="15">
        <f>'Analyse détaillée'!ET26</f>
        <v>0</v>
      </c>
      <c r="AT26" s="15">
        <f>'Analyse détaillée'!FO26</f>
        <v>0</v>
      </c>
      <c r="AU26" s="15">
        <f>'Analyse détaillée'!FS26</f>
        <v>0</v>
      </c>
      <c r="AV26" s="15">
        <f>'Analyse détaillée'!FS26</f>
        <v>0</v>
      </c>
    </row>
    <row r="27" spans="1:48" x14ac:dyDescent="0.3">
      <c r="A27" s="18"/>
      <c r="B27" s="18"/>
      <c r="C27" s="18"/>
      <c r="D27" s="18"/>
      <c r="E27" s="18"/>
      <c r="F27" s="18"/>
      <c r="G27" s="18"/>
      <c r="H27" s="15">
        <f>'Analyse détaillée'!L27</f>
        <v>0</v>
      </c>
      <c r="I27" s="15">
        <f>'Analyse détaillée'!P27</f>
        <v>0</v>
      </c>
      <c r="J27" s="15">
        <f>'Analyse détaillée'!S27</f>
        <v>0</v>
      </c>
      <c r="K27" s="15">
        <f>'Analyse détaillée'!W27</f>
        <v>0</v>
      </c>
      <c r="L27" s="15">
        <f>'Analyse détaillée'!AB27</f>
        <v>0</v>
      </c>
      <c r="M27" s="15">
        <f>'Analyse détaillée'!AI27</f>
        <v>0</v>
      </c>
      <c r="N27" s="15">
        <f>'Analyse détaillée'!AN27</f>
        <v>0</v>
      </c>
      <c r="O27" s="15">
        <f>'Analyse détaillée'!AR27</f>
        <v>0</v>
      </c>
      <c r="P27" s="15">
        <f>'Analyse détaillée'!AS27</f>
        <v>0</v>
      </c>
      <c r="Q27" s="15">
        <f>'Analyse détaillée'!AT27</f>
        <v>0</v>
      </c>
      <c r="R27" s="15">
        <f>'Analyse détaillée'!AU27</f>
        <v>0</v>
      </c>
      <c r="S27" s="15">
        <f>'Analyse détaillée'!AV27</f>
        <v>0</v>
      </c>
      <c r="T27" s="15">
        <f>'Analyse détaillée'!AX27</f>
        <v>0</v>
      </c>
      <c r="U27" s="15"/>
      <c r="V27" s="15"/>
      <c r="W27" s="15">
        <f>'Analyse détaillée'!BB27</f>
        <v>0</v>
      </c>
      <c r="X27" s="15">
        <f>'Analyse détaillée'!BH27</f>
        <v>0</v>
      </c>
      <c r="Y27" s="15">
        <f>'Analyse détaillée'!BY27</f>
        <v>0</v>
      </c>
      <c r="Z27" s="15">
        <f>'Analyse détaillée'!CJ27</f>
        <v>0</v>
      </c>
      <c r="AA27" s="15">
        <f>'Analyse détaillée'!CP27</f>
        <v>0</v>
      </c>
      <c r="AB27" s="15">
        <f>'Analyse détaillée'!CU27</f>
        <v>0</v>
      </c>
      <c r="AC27" s="15">
        <f>'Analyse détaillée'!CZ27</f>
        <v>0</v>
      </c>
      <c r="AD27" s="15">
        <f>'Analyse détaillée'!DB27</f>
        <v>0</v>
      </c>
      <c r="AE27" s="35">
        <f>'Analyse détaillée'!DC27</f>
        <v>0</v>
      </c>
      <c r="AF27" s="35">
        <f>'Analyse détaillée'!DD27</f>
        <v>0</v>
      </c>
      <c r="AG27" s="35">
        <f>'Analyse détaillée'!DE27</f>
        <v>0</v>
      </c>
      <c r="AH27" s="35">
        <f>'Analyse détaillée'!DF27</f>
        <v>0</v>
      </c>
      <c r="AI27" s="35">
        <f>'Analyse détaillée'!DG27</f>
        <v>0</v>
      </c>
      <c r="AJ27" s="35">
        <f>'Analyse détaillée'!DH27</f>
        <v>0</v>
      </c>
      <c r="AK27" s="15">
        <f>'Analyse détaillée'!DJ27</f>
        <v>0</v>
      </c>
      <c r="AL27" s="15">
        <f>'Analyse détaillée'!CP27</f>
        <v>0</v>
      </c>
      <c r="AM27" s="15">
        <f>'Analyse détaillée'!ED27</f>
        <v>0</v>
      </c>
      <c r="AN27" s="15">
        <f>'Analyse détaillée'!FA27</f>
        <v>0</v>
      </c>
      <c r="AO27" s="15">
        <f>'Analyse détaillée'!EM27</f>
        <v>0</v>
      </c>
      <c r="AP27" s="15">
        <f>'Analyse détaillée'!ED27</f>
        <v>0</v>
      </c>
      <c r="AQ27" s="15">
        <f>'Analyse détaillée'!FH27</f>
        <v>0</v>
      </c>
      <c r="AR27" s="15">
        <f>'Analyse détaillée'!EM27</f>
        <v>0</v>
      </c>
      <c r="AS27" s="15">
        <f>'Analyse détaillée'!ET27</f>
        <v>0</v>
      </c>
      <c r="AT27" s="15">
        <f>'Analyse détaillée'!FO27</f>
        <v>0</v>
      </c>
      <c r="AU27" s="15">
        <f>'Analyse détaillée'!FS27</f>
        <v>0</v>
      </c>
      <c r="AV27" s="15">
        <f>'Analyse détaillée'!FS27</f>
        <v>0</v>
      </c>
    </row>
    <row r="28" spans="1:48" x14ac:dyDescent="0.3">
      <c r="A28" s="18"/>
      <c r="B28" s="18"/>
      <c r="C28" s="18"/>
      <c r="D28" s="18"/>
      <c r="E28" s="18"/>
      <c r="F28" s="18"/>
      <c r="G28" s="18"/>
      <c r="H28" s="15">
        <f>'Analyse détaillée'!L28</f>
        <v>0</v>
      </c>
      <c r="I28" s="15">
        <f>'Analyse détaillée'!P28</f>
        <v>0</v>
      </c>
      <c r="J28" s="15">
        <f>'Analyse détaillée'!S28</f>
        <v>0</v>
      </c>
      <c r="K28" s="15">
        <f>'Analyse détaillée'!W28</f>
        <v>0</v>
      </c>
      <c r="L28" s="15">
        <f>'Analyse détaillée'!AB28</f>
        <v>0</v>
      </c>
      <c r="M28" s="15">
        <f>'Analyse détaillée'!AI28</f>
        <v>0</v>
      </c>
      <c r="N28" s="15">
        <f>'Analyse détaillée'!AN28</f>
        <v>0</v>
      </c>
      <c r="O28" s="15">
        <f>'Analyse détaillée'!AR28</f>
        <v>0</v>
      </c>
      <c r="P28" s="15">
        <f>'Analyse détaillée'!AS28</f>
        <v>0</v>
      </c>
      <c r="Q28" s="15">
        <f>'Analyse détaillée'!AT28</f>
        <v>0</v>
      </c>
      <c r="R28" s="15">
        <f>'Analyse détaillée'!AU28</f>
        <v>0</v>
      </c>
      <c r="S28" s="15">
        <f>'Analyse détaillée'!AV28</f>
        <v>0</v>
      </c>
      <c r="T28" s="15">
        <f>'Analyse détaillée'!AX28</f>
        <v>0</v>
      </c>
      <c r="U28" s="15"/>
      <c r="V28" s="15"/>
      <c r="W28" s="15">
        <f>'Analyse détaillée'!BB28</f>
        <v>0</v>
      </c>
      <c r="X28" s="15">
        <f>'Analyse détaillée'!BH28</f>
        <v>0</v>
      </c>
      <c r="Y28" s="15">
        <f>'Analyse détaillée'!BY28</f>
        <v>0</v>
      </c>
      <c r="Z28" s="15">
        <f>'Analyse détaillée'!CJ28</f>
        <v>0</v>
      </c>
      <c r="AA28" s="15">
        <f>'Analyse détaillée'!CP28</f>
        <v>0</v>
      </c>
      <c r="AB28" s="15">
        <f>'Analyse détaillée'!CU28</f>
        <v>0</v>
      </c>
      <c r="AC28" s="15">
        <f>'Analyse détaillée'!CZ28</f>
        <v>0</v>
      </c>
      <c r="AD28" s="15">
        <f>'Analyse détaillée'!DB28</f>
        <v>0</v>
      </c>
      <c r="AE28" s="35">
        <f>'Analyse détaillée'!DC28</f>
        <v>0</v>
      </c>
      <c r="AF28" s="35">
        <f>'Analyse détaillée'!DD28</f>
        <v>0</v>
      </c>
      <c r="AG28" s="35">
        <f>'Analyse détaillée'!DE28</f>
        <v>0</v>
      </c>
      <c r="AH28" s="35">
        <f>'Analyse détaillée'!DF28</f>
        <v>0</v>
      </c>
      <c r="AI28" s="35">
        <f>'Analyse détaillée'!DG28</f>
        <v>0</v>
      </c>
      <c r="AJ28" s="35">
        <f>'Analyse détaillée'!DH28</f>
        <v>0</v>
      </c>
      <c r="AK28" s="15">
        <f>'Analyse détaillée'!DJ28</f>
        <v>0</v>
      </c>
      <c r="AL28" s="15">
        <f>'Analyse détaillée'!CP28</f>
        <v>0</v>
      </c>
      <c r="AM28" s="15">
        <f>'Analyse détaillée'!ED28</f>
        <v>0</v>
      </c>
      <c r="AN28" s="15">
        <f>'Analyse détaillée'!FA28</f>
        <v>0</v>
      </c>
      <c r="AO28" s="15">
        <f>'Analyse détaillée'!EM28</f>
        <v>0</v>
      </c>
      <c r="AP28" s="15">
        <f>'Analyse détaillée'!ED28</f>
        <v>0</v>
      </c>
      <c r="AQ28" s="15">
        <f>'Analyse détaillée'!FH28</f>
        <v>0</v>
      </c>
      <c r="AR28" s="15">
        <f>'Analyse détaillée'!EM28</f>
        <v>0</v>
      </c>
      <c r="AS28" s="15">
        <f>'Analyse détaillée'!ET28</f>
        <v>0</v>
      </c>
      <c r="AT28" s="15">
        <f>'Analyse détaillée'!FO28</f>
        <v>0</v>
      </c>
      <c r="AU28" s="15">
        <f>'Analyse détaillée'!FS28</f>
        <v>0</v>
      </c>
      <c r="AV28" s="15">
        <f>'Analyse détaillée'!FS28</f>
        <v>0</v>
      </c>
    </row>
    <row r="29" spans="1:48" x14ac:dyDescent="0.3">
      <c r="A29" s="18"/>
      <c r="B29" s="18"/>
      <c r="C29" s="18"/>
      <c r="D29" s="18"/>
      <c r="E29" s="18"/>
      <c r="F29" s="18"/>
      <c r="G29" s="18"/>
      <c r="H29" s="15">
        <f>'Analyse détaillée'!L29</f>
        <v>0</v>
      </c>
      <c r="I29" s="15">
        <f>'Analyse détaillée'!P29</f>
        <v>0</v>
      </c>
      <c r="J29" s="15">
        <f>'Analyse détaillée'!S29</f>
        <v>0</v>
      </c>
      <c r="K29" s="15">
        <f>'Analyse détaillée'!W29</f>
        <v>0</v>
      </c>
      <c r="L29" s="15">
        <f>'Analyse détaillée'!AB29</f>
        <v>0</v>
      </c>
      <c r="M29" s="15">
        <f>'Analyse détaillée'!AI29</f>
        <v>0</v>
      </c>
      <c r="N29" s="15">
        <f>'Analyse détaillée'!AN29</f>
        <v>0</v>
      </c>
      <c r="O29" s="15">
        <f>'Analyse détaillée'!AR29</f>
        <v>0</v>
      </c>
      <c r="P29" s="15">
        <f>'Analyse détaillée'!AS29</f>
        <v>0</v>
      </c>
      <c r="Q29" s="15">
        <f>'Analyse détaillée'!AT29</f>
        <v>0</v>
      </c>
      <c r="R29" s="15">
        <f>'Analyse détaillée'!AU29</f>
        <v>0</v>
      </c>
      <c r="S29" s="15">
        <f>'Analyse détaillée'!AV29</f>
        <v>0</v>
      </c>
      <c r="T29" s="15">
        <f>'Analyse détaillée'!AX29</f>
        <v>0</v>
      </c>
      <c r="U29" s="15"/>
      <c r="V29" s="15"/>
      <c r="W29" s="15">
        <f>'Analyse détaillée'!BB29</f>
        <v>0</v>
      </c>
      <c r="X29" s="15">
        <f>'Analyse détaillée'!BH29</f>
        <v>0</v>
      </c>
      <c r="Y29" s="15">
        <f>'Analyse détaillée'!BY29</f>
        <v>0</v>
      </c>
      <c r="Z29" s="15">
        <f>'Analyse détaillée'!CJ29</f>
        <v>0</v>
      </c>
      <c r="AA29" s="15">
        <f>'Analyse détaillée'!CP29</f>
        <v>0</v>
      </c>
      <c r="AB29" s="15">
        <f>'Analyse détaillée'!CU29</f>
        <v>0</v>
      </c>
      <c r="AC29" s="15">
        <f>'Analyse détaillée'!CZ29</f>
        <v>0</v>
      </c>
      <c r="AD29" s="15">
        <f>'Analyse détaillée'!DB29</f>
        <v>0</v>
      </c>
      <c r="AE29" s="35">
        <f>'Analyse détaillée'!DC29</f>
        <v>0</v>
      </c>
      <c r="AF29" s="35">
        <f>'Analyse détaillée'!DD29</f>
        <v>0</v>
      </c>
      <c r="AG29" s="35">
        <f>'Analyse détaillée'!DE29</f>
        <v>0</v>
      </c>
      <c r="AH29" s="35">
        <f>'Analyse détaillée'!DF29</f>
        <v>0</v>
      </c>
      <c r="AI29" s="35">
        <f>'Analyse détaillée'!DG29</f>
        <v>0</v>
      </c>
      <c r="AJ29" s="35">
        <f>'Analyse détaillée'!DH29</f>
        <v>0</v>
      </c>
      <c r="AK29" s="15">
        <f>'Analyse détaillée'!DJ29</f>
        <v>0</v>
      </c>
      <c r="AL29" s="15">
        <f>'Analyse détaillée'!CP29</f>
        <v>0</v>
      </c>
      <c r="AM29" s="15">
        <f>'Analyse détaillée'!ED29</f>
        <v>0</v>
      </c>
      <c r="AN29" s="15">
        <f>'Analyse détaillée'!FA29</f>
        <v>0</v>
      </c>
      <c r="AO29" s="15">
        <f>'Analyse détaillée'!EM29</f>
        <v>0</v>
      </c>
      <c r="AP29" s="15">
        <f>'Analyse détaillée'!ED29</f>
        <v>0</v>
      </c>
      <c r="AQ29" s="15">
        <f>'Analyse détaillée'!FH29</f>
        <v>0</v>
      </c>
      <c r="AR29" s="15">
        <f>'Analyse détaillée'!EM29</f>
        <v>0</v>
      </c>
      <c r="AS29" s="15">
        <f>'Analyse détaillée'!ET29</f>
        <v>0</v>
      </c>
      <c r="AT29" s="15">
        <f>'Analyse détaillée'!FO29</f>
        <v>0</v>
      </c>
      <c r="AU29" s="15">
        <f>'Analyse détaillée'!FS29</f>
        <v>0</v>
      </c>
      <c r="AV29" s="15">
        <f>'Analyse détaillée'!FS29</f>
        <v>0</v>
      </c>
    </row>
    <row r="30" spans="1:48" x14ac:dyDescent="0.3">
      <c r="A30" s="18"/>
      <c r="B30" s="18"/>
      <c r="C30" s="18"/>
      <c r="D30" s="18"/>
      <c r="E30" s="18"/>
      <c r="F30" s="18"/>
      <c r="G30" s="18"/>
      <c r="H30" s="15">
        <f>'Analyse détaillée'!L30</f>
        <v>0</v>
      </c>
      <c r="I30" s="15">
        <f>'Analyse détaillée'!P30</f>
        <v>0</v>
      </c>
      <c r="J30" s="15">
        <f>'Analyse détaillée'!S30</f>
        <v>0</v>
      </c>
      <c r="K30" s="15">
        <f>'Analyse détaillée'!W30</f>
        <v>0</v>
      </c>
      <c r="L30" s="15">
        <f>'Analyse détaillée'!AB30</f>
        <v>0</v>
      </c>
      <c r="M30" s="15">
        <f>'Analyse détaillée'!AI30</f>
        <v>0</v>
      </c>
      <c r="N30" s="15">
        <f>'Analyse détaillée'!AN30</f>
        <v>0</v>
      </c>
      <c r="O30" s="15">
        <f>'Analyse détaillée'!AR30</f>
        <v>0</v>
      </c>
      <c r="P30" s="15">
        <f>'Analyse détaillée'!AS30</f>
        <v>0</v>
      </c>
      <c r="Q30" s="15">
        <f>'Analyse détaillée'!AT30</f>
        <v>0</v>
      </c>
      <c r="R30" s="15">
        <f>'Analyse détaillée'!AU30</f>
        <v>0</v>
      </c>
      <c r="S30" s="15">
        <f>'Analyse détaillée'!AV30</f>
        <v>0</v>
      </c>
      <c r="T30" s="15">
        <f>'Analyse détaillée'!AX30</f>
        <v>0</v>
      </c>
      <c r="U30" s="15"/>
      <c r="V30" s="15"/>
      <c r="W30" s="15">
        <f>'Analyse détaillée'!BB30</f>
        <v>0</v>
      </c>
      <c r="X30" s="15">
        <f>'Analyse détaillée'!BH30</f>
        <v>0</v>
      </c>
      <c r="Y30" s="15">
        <f>'Analyse détaillée'!BY30</f>
        <v>0</v>
      </c>
      <c r="Z30" s="15">
        <f>'Analyse détaillée'!CJ30</f>
        <v>0</v>
      </c>
      <c r="AA30" s="15">
        <f>'Analyse détaillée'!CP30</f>
        <v>0</v>
      </c>
      <c r="AB30" s="15">
        <f>'Analyse détaillée'!CU30</f>
        <v>0</v>
      </c>
      <c r="AC30" s="15">
        <f>'Analyse détaillée'!CZ30</f>
        <v>0</v>
      </c>
      <c r="AD30" s="15">
        <f>'Analyse détaillée'!DB30</f>
        <v>0</v>
      </c>
      <c r="AE30" s="35">
        <f>'Analyse détaillée'!DC30</f>
        <v>0</v>
      </c>
      <c r="AF30" s="35">
        <f>'Analyse détaillée'!DD30</f>
        <v>0</v>
      </c>
      <c r="AG30" s="35">
        <f>'Analyse détaillée'!DE30</f>
        <v>0</v>
      </c>
      <c r="AH30" s="35">
        <f>'Analyse détaillée'!DF30</f>
        <v>0</v>
      </c>
      <c r="AI30" s="35">
        <f>'Analyse détaillée'!DG30</f>
        <v>0</v>
      </c>
      <c r="AJ30" s="35">
        <f>'Analyse détaillée'!DH30</f>
        <v>0</v>
      </c>
      <c r="AK30" s="15">
        <f>'Analyse détaillée'!DJ30</f>
        <v>0</v>
      </c>
      <c r="AL30" s="15">
        <f>'Analyse détaillée'!CP30</f>
        <v>0</v>
      </c>
      <c r="AM30" s="15">
        <f>'Analyse détaillée'!ED30</f>
        <v>0</v>
      </c>
      <c r="AN30" s="15">
        <f>'Analyse détaillée'!FA30</f>
        <v>0</v>
      </c>
      <c r="AO30" s="15">
        <f>'Analyse détaillée'!EM30</f>
        <v>0</v>
      </c>
      <c r="AP30" s="15">
        <f>'Analyse détaillée'!ED30</f>
        <v>0</v>
      </c>
      <c r="AQ30" s="15">
        <f>'Analyse détaillée'!FH30</f>
        <v>0</v>
      </c>
      <c r="AR30" s="15">
        <f>'Analyse détaillée'!EM30</f>
        <v>0</v>
      </c>
      <c r="AS30" s="15">
        <f>'Analyse détaillée'!ET30</f>
        <v>0</v>
      </c>
      <c r="AT30" s="15">
        <f>'Analyse détaillée'!FO30</f>
        <v>0</v>
      </c>
      <c r="AU30" s="15">
        <f>'Analyse détaillée'!FS30</f>
        <v>0</v>
      </c>
      <c r="AV30" s="15">
        <f>'Analyse détaillée'!FS30</f>
        <v>0</v>
      </c>
    </row>
    <row r="31" spans="1:48" x14ac:dyDescent="0.3">
      <c r="A31" s="18"/>
      <c r="B31" s="18"/>
      <c r="C31" s="18"/>
      <c r="D31" s="18"/>
      <c r="E31" s="18"/>
      <c r="F31" s="18"/>
      <c r="G31" s="18"/>
      <c r="H31" s="15">
        <f>'Analyse détaillée'!L31</f>
        <v>0</v>
      </c>
      <c r="I31" s="15">
        <f>'Analyse détaillée'!P31</f>
        <v>0</v>
      </c>
      <c r="J31" s="15">
        <f>'Analyse détaillée'!S31</f>
        <v>0</v>
      </c>
      <c r="K31" s="15">
        <f>'Analyse détaillée'!W31</f>
        <v>0</v>
      </c>
      <c r="L31" s="15">
        <f>'Analyse détaillée'!AB31</f>
        <v>0</v>
      </c>
      <c r="M31" s="15">
        <f>'Analyse détaillée'!AI31</f>
        <v>0</v>
      </c>
      <c r="N31" s="15">
        <f>'Analyse détaillée'!AN31</f>
        <v>0</v>
      </c>
      <c r="O31" s="15">
        <f>'Analyse détaillée'!AR31</f>
        <v>0</v>
      </c>
      <c r="P31" s="15">
        <f>'Analyse détaillée'!AS31</f>
        <v>0</v>
      </c>
      <c r="Q31" s="15">
        <f>'Analyse détaillée'!AT31</f>
        <v>0</v>
      </c>
      <c r="R31" s="15">
        <f>'Analyse détaillée'!AU31</f>
        <v>0</v>
      </c>
      <c r="S31" s="15">
        <f>'Analyse détaillée'!AV31</f>
        <v>0</v>
      </c>
      <c r="T31" s="15">
        <f>'Analyse détaillée'!AX31</f>
        <v>0</v>
      </c>
      <c r="U31" s="15"/>
      <c r="V31" s="15"/>
      <c r="W31" s="15">
        <f>'Analyse détaillée'!BB31</f>
        <v>0</v>
      </c>
      <c r="X31" s="15">
        <f>'Analyse détaillée'!BH31</f>
        <v>0</v>
      </c>
      <c r="Y31" s="15">
        <f>'Analyse détaillée'!BY31</f>
        <v>0</v>
      </c>
      <c r="Z31" s="15">
        <f>'Analyse détaillée'!CJ31</f>
        <v>0</v>
      </c>
      <c r="AA31" s="15">
        <f>'Analyse détaillée'!CP31</f>
        <v>0</v>
      </c>
      <c r="AB31" s="15">
        <f>'Analyse détaillée'!CU31</f>
        <v>0</v>
      </c>
      <c r="AC31" s="15">
        <f>'Analyse détaillée'!CZ31</f>
        <v>0</v>
      </c>
      <c r="AD31" s="15">
        <f>'Analyse détaillée'!DB31</f>
        <v>0</v>
      </c>
      <c r="AE31" s="35">
        <f>'Analyse détaillée'!DC31</f>
        <v>0</v>
      </c>
      <c r="AF31" s="35">
        <f>'Analyse détaillée'!DD31</f>
        <v>0</v>
      </c>
      <c r="AG31" s="35">
        <f>'Analyse détaillée'!DE31</f>
        <v>0</v>
      </c>
      <c r="AH31" s="35">
        <f>'Analyse détaillée'!DF31</f>
        <v>0</v>
      </c>
      <c r="AI31" s="35">
        <f>'Analyse détaillée'!DG31</f>
        <v>0</v>
      </c>
      <c r="AJ31" s="35">
        <f>'Analyse détaillée'!DH31</f>
        <v>0</v>
      </c>
      <c r="AK31" s="15">
        <f>'Analyse détaillée'!DJ31</f>
        <v>0</v>
      </c>
      <c r="AL31" s="15">
        <f>'Analyse détaillée'!CP31</f>
        <v>0</v>
      </c>
      <c r="AM31" s="15">
        <f>'Analyse détaillée'!ED31</f>
        <v>0</v>
      </c>
      <c r="AN31" s="15">
        <f>'Analyse détaillée'!FA31</f>
        <v>0</v>
      </c>
      <c r="AO31" s="15">
        <f>'Analyse détaillée'!EM31</f>
        <v>0</v>
      </c>
      <c r="AP31" s="15">
        <f>'Analyse détaillée'!ED31</f>
        <v>0</v>
      </c>
      <c r="AQ31" s="15">
        <f>'Analyse détaillée'!FH31</f>
        <v>0</v>
      </c>
      <c r="AR31" s="15">
        <f>'Analyse détaillée'!EM31</f>
        <v>0</v>
      </c>
      <c r="AS31" s="15">
        <f>'Analyse détaillée'!ET31</f>
        <v>0</v>
      </c>
      <c r="AT31" s="15">
        <f>'Analyse détaillée'!FO31</f>
        <v>0</v>
      </c>
      <c r="AU31" s="15">
        <f>'Analyse détaillée'!FS31</f>
        <v>0</v>
      </c>
      <c r="AV31" s="15">
        <f>'Analyse détaillée'!FS31</f>
        <v>0</v>
      </c>
    </row>
    <row r="32" spans="1:48" x14ac:dyDescent="0.3">
      <c r="A32" s="18"/>
      <c r="B32" s="18"/>
      <c r="C32" s="18"/>
      <c r="D32" s="18"/>
      <c r="E32" s="18"/>
      <c r="F32" s="18"/>
      <c r="G32" s="18"/>
      <c r="H32" s="15">
        <f>'Analyse détaillée'!L32</f>
        <v>0</v>
      </c>
      <c r="I32" s="15">
        <f>'Analyse détaillée'!P32</f>
        <v>0</v>
      </c>
      <c r="J32" s="15">
        <f>'Analyse détaillée'!S32</f>
        <v>0</v>
      </c>
      <c r="K32" s="15">
        <f>'Analyse détaillée'!W32</f>
        <v>0</v>
      </c>
      <c r="L32" s="15">
        <f>'Analyse détaillée'!AB32</f>
        <v>0</v>
      </c>
      <c r="M32" s="15">
        <f>'Analyse détaillée'!AI32</f>
        <v>0</v>
      </c>
      <c r="N32" s="15">
        <f>'Analyse détaillée'!AN32</f>
        <v>0</v>
      </c>
      <c r="O32" s="15">
        <f>'Analyse détaillée'!AR32</f>
        <v>0</v>
      </c>
      <c r="P32" s="15">
        <f>'Analyse détaillée'!AS32</f>
        <v>0</v>
      </c>
      <c r="Q32" s="15">
        <f>'Analyse détaillée'!AT32</f>
        <v>0</v>
      </c>
      <c r="R32" s="15">
        <f>'Analyse détaillée'!AU32</f>
        <v>0</v>
      </c>
      <c r="S32" s="15">
        <f>'Analyse détaillée'!AV32</f>
        <v>0</v>
      </c>
      <c r="T32" s="15">
        <f>'Analyse détaillée'!AX32</f>
        <v>0</v>
      </c>
      <c r="U32" s="15"/>
      <c r="V32" s="15"/>
      <c r="W32" s="15">
        <f>'Analyse détaillée'!BB32</f>
        <v>0</v>
      </c>
      <c r="X32" s="15">
        <f>'Analyse détaillée'!BH32</f>
        <v>0</v>
      </c>
      <c r="Y32" s="15">
        <f>'Analyse détaillée'!BY32</f>
        <v>0</v>
      </c>
      <c r="Z32" s="15">
        <f>'Analyse détaillée'!CJ32</f>
        <v>0</v>
      </c>
      <c r="AA32" s="15">
        <f>'Analyse détaillée'!CP32</f>
        <v>0</v>
      </c>
      <c r="AB32" s="15">
        <f>'Analyse détaillée'!CU32</f>
        <v>0</v>
      </c>
      <c r="AC32" s="15">
        <f>'Analyse détaillée'!CZ32</f>
        <v>0</v>
      </c>
      <c r="AD32" s="15">
        <f>'Analyse détaillée'!DB32</f>
        <v>0</v>
      </c>
      <c r="AE32" s="35">
        <f>'Analyse détaillée'!DC32</f>
        <v>0</v>
      </c>
      <c r="AF32" s="35">
        <f>'Analyse détaillée'!DD32</f>
        <v>0</v>
      </c>
      <c r="AG32" s="35">
        <f>'Analyse détaillée'!DE32</f>
        <v>0</v>
      </c>
      <c r="AH32" s="35">
        <f>'Analyse détaillée'!DF32</f>
        <v>0</v>
      </c>
      <c r="AI32" s="35">
        <f>'Analyse détaillée'!DG32</f>
        <v>0</v>
      </c>
      <c r="AJ32" s="35">
        <f>'Analyse détaillée'!DH32</f>
        <v>0</v>
      </c>
      <c r="AK32" s="15">
        <f>'Analyse détaillée'!DJ32</f>
        <v>0</v>
      </c>
      <c r="AL32" s="15">
        <f>'Analyse détaillée'!CP32</f>
        <v>0</v>
      </c>
      <c r="AM32" s="15">
        <f>'Analyse détaillée'!ED32</f>
        <v>0</v>
      </c>
      <c r="AN32" s="15">
        <f>'Analyse détaillée'!FA32</f>
        <v>0</v>
      </c>
      <c r="AO32" s="15">
        <f>'Analyse détaillée'!EM32</f>
        <v>0</v>
      </c>
      <c r="AP32" s="15">
        <f>'Analyse détaillée'!ED32</f>
        <v>0</v>
      </c>
      <c r="AQ32" s="15">
        <f>'Analyse détaillée'!FH32</f>
        <v>0</v>
      </c>
      <c r="AR32" s="15">
        <f>'Analyse détaillée'!EM32</f>
        <v>0</v>
      </c>
      <c r="AS32" s="15">
        <f>'Analyse détaillée'!ET32</f>
        <v>0</v>
      </c>
      <c r="AT32" s="15">
        <f>'Analyse détaillée'!FO32</f>
        <v>0</v>
      </c>
      <c r="AU32" s="15">
        <f>'Analyse détaillée'!FS32</f>
        <v>0</v>
      </c>
      <c r="AV32" s="15">
        <f>'Analyse détaillée'!FS32</f>
        <v>0</v>
      </c>
    </row>
    <row r="33" spans="1:48" x14ac:dyDescent="0.3">
      <c r="A33" s="18"/>
      <c r="B33" s="18"/>
      <c r="C33" s="18"/>
      <c r="D33" s="18"/>
      <c r="E33" s="18"/>
      <c r="F33" s="18"/>
      <c r="G33" s="18"/>
      <c r="H33" s="15">
        <f>'Analyse détaillée'!L33</f>
        <v>0</v>
      </c>
      <c r="I33" s="15">
        <f>'Analyse détaillée'!P33</f>
        <v>0</v>
      </c>
      <c r="J33" s="15">
        <f>'Analyse détaillée'!S33</f>
        <v>0</v>
      </c>
      <c r="K33" s="15">
        <f>'Analyse détaillée'!W33</f>
        <v>0</v>
      </c>
      <c r="L33" s="15">
        <f>'Analyse détaillée'!AB33</f>
        <v>0</v>
      </c>
      <c r="M33" s="15">
        <f>'Analyse détaillée'!AI33</f>
        <v>0</v>
      </c>
      <c r="N33" s="15">
        <f>'Analyse détaillée'!AN33</f>
        <v>0</v>
      </c>
      <c r="O33" s="15">
        <f>'Analyse détaillée'!AR33</f>
        <v>0</v>
      </c>
      <c r="P33" s="15">
        <f>'Analyse détaillée'!AS33</f>
        <v>0</v>
      </c>
      <c r="Q33" s="15">
        <f>'Analyse détaillée'!AT33</f>
        <v>0</v>
      </c>
      <c r="R33" s="15">
        <f>'Analyse détaillée'!AU33</f>
        <v>0</v>
      </c>
      <c r="S33" s="15">
        <f>'Analyse détaillée'!AV33</f>
        <v>0</v>
      </c>
      <c r="T33" s="15">
        <f>'Analyse détaillée'!AX33</f>
        <v>0</v>
      </c>
      <c r="U33" s="15"/>
      <c r="V33" s="15"/>
      <c r="W33" s="15">
        <f>'Analyse détaillée'!BB33</f>
        <v>0</v>
      </c>
      <c r="X33" s="15">
        <f>'Analyse détaillée'!BH33</f>
        <v>0</v>
      </c>
      <c r="Y33" s="15">
        <f>'Analyse détaillée'!BY33</f>
        <v>0</v>
      </c>
      <c r="Z33" s="15">
        <f>'Analyse détaillée'!CJ33</f>
        <v>0</v>
      </c>
      <c r="AA33" s="15">
        <f>'Analyse détaillée'!CP33</f>
        <v>0</v>
      </c>
      <c r="AB33" s="15">
        <f>'Analyse détaillée'!CU33</f>
        <v>0</v>
      </c>
      <c r="AC33" s="15">
        <f>'Analyse détaillée'!CZ33</f>
        <v>0</v>
      </c>
      <c r="AD33" s="15">
        <f>'Analyse détaillée'!DB33</f>
        <v>0</v>
      </c>
      <c r="AE33" s="35">
        <f>'Analyse détaillée'!DC33</f>
        <v>0</v>
      </c>
      <c r="AF33" s="35">
        <f>'Analyse détaillée'!DD33</f>
        <v>0</v>
      </c>
      <c r="AG33" s="35">
        <f>'Analyse détaillée'!DE33</f>
        <v>0</v>
      </c>
      <c r="AH33" s="35">
        <f>'Analyse détaillée'!DF33</f>
        <v>0</v>
      </c>
      <c r="AI33" s="35">
        <f>'Analyse détaillée'!DG33</f>
        <v>0</v>
      </c>
      <c r="AJ33" s="35">
        <f>'Analyse détaillée'!DH33</f>
        <v>0</v>
      </c>
      <c r="AK33" s="15">
        <f>'Analyse détaillée'!DJ33</f>
        <v>0</v>
      </c>
      <c r="AL33" s="15">
        <f>'Analyse détaillée'!CP33</f>
        <v>0</v>
      </c>
      <c r="AM33" s="15">
        <f>'Analyse détaillée'!ED33</f>
        <v>0</v>
      </c>
      <c r="AN33" s="15">
        <f>'Analyse détaillée'!FA33</f>
        <v>0</v>
      </c>
      <c r="AO33" s="15">
        <f>'Analyse détaillée'!EM33</f>
        <v>0</v>
      </c>
      <c r="AP33" s="15">
        <f>'Analyse détaillée'!ED33</f>
        <v>0</v>
      </c>
      <c r="AQ33" s="15">
        <f>'Analyse détaillée'!FH33</f>
        <v>0</v>
      </c>
      <c r="AR33" s="15">
        <f>'Analyse détaillée'!EM33</f>
        <v>0</v>
      </c>
      <c r="AS33" s="15">
        <f>'Analyse détaillée'!ET33</f>
        <v>0</v>
      </c>
      <c r="AT33" s="15">
        <f>'Analyse détaillée'!FO33</f>
        <v>0</v>
      </c>
      <c r="AU33" s="15">
        <f>'Analyse détaillée'!FS33</f>
        <v>0</v>
      </c>
      <c r="AV33" s="15">
        <f>'Analyse détaillée'!FS33</f>
        <v>0</v>
      </c>
    </row>
    <row r="34" spans="1:48" x14ac:dyDescent="0.3">
      <c r="A34" s="18"/>
      <c r="B34" s="18"/>
      <c r="C34" s="18"/>
      <c r="D34" s="18"/>
      <c r="E34" s="18"/>
      <c r="F34" s="18"/>
      <c r="G34" s="18"/>
      <c r="H34" s="15">
        <f>'Analyse détaillée'!L34</f>
        <v>0</v>
      </c>
      <c r="I34" s="15">
        <f>'Analyse détaillée'!P34</f>
        <v>0</v>
      </c>
      <c r="J34" s="15">
        <f>'Analyse détaillée'!S34</f>
        <v>0</v>
      </c>
      <c r="K34" s="15">
        <f>'Analyse détaillée'!W34</f>
        <v>0</v>
      </c>
      <c r="L34" s="15">
        <f>'Analyse détaillée'!AB34</f>
        <v>0</v>
      </c>
      <c r="M34" s="15">
        <f>'Analyse détaillée'!AI34</f>
        <v>0</v>
      </c>
      <c r="N34" s="15">
        <f>'Analyse détaillée'!AN34</f>
        <v>0</v>
      </c>
      <c r="O34" s="15">
        <f>'Analyse détaillée'!AR34</f>
        <v>0</v>
      </c>
      <c r="P34" s="15">
        <f>'Analyse détaillée'!AS34</f>
        <v>0</v>
      </c>
      <c r="Q34" s="15">
        <f>'Analyse détaillée'!AT34</f>
        <v>0</v>
      </c>
      <c r="R34" s="15">
        <f>'Analyse détaillée'!AU34</f>
        <v>0</v>
      </c>
      <c r="S34" s="15">
        <f>'Analyse détaillée'!AV34</f>
        <v>0</v>
      </c>
      <c r="T34" s="15">
        <f>'Analyse détaillée'!AX34</f>
        <v>0</v>
      </c>
      <c r="U34" s="15"/>
      <c r="V34" s="15"/>
      <c r="W34" s="15">
        <f>'Analyse détaillée'!BB34</f>
        <v>0</v>
      </c>
      <c r="X34" s="15">
        <f>'Analyse détaillée'!BH34</f>
        <v>0</v>
      </c>
      <c r="Y34" s="15">
        <f>'Analyse détaillée'!BY34</f>
        <v>0</v>
      </c>
      <c r="Z34" s="15">
        <f>'Analyse détaillée'!CJ34</f>
        <v>0</v>
      </c>
      <c r="AA34" s="15">
        <f>'Analyse détaillée'!CP34</f>
        <v>0</v>
      </c>
      <c r="AB34" s="15">
        <f>'Analyse détaillée'!CU34</f>
        <v>0</v>
      </c>
      <c r="AC34" s="15">
        <f>'Analyse détaillée'!CZ34</f>
        <v>0</v>
      </c>
      <c r="AD34" s="15">
        <f>'Analyse détaillée'!DB34</f>
        <v>0</v>
      </c>
      <c r="AE34" s="35">
        <f>'Analyse détaillée'!DC34</f>
        <v>0</v>
      </c>
      <c r="AF34" s="35">
        <f>'Analyse détaillée'!DD34</f>
        <v>0</v>
      </c>
      <c r="AG34" s="35">
        <f>'Analyse détaillée'!DE34</f>
        <v>0</v>
      </c>
      <c r="AH34" s="35">
        <f>'Analyse détaillée'!DF34</f>
        <v>0</v>
      </c>
      <c r="AI34" s="35">
        <f>'Analyse détaillée'!DG34</f>
        <v>0</v>
      </c>
      <c r="AJ34" s="35">
        <f>'Analyse détaillée'!DH34</f>
        <v>0</v>
      </c>
      <c r="AK34" s="15">
        <f>'Analyse détaillée'!DJ34</f>
        <v>0</v>
      </c>
      <c r="AL34" s="15">
        <f>'Analyse détaillée'!CP34</f>
        <v>0</v>
      </c>
      <c r="AM34" s="15">
        <f>'Analyse détaillée'!ED34</f>
        <v>0</v>
      </c>
      <c r="AN34" s="15">
        <f>'Analyse détaillée'!FA34</f>
        <v>0</v>
      </c>
      <c r="AO34" s="15">
        <f>'Analyse détaillée'!EM34</f>
        <v>0</v>
      </c>
      <c r="AP34" s="15">
        <f>'Analyse détaillée'!ED34</f>
        <v>0</v>
      </c>
      <c r="AQ34" s="15">
        <f>'Analyse détaillée'!FH34</f>
        <v>0</v>
      </c>
      <c r="AR34" s="15">
        <f>'Analyse détaillée'!EM34</f>
        <v>0</v>
      </c>
      <c r="AS34" s="15">
        <f>'Analyse détaillée'!ET34</f>
        <v>0</v>
      </c>
      <c r="AT34" s="15">
        <f>'Analyse détaillée'!FO34</f>
        <v>0</v>
      </c>
      <c r="AU34" s="15">
        <f>'Analyse détaillée'!FS34</f>
        <v>0</v>
      </c>
      <c r="AV34" s="15">
        <f>'Analyse détaillée'!FS34</f>
        <v>0</v>
      </c>
    </row>
    <row r="35" spans="1:48" x14ac:dyDescent="0.3">
      <c r="A35" s="18"/>
      <c r="B35" s="18"/>
      <c r="C35" s="18"/>
      <c r="D35" s="18"/>
      <c r="E35" s="18"/>
      <c r="F35" s="18"/>
      <c r="G35" s="18"/>
      <c r="H35" s="15">
        <f>'Analyse détaillée'!L35</f>
        <v>0</v>
      </c>
      <c r="I35" s="15">
        <f>'Analyse détaillée'!P35</f>
        <v>0</v>
      </c>
      <c r="J35" s="15">
        <f>'Analyse détaillée'!S35</f>
        <v>0</v>
      </c>
      <c r="K35" s="15">
        <f>'Analyse détaillée'!W35</f>
        <v>0</v>
      </c>
      <c r="L35" s="15">
        <f>'Analyse détaillée'!AB35</f>
        <v>0</v>
      </c>
      <c r="M35" s="15">
        <f>'Analyse détaillée'!AI35</f>
        <v>0</v>
      </c>
      <c r="N35" s="15">
        <f>'Analyse détaillée'!AN35</f>
        <v>0</v>
      </c>
      <c r="O35" s="15">
        <f>'Analyse détaillée'!AR35</f>
        <v>0</v>
      </c>
      <c r="P35" s="15">
        <f>'Analyse détaillée'!AS35</f>
        <v>0</v>
      </c>
      <c r="Q35" s="15">
        <f>'Analyse détaillée'!AT35</f>
        <v>0</v>
      </c>
      <c r="R35" s="15">
        <f>'Analyse détaillée'!AU35</f>
        <v>0</v>
      </c>
      <c r="S35" s="15">
        <f>'Analyse détaillée'!AV35</f>
        <v>0</v>
      </c>
      <c r="T35" s="15">
        <f>'Analyse détaillée'!AX35</f>
        <v>0</v>
      </c>
      <c r="U35" s="15"/>
      <c r="V35" s="15"/>
      <c r="W35" s="15">
        <f>'Analyse détaillée'!BB35</f>
        <v>0</v>
      </c>
      <c r="X35" s="15">
        <f>'Analyse détaillée'!BH35</f>
        <v>0</v>
      </c>
      <c r="Y35" s="15">
        <f>'Analyse détaillée'!BY35</f>
        <v>0</v>
      </c>
      <c r="Z35" s="15">
        <f>'Analyse détaillée'!CJ35</f>
        <v>0</v>
      </c>
      <c r="AA35" s="15">
        <f>'Analyse détaillée'!CP35</f>
        <v>0</v>
      </c>
      <c r="AB35" s="15">
        <f>'Analyse détaillée'!CU35</f>
        <v>0</v>
      </c>
      <c r="AC35" s="15">
        <f>'Analyse détaillée'!CZ35</f>
        <v>0</v>
      </c>
      <c r="AD35" s="15">
        <f>'Analyse détaillée'!DB35</f>
        <v>0</v>
      </c>
      <c r="AE35" s="35">
        <f>'Analyse détaillée'!DC35</f>
        <v>0</v>
      </c>
      <c r="AF35" s="35">
        <f>'Analyse détaillée'!DD35</f>
        <v>0</v>
      </c>
      <c r="AG35" s="35">
        <f>'Analyse détaillée'!DE35</f>
        <v>0</v>
      </c>
      <c r="AH35" s="35">
        <f>'Analyse détaillée'!DF35</f>
        <v>0</v>
      </c>
      <c r="AI35" s="35">
        <f>'Analyse détaillée'!DG35</f>
        <v>0</v>
      </c>
      <c r="AJ35" s="35">
        <f>'Analyse détaillée'!DH35</f>
        <v>0</v>
      </c>
      <c r="AK35" s="15">
        <f>'Analyse détaillée'!DJ35</f>
        <v>0</v>
      </c>
      <c r="AL35" s="15">
        <f>'Analyse détaillée'!CP35</f>
        <v>0</v>
      </c>
      <c r="AM35" s="15">
        <f>'Analyse détaillée'!ED35</f>
        <v>0</v>
      </c>
      <c r="AN35" s="15">
        <f>'Analyse détaillée'!FA35</f>
        <v>0</v>
      </c>
      <c r="AO35" s="15">
        <f>'Analyse détaillée'!EM35</f>
        <v>0</v>
      </c>
      <c r="AP35" s="15">
        <f>'Analyse détaillée'!ED35</f>
        <v>0</v>
      </c>
      <c r="AQ35" s="15">
        <f>'Analyse détaillée'!FH35</f>
        <v>0</v>
      </c>
      <c r="AR35" s="15">
        <f>'Analyse détaillée'!EM35</f>
        <v>0</v>
      </c>
      <c r="AS35" s="15">
        <f>'Analyse détaillée'!ET35</f>
        <v>0</v>
      </c>
      <c r="AT35" s="15">
        <f>'Analyse détaillée'!FO35</f>
        <v>0</v>
      </c>
      <c r="AU35" s="15">
        <f>'Analyse détaillée'!FS35</f>
        <v>0</v>
      </c>
      <c r="AV35" s="15">
        <f>'Analyse détaillée'!FS35</f>
        <v>0</v>
      </c>
    </row>
    <row r="36" spans="1:48" x14ac:dyDescent="0.3">
      <c r="A36" s="18"/>
      <c r="B36" s="18"/>
      <c r="C36" s="18"/>
      <c r="D36" s="18"/>
      <c r="E36" s="18"/>
      <c r="F36" s="18"/>
      <c r="G36" s="18"/>
      <c r="H36" s="15">
        <f>'Analyse détaillée'!L36</f>
        <v>0</v>
      </c>
      <c r="I36" s="15">
        <f>'Analyse détaillée'!P36</f>
        <v>0</v>
      </c>
      <c r="J36" s="15">
        <f>'Analyse détaillée'!S36</f>
        <v>0</v>
      </c>
      <c r="K36" s="15">
        <f>'Analyse détaillée'!W36</f>
        <v>0</v>
      </c>
      <c r="L36" s="15">
        <f>'Analyse détaillée'!AB36</f>
        <v>0</v>
      </c>
      <c r="M36" s="15">
        <f>'Analyse détaillée'!AI36</f>
        <v>0</v>
      </c>
      <c r="N36" s="15">
        <f>'Analyse détaillée'!AN36</f>
        <v>0</v>
      </c>
      <c r="O36" s="15">
        <f>'Analyse détaillée'!AR36</f>
        <v>0</v>
      </c>
      <c r="P36" s="15">
        <f>'Analyse détaillée'!AS36</f>
        <v>0</v>
      </c>
      <c r="Q36" s="15">
        <f>'Analyse détaillée'!AT36</f>
        <v>0</v>
      </c>
      <c r="R36" s="15">
        <f>'Analyse détaillée'!AU36</f>
        <v>0</v>
      </c>
      <c r="S36" s="15">
        <f>'Analyse détaillée'!AV36</f>
        <v>0</v>
      </c>
      <c r="T36" s="15">
        <f>'Analyse détaillée'!AX36</f>
        <v>0</v>
      </c>
      <c r="U36" s="15"/>
      <c r="V36" s="15"/>
      <c r="W36" s="15">
        <f>'Analyse détaillée'!BB36</f>
        <v>0</v>
      </c>
      <c r="X36" s="15">
        <f>'Analyse détaillée'!BH36</f>
        <v>0</v>
      </c>
      <c r="Y36" s="15">
        <f>'Analyse détaillée'!BY36</f>
        <v>0</v>
      </c>
      <c r="Z36" s="15">
        <f>'Analyse détaillée'!CJ36</f>
        <v>0</v>
      </c>
      <c r="AA36" s="15">
        <f>'Analyse détaillée'!CP36</f>
        <v>0</v>
      </c>
      <c r="AB36" s="15">
        <f>'Analyse détaillée'!CU36</f>
        <v>0</v>
      </c>
      <c r="AC36" s="15">
        <f>'Analyse détaillée'!CZ36</f>
        <v>0</v>
      </c>
      <c r="AD36" s="15">
        <f>'Analyse détaillée'!DB36</f>
        <v>0</v>
      </c>
      <c r="AE36" s="35">
        <f>'Analyse détaillée'!DC36</f>
        <v>0</v>
      </c>
      <c r="AF36" s="35">
        <f>'Analyse détaillée'!DD36</f>
        <v>0</v>
      </c>
      <c r="AG36" s="35">
        <f>'Analyse détaillée'!DE36</f>
        <v>0</v>
      </c>
      <c r="AH36" s="35">
        <f>'Analyse détaillée'!DF36</f>
        <v>0</v>
      </c>
      <c r="AI36" s="35">
        <f>'Analyse détaillée'!DG36</f>
        <v>0</v>
      </c>
      <c r="AJ36" s="35">
        <f>'Analyse détaillée'!DH36</f>
        <v>0</v>
      </c>
      <c r="AK36" s="15">
        <f>'Analyse détaillée'!DJ36</f>
        <v>0</v>
      </c>
      <c r="AL36" s="15">
        <f>'Analyse détaillée'!CP36</f>
        <v>0</v>
      </c>
      <c r="AM36" s="15">
        <f>'Analyse détaillée'!ED36</f>
        <v>0</v>
      </c>
      <c r="AN36" s="15">
        <f>'Analyse détaillée'!FA36</f>
        <v>0</v>
      </c>
      <c r="AO36" s="15">
        <f>'Analyse détaillée'!EM36</f>
        <v>0</v>
      </c>
      <c r="AP36" s="15">
        <f>'Analyse détaillée'!ED36</f>
        <v>0</v>
      </c>
      <c r="AQ36" s="15">
        <f>'Analyse détaillée'!FH36</f>
        <v>0</v>
      </c>
      <c r="AR36" s="15">
        <f>'Analyse détaillée'!EM36</f>
        <v>0</v>
      </c>
      <c r="AS36" s="15">
        <f>'Analyse détaillée'!ET36</f>
        <v>0</v>
      </c>
      <c r="AT36" s="15">
        <f>'Analyse détaillée'!FO36</f>
        <v>0</v>
      </c>
      <c r="AU36" s="15">
        <f>'Analyse détaillée'!FS36</f>
        <v>0</v>
      </c>
      <c r="AV36" s="15">
        <f>'Analyse détaillée'!FS36</f>
        <v>0</v>
      </c>
    </row>
    <row r="37" spans="1:48" x14ac:dyDescent="0.3">
      <c r="A37" s="18"/>
      <c r="B37" s="18"/>
      <c r="C37" s="18"/>
      <c r="D37" s="18"/>
      <c r="E37" s="18"/>
      <c r="F37" s="18"/>
      <c r="G37" s="18"/>
      <c r="H37" s="15">
        <f>'Analyse détaillée'!L37</f>
        <v>0</v>
      </c>
      <c r="I37" s="15">
        <f>'Analyse détaillée'!P37</f>
        <v>0</v>
      </c>
      <c r="J37" s="15">
        <f>'Analyse détaillée'!S37</f>
        <v>0</v>
      </c>
      <c r="K37" s="15">
        <f>'Analyse détaillée'!W37</f>
        <v>0</v>
      </c>
      <c r="L37" s="15">
        <f>'Analyse détaillée'!AB37</f>
        <v>0</v>
      </c>
      <c r="M37" s="15">
        <f>'Analyse détaillée'!AI37</f>
        <v>0</v>
      </c>
      <c r="N37" s="15">
        <f>'Analyse détaillée'!AN37</f>
        <v>0</v>
      </c>
      <c r="O37" s="15">
        <f>'Analyse détaillée'!AR37</f>
        <v>0</v>
      </c>
      <c r="P37" s="15">
        <f>'Analyse détaillée'!AS37</f>
        <v>0</v>
      </c>
      <c r="Q37" s="15">
        <f>'Analyse détaillée'!AT37</f>
        <v>0</v>
      </c>
      <c r="R37" s="15">
        <f>'Analyse détaillée'!AU37</f>
        <v>0</v>
      </c>
      <c r="S37" s="15">
        <f>'Analyse détaillée'!AV37</f>
        <v>0</v>
      </c>
      <c r="T37" s="15">
        <f>'Analyse détaillée'!AX37</f>
        <v>0</v>
      </c>
      <c r="U37" s="15"/>
      <c r="V37" s="15"/>
      <c r="W37" s="15">
        <f>'Analyse détaillée'!BB37</f>
        <v>0</v>
      </c>
      <c r="X37" s="15">
        <f>'Analyse détaillée'!BH37</f>
        <v>0</v>
      </c>
      <c r="Y37" s="15">
        <f>'Analyse détaillée'!BY37</f>
        <v>0</v>
      </c>
      <c r="Z37" s="15">
        <f>'Analyse détaillée'!CJ37</f>
        <v>0</v>
      </c>
      <c r="AA37" s="15">
        <f>'Analyse détaillée'!CP37</f>
        <v>0</v>
      </c>
      <c r="AB37" s="15">
        <f>'Analyse détaillée'!CU37</f>
        <v>0</v>
      </c>
      <c r="AC37" s="15">
        <f>'Analyse détaillée'!CZ37</f>
        <v>0</v>
      </c>
      <c r="AD37" s="15">
        <f>'Analyse détaillée'!DB37</f>
        <v>0</v>
      </c>
      <c r="AE37" s="35">
        <f>'Analyse détaillée'!DC37</f>
        <v>0</v>
      </c>
      <c r="AF37" s="35">
        <f>'Analyse détaillée'!DD37</f>
        <v>0</v>
      </c>
      <c r="AG37" s="35">
        <f>'Analyse détaillée'!DE37</f>
        <v>0</v>
      </c>
      <c r="AH37" s="35">
        <f>'Analyse détaillée'!DF37</f>
        <v>0</v>
      </c>
      <c r="AI37" s="35">
        <f>'Analyse détaillée'!DG37</f>
        <v>0</v>
      </c>
      <c r="AJ37" s="35">
        <f>'Analyse détaillée'!DH37</f>
        <v>0</v>
      </c>
      <c r="AK37" s="15">
        <f>'Analyse détaillée'!DJ37</f>
        <v>0</v>
      </c>
      <c r="AL37" s="15">
        <f>'Analyse détaillée'!CP37</f>
        <v>0</v>
      </c>
      <c r="AM37" s="15">
        <f>'Analyse détaillée'!ED37</f>
        <v>0</v>
      </c>
      <c r="AN37" s="15">
        <f>'Analyse détaillée'!FA37</f>
        <v>0</v>
      </c>
      <c r="AO37" s="15">
        <f>'Analyse détaillée'!EM37</f>
        <v>0</v>
      </c>
      <c r="AP37" s="15">
        <f>'Analyse détaillée'!ED37</f>
        <v>0</v>
      </c>
      <c r="AQ37" s="15">
        <f>'Analyse détaillée'!FH37</f>
        <v>0</v>
      </c>
      <c r="AR37" s="15">
        <f>'Analyse détaillée'!EM37</f>
        <v>0</v>
      </c>
      <c r="AS37" s="15">
        <f>'Analyse détaillée'!ET37</f>
        <v>0</v>
      </c>
      <c r="AT37" s="15">
        <f>'Analyse détaillée'!FO37</f>
        <v>0</v>
      </c>
      <c r="AU37" s="15">
        <f>'Analyse détaillée'!FS37</f>
        <v>0</v>
      </c>
      <c r="AV37" s="15">
        <f>'Analyse détaillée'!FS37</f>
        <v>0</v>
      </c>
    </row>
    <row r="38" spans="1:48" x14ac:dyDescent="0.3">
      <c r="A38" s="18"/>
      <c r="B38" s="18"/>
      <c r="C38" s="18"/>
      <c r="D38" s="18"/>
      <c r="E38" s="18"/>
      <c r="F38" s="18"/>
      <c r="G38" s="18"/>
      <c r="H38" s="15">
        <f>'Analyse détaillée'!L38</f>
        <v>0</v>
      </c>
      <c r="I38" s="15">
        <f>'Analyse détaillée'!P38</f>
        <v>0</v>
      </c>
      <c r="J38" s="15">
        <f>'Analyse détaillée'!S38</f>
        <v>0</v>
      </c>
      <c r="K38" s="15">
        <f>'Analyse détaillée'!W38</f>
        <v>0</v>
      </c>
      <c r="L38" s="15">
        <f>'Analyse détaillée'!AB38</f>
        <v>0</v>
      </c>
      <c r="M38" s="15">
        <f>'Analyse détaillée'!AI38</f>
        <v>0</v>
      </c>
      <c r="N38" s="15">
        <f>'Analyse détaillée'!AN38</f>
        <v>0</v>
      </c>
      <c r="O38" s="15">
        <f>'Analyse détaillée'!AR38</f>
        <v>0</v>
      </c>
      <c r="P38" s="15">
        <f>'Analyse détaillée'!AS38</f>
        <v>0</v>
      </c>
      <c r="Q38" s="15">
        <f>'Analyse détaillée'!AT38</f>
        <v>0</v>
      </c>
      <c r="R38" s="15">
        <f>'Analyse détaillée'!AU38</f>
        <v>0</v>
      </c>
      <c r="S38" s="15">
        <f>'Analyse détaillée'!AV38</f>
        <v>0</v>
      </c>
      <c r="T38" s="15">
        <f>'Analyse détaillée'!AX38</f>
        <v>0</v>
      </c>
      <c r="U38" s="15"/>
      <c r="V38" s="15"/>
      <c r="W38" s="15">
        <f>'Analyse détaillée'!BB38</f>
        <v>0</v>
      </c>
      <c r="X38" s="15">
        <f>'Analyse détaillée'!BH38</f>
        <v>0</v>
      </c>
      <c r="Y38" s="15">
        <f>'Analyse détaillée'!BY38</f>
        <v>0</v>
      </c>
      <c r="Z38" s="15">
        <f>'Analyse détaillée'!CJ38</f>
        <v>0</v>
      </c>
      <c r="AA38" s="15">
        <f>'Analyse détaillée'!CP38</f>
        <v>0</v>
      </c>
      <c r="AB38" s="15">
        <f>'Analyse détaillée'!CU38</f>
        <v>0</v>
      </c>
      <c r="AC38" s="15">
        <f>'Analyse détaillée'!CZ38</f>
        <v>0</v>
      </c>
      <c r="AD38" s="15">
        <f>'Analyse détaillée'!DB38</f>
        <v>0</v>
      </c>
      <c r="AE38" s="35">
        <f>'Analyse détaillée'!DC38</f>
        <v>0</v>
      </c>
      <c r="AF38" s="35">
        <f>'Analyse détaillée'!DD38</f>
        <v>0</v>
      </c>
      <c r="AG38" s="35">
        <f>'Analyse détaillée'!DE38</f>
        <v>0</v>
      </c>
      <c r="AH38" s="35">
        <f>'Analyse détaillée'!DF38</f>
        <v>0</v>
      </c>
      <c r="AI38" s="35">
        <f>'Analyse détaillée'!DG38</f>
        <v>0</v>
      </c>
      <c r="AJ38" s="35">
        <f>'Analyse détaillée'!DH38</f>
        <v>0</v>
      </c>
      <c r="AK38" s="15">
        <f>'Analyse détaillée'!DJ38</f>
        <v>0</v>
      </c>
      <c r="AL38" s="15">
        <f>'Analyse détaillée'!CP38</f>
        <v>0</v>
      </c>
      <c r="AM38" s="15">
        <f>'Analyse détaillée'!ED38</f>
        <v>0</v>
      </c>
      <c r="AN38" s="15">
        <f>'Analyse détaillée'!FA38</f>
        <v>0</v>
      </c>
      <c r="AO38" s="15">
        <f>'Analyse détaillée'!EM38</f>
        <v>0</v>
      </c>
      <c r="AP38" s="15">
        <f>'Analyse détaillée'!ED38</f>
        <v>0</v>
      </c>
      <c r="AQ38" s="15">
        <f>'Analyse détaillée'!FH38</f>
        <v>0</v>
      </c>
      <c r="AR38" s="15">
        <f>'Analyse détaillée'!EM38</f>
        <v>0</v>
      </c>
      <c r="AS38" s="15">
        <f>'Analyse détaillée'!ET38</f>
        <v>0</v>
      </c>
      <c r="AT38" s="15">
        <f>'Analyse détaillée'!FO38</f>
        <v>0</v>
      </c>
      <c r="AU38" s="15">
        <f>'Analyse détaillée'!FS38</f>
        <v>0</v>
      </c>
      <c r="AV38" s="15">
        <f>'Analyse détaillée'!FS38</f>
        <v>0</v>
      </c>
    </row>
    <row r="39" spans="1:48" x14ac:dyDescent="0.3">
      <c r="A39" s="18"/>
      <c r="B39" s="18"/>
      <c r="C39" s="18"/>
      <c r="D39" s="18"/>
      <c r="E39" s="18"/>
      <c r="F39" s="18"/>
      <c r="G39" s="18"/>
      <c r="H39" s="15">
        <f>'Analyse détaillée'!L39</f>
        <v>0</v>
      </c>
      <c r="I39" s="15">
        <f>'Analyse détaillée'!P39</f>
        <v>0</v>
      </c>
      <c r="J39" s="15">
        <f>'Analyse détaillée'!S39</f>
        <v>0</v>
      </c>
      <c r="K39" s="15">
        <f>'Analyse détaillée'!W39</f>
        <v>0</v>
      </c>
      <c r="L39" s="15">
        <f>'Analyse détaillée'!AB39</f>
        <v>0</v>
      </c>
      <c r="M39" s="15">
        <f>'Analyse détaillée'!AI39</f>
        <v>0</v>
      </c>
      <c r="N39" s="15">
        <f>'Analyse détaillée'!AN39</f>
        <v>0</v>
      </c>
      <c r="O39" s="15">
        <f>'Analyse détaillée'!AR39</f>
        <v>0</v>
      </c>
      <c r="P39" s="15">
        <f>'Analyse détaillée'!AS39</f>
        <v>0</v>
      </c>
      <c r="Q39" s="15">
        <f>'Analyse détaillée'!AT39</f>
        <v>0</v>
      </c>
      <c r="R39" s="15">
        <f>'Analyse détaillée'!AU39</f>
        <v>0</v>
      </c>
      <c r="S39" s="15">
        <f>'Analyse détaillée'!AV39</f>
        <v>0</v>
      </c>
      <c r="T39" s="15">
        <f>'Analyse détaillée'!AX39</f>
        <v>0</v>
      </c>
      <c r="U39" s="15"/>
      <c r="V39" s="15"/>
      <c r="W39" s="15">
        <f>'Analyse détaillée'!BB39</f>
        <v>0</v>
      </c>
      <c r="X39" s="15">
        <f>'Analyse détaillée'!BH39</f>
        <v>0</v>
      </c>
      <c r="Y39" s="15">
        <f>'Analyse détaillée'!BY39</f>
        <v>0</v>
      </c>
      <c r="Z39" s="15">
        <f>'Analyse détaillée'!CJ39</f>
        <v>0</v>
      </c>
      <c r="AA39" s="15">
        <f>'Analyse détaillée'!CP39</f>
        <v>0</v>
      </c>
      <c r="AB39" s="15">
        <f>'Analyse détaillée'!CU39</f>
        <v>0</v>
      </c>
      <c r="AC39" s="15">
        <f>'Analyse détaillée'!CZ39</f>
        <v>0</v>
      </c>
      <c r="AD39" s="15">
        <f>'Analyse détaillée'!DB39</f>
        <v>0</v>
      </c>
      <c r="AE39" s="35">
        <f>'Analyse détaillée'!DC39</f>
        <v>0</v>
      </c>
      <c r="AF39" s="35">
        <f>'Analyse détaillée'!DD39</f>
        <v>0</v>
      </c>
      <c r="AG39" s="35">
        <f>'Analyse détaillée'!DE39</f>
        <v>0</v>
      </c>
      <c r="AH39" s="35">
        <f>'Analyse détaillée'!DF39</f>
        <v>0</v>
      </c>
      <c r="AI39" s="35">
        <f>'Analyse détaillée'!DG39</f>
        <v>0</v>
      </c>
      <c r="AJ39" s="35">
        <f>'Analyse détaillée'!DH39</f>
        <v>0</v>
      </c>
      <c r="AK39" s="15">
        <f>'Analyse détaillée'!DJ39</f>
        <v>0</v>
      </c>
      <c r="AL39" s="15">
        <f>'Analyse détaillée'!CP39</f>
        <v>0</v>
      </c>
      <c r="AM39" s="15">
        <f>'Analyse détaillée'!ED39</f>
        <v>0</v>
      </c>
      <c r="AN39" s="15">
        <f>'Analyse détaillée'!FA39</f>
        <v>0</v>
      </c>
      <c r="AO39" s="15">
        <f>'Analyse détaillée'!EM39</f>
        <v>0</v>
      </c>
      <c r="AP39" s="15">
        <f>'Analyse détaillée'!ED39</f>
        <v>0</v>
      </c>
      <c r="AQ39" s="15">
        <f>'Analyse détaillée'!FH39</f>
        <v>0</v>
      </c>
      <c r="AR39" s="15">
        <f>'Analyse détaillée'!EM39</f>
        <v>0</v>
      </c>
      <c r="AS39" s="15">
        <f>'Analyse détaillée'!ET39</f>
        <v>0</v>
      </c>
      <c r="AT39" s="15">
        <f>'Analyse détaillée'!FO39</f>
        <v>0</v>
      </c>
      <c r="AU39" s="15">
        <f>'Analyse détaillée'!FS39</f>
        <v>0</v>
      </c>
      <c r="AV39" s="15">
        <f>'Analyse détaillée'!FS39</f>
        <v>0</v>
      </c>
    </row>
    <row r="40" spans="1:48" x14ac:dyDescent="0.3">
      <c r="A40" s="18"/>
      <c r="B40" s="18"/>
      <c r="C40" s="18"/>
      <c r="D40" s="18"/>
      <c r="E40" s="18"/>
      <c r="F40" s="18"/>
      <c r="G40" s="18"/>
      <c r="H40" s="15">
        <f>'Analyse détaillée'!L40</f>
        <v>0</v>
      </c>
      <c r="I40" s="15">
        <f>'Analyse détaillée'!P40</f>
        <v>0</v>
      </c>
      <c r="J40" s="15">
        <f>'Analyse détaillée'!S40</f>
        <v>0</v>
      </c>
      <c r="K40" s="15">
        <f>'Analyse détaillée'!W40</f>
        <v>0</v>
      </c>
      <c r="L40" s="15">
        <f>'Analyse détaillée'!AB40</f>
        <v>0</v>
      </c>
      <c r="M40" s="15">
        <f>'Analyse détaillée'!AI40</f>
        <v>0</v>
      </c>
      <c r="N40" s="15">
        <f>'Analyse détaillée'!AN40</f>
        <v>0</v>
      </c>
      <c r="O40" s="15">
        <f>'Analyse détaillée'!AR40</f>
        <v>0</v>
      </c>
      <c r="P40" s="15">
        <f>'Analyse détaillée'!AS40</f>
        <v>0</v>
      </c>
      <c r="Q40" s="15">
        <f>'Analyse détaillée'!AT40</f>
        <v>0</v>
      </c>
      <c r="R40" s="15">
        <f>'Analyse détaillée'!AU40</f>
        <v>0</v>
      </c>
      <c r="S40" s="15">
        <f>'Analyse détaillée'!AV40</f>
        <v>0</v>
      </c>
      <c r="T40" s="15">
        <f>'Analyse détaillée'!AX40</f>
        <v>0</v>
      </c>
      <c r="U40" s="15"/>
      <c r="V40" s="15"/>
      <c r="W40" s="15">
        <f>'Analyse détaillée'!BB40</f>
        <v>0</v>
      </c>
      <c r="X40" s="15">
        <f>'Analyse détaillée'!BH40</f>
        <v>0</v>
      </c>
      <c r="Y40" s="15">
        <f>'Analyse détaillée'!BY40</f>
        <v>0</v>
      </c>
      <c r="Z40" s="15">
        <f>'Analyse détaillée'!CJ40</f>
        <v>0</v>
      </c>
      <c r="AA40" s="15">
        <f>'Analyse détaillée'!CP40</f>
        <v>0</v>
      </c>
      <c r="AB40" s="15">
        <f>'Analyse détaillée'!CU40</f>
        <v>0</v>
      </c>
      <c r="AC40" s="15">
        <f>'Analyse détaillée'!CZ40</f>
        <v>0</v>
      </c>
      <c r="AD40" s="15">
        <f>'Analyse détaillée'!DB40</f>
        <v>0</v>
      </c>
      <c r="AE40" s="35">
        <f>'Analyse détaillée'!DC40</f>
        <v>0</v>
      </c>
      <c r="AF40" s="35">
        <f>'Analyse détaillée'!DD40</f>
        <v>0</v>
      </c>
      <c r="AG40" s="35">
        <f>'Analyse détaillée'!DE40</f>
        <v>0</v>
      </c>
      <c r="AH40" s="35">
        <f>'Analyse détaillée'!DF40</f>
        <v>0</v>
      </c>
      <c r="AI40" s="35">
        <f>'Analyse détaillée'!DG40</f>
        <v>0</v>
      </c>
      <c r="AJ40" s="35">
        <f>'Analyse détaillée'!DH40</f>
        <v>0</v>
      </c>
      <c r="AK40" s="15">
        <f>'Analyse détaillée'!DJ40</f>
        <v>0</v>
      </c>
      <c r="AL40" s="15">
        <f>'Analyse détaillée'!CP40</f>
        <v>0</v>
      </c>
      <c r="AM40" s="15">
        <f>'Analyse détaillée'!ED40</f>
        <v>0</v>
      </c>
      <c r="AN40" s="15">
        <f>'Analyse détaillée'!FA40</f>
        <v>0</v>
      </c>
      <c r="AO40" s="15">
        <f>'Analyse détaillée'!EM40</f>
        <v>0</v>
      </c>
      <c r="AP40" s="15">
        <f>'Analyse détaillée'!ED40</f>
        <v>0</v>
      </c>
      <c r="AQ40" s="15">
        <f>'Analyse détaillée'!FH40</f>
        <v>0</v>
      </c>
      <c r="AR40" s="15">
        <f>'Analyse détaillée'!EM40</f>
        <v>0</v>
      </c>
      <c r="AS40" s="15">
        <f>'Analyse détaillée'!ET40</f>
        <v>0</v>
      </c>
      <c r="AT40" s="15">
        <f>'Analyse détaillée'!FO40</f>
        <v>0</v>
      </c>
      <c r="AU40" s="15">
        <f>'Analyse détaillée'!FS40</f>
        <v>0</v>
      </c>
      <c r="AV40" s="15">
        <f>'Analyse détaillée'!FS40</f>
        <v>0</v>
      </c>
    </row>
    <row r="41" spans="1:48" x14ac:dyDescent="0.3">
      <c r="A41" s="18"/>
      <c r="B41" s="18"/>
      <c r="C41" s="18"/>
      <c r="D41" s="18"/>
      <c r="E41" s="18"/>
      <c r="F41" s="18"/>
      <c r="G41" s="18"/>
      <c r="H41" s="15">
        <f>'Analyse détaillée'!L41</f>
        <v>0</v>
      </c>
      <c r="I41" s="15">
        <f>'Analyse détaillée'!P41</f>
        <v>0</v>
      </c>
      <c r="J41" s="15">
        <f>'Analyse détaillée'!S41</f>
        <v>0</v>
      </c>
      <c r="K41" s="15">
        <f>'Analyse détaillée'!W41</f>
        <v>0</v>
      </c>
      <c r="L41" s="15">
        <f>'Analyse détaillée'!AB41</f>
        <v>0</v>
      </c>
      <c r="M41" s="15">
        <f>'Analyse détaillée'!AI41</f>
        <v>0</v>
      </c>
      <c r="N41" s="15">
        <f>'Analyse détaillée'!AN41</f>
        <v>0</v>
      </c>
      <c r="O41" s="15">
        <f>'Analyse détaillée'!AR41</f>
        <v>0</v>
      </c>
      <c r="P41" s="15">
        <f>'Analyse détaillée'!AS41</f>
        <v>0</v>
      </c>
      <c r="Q41" s="15">
        <f>'Analyse détaillée'!AT41</f>
        <v>0</v>
      </c>
      <c r="R41" s="15">
        <f>'Analyse détaillée'!AU41</f>
        <v>0</v>
      </c>
      <c r="S41" s="15">
        <f>'Analyse détaillée'!AV41</f>
        <v>0</v>
      </c>
      <c r="T41" s="15">
        <f>'Analyse détaillée'!AX41</f>
        <v>0</v>
      </c>
      <c r="U41" s="15"/>
      <c r="V41" s="15"/>
      <c r="W41" s="15">
        <f>'Analyse détaillée'!BB41</f>
        <v>0</v>
      </c>
      <c r="X41" s="15">
        <f>'Analyse détaillée'!BH41</f>
        <v>0</v>
      </c>
      <c r="Y41" s="15">
        <f>'Analyse détaillée'!BY41</f>
        <v>0</v>
      </c>
      <c r="Z41" s="15">
        <f>'Analyse détaillée'!CJ41</f>
        <v>0</v>
      </c>
      <c r="AA41" s="15">
        <f>'Analyse détaillée'!CP41</f>
        <v>0</v>
      </c>
      <c r="AB41" s="15">
        <f>'Analyse détaillée'!CU41</f>
        <v>0</v>
      </c>
      <c r="AC41" s="15">
        <f>'Analyse détaillée'!CZ41</f>
        <v>0</v>
      </c>
      <c r="AD41" s="15">
        <f>'Analyse détaillée'!DB41</f>
        <v>0</v>
      </c>
      <c r="AE41" s="35">
        <f>'Analyse détaillée'!DC41</f>
        <v>0</v>
      </c>
      <c r="AF41" s="35">
        <f>'Analyse détaillée'!DD41</f>
        <v>0</v>
      </c>
      <c r="AG41" s="35">
        <f>'Analyse détaillée'!DE41</f>
        <v>0</v>
      </c>
      <c r="AH41" s="35">
        <f>'Analyse détaillée'!DF41</f>
        <v>0</v>
      </c>
      <c r="AI41" s="35">
        <f>'Analyse détaillée'!DG41</f>
        <v>0</v>
      </c>
      <c r="AJ41" s="35">
        <f>'Analyse détaillée'!DH41</f>
        <v>0</v>
      </c>
      <c r="AK41" s="15">
        <f>'Analyse détaillée'!DJ41</f>
        <v>0</v>
      </c>
      <c r="AL41" s="15">
        <f>'Analyse détaillée'!CP41</f>
        <v>0</v>
      </c>
      <c r="AM41" s="15">
        <f>'Analyse détaillée'!ED41</f>
        <v>0</v>
      </c>
      <c r="AN41" s="15">
        <f>'Analyse détaillée'!FA41</f>
        <v>0</v>
      </c>
      <c r="AO41" s="15">
        <f>'Analyse détaillée'!EM41</f>
        <v>0</v>
      </c>
      <c r="AP41" s="15">
        <f>'Analyse détaillée'!ED41</f>
        <v>0</v>
      </c>
      <c r="AQ41" s="15">
        <f>'Analyse détaillée'!FH41</f>
        <v>0</v>
      </c>
      <c r="AR41" s="15">
        <f>'Analyse détaillée'!EM41</f>
        <v>0</v>
      </c>
      <c r="AS41" s="15">
        <f>'Analyse détaillée'!ET41</f>
        <v>0</v>
      </c>
      <c r="AT41" s="15">
        <f>'Analyse détaillée'!FO41</f>
        <v>0</v>
      </c>
      <c r="AU41" s="15">
        <f>'Analyse détaillée'!FS41</f>
        <v>0</v>
      </c>
      <c r="AV41" s="15">
        <f>'Analyse détaillée'!FS41</f>
        <v>0</v>
      </c>
    </row>
    <row r="42" spans="1:48" x14ac:dyDescent="0.3">
      <c r="A42" s="18"/>
      <c r="B42" s="18"/>
      <c r="C42" s="18"/>
      <c r="D42" s="18"/>
      <c r="E42" s="18"/>
      <c r="F42" s="18"/>
      <c r="G42" s="18"/>
      <c r="H42" s="15">
        <f>'Analyse détaillée'!L42</f>
        <v>0</v>
      </c>
      <c r="I42" s="15">
        <f>'Analyse détaillée'!P42</f>
        <v>0</v>
      </c>
      <c r="J42" s="15">
        <f>'Analyse détaillée'!S42</f>
        <v>0</v>
      </c>
      <c r="K42" s="15">
        <f>'Analyse détaillée'!W42</f>
        <v>0</v>
      </c>
      <c r="L42" s="15">
        <f>'Analyse détaillée'!AB42</f>
        <v>0</v>
      </c>
      <c r="M42" s="15">
        <f>'Analyse détaillée'!AI42</f>
        <v>0</v>
      </c>
      <c r="N42" s="15">
        <f>'Analyse détaillée'!AN42</f>
        <v>0</v>
      </c>
      <c r="O42" s="15">
        <f>'Analyse détaillée'!AR42</f>
        <v>0</v>
      </c>
      <c r="P42" s="15">
        <f>'Analyse détaillée'!AS42</f>
        <v>0</v>
      </c>
      <c r="Q42" s="15">
        <f>'Analyse détaillée'!AT42</f>
        <v>0</v>
      </c>
      <c r="R42" s="15">
        <f>'Analyse détaillée'!AU42</f>
        <v>0</v>
      </c>
      <c r="S42" s="15">
        <f>'Analyse détaillée'!AV42</f>
        <v>0</v>
      </c>
      <c r="T42" s="15">
        <f>'Analyse détaillée'!AX42</f>
        <v>0</v>
      </c>
      <c r="U42" s="15"/>
      <c r="V42" s="15"/>
      <c r="W42" s="15">
        <f>'Analyse détaillée'!BB42</f>
        <v>0</v>
      </c>
      <c r="X42" s="15">
        <f>'Analyse détaillée'!BH42</f>
        <v>0</v>
      </c>
      <c r="Y42" s="15">
        <f>'Analyse détaillée'!BY42</f>
        <v>0</v>
      </c>
      <c r="Z42" s="15">
        <f>'Analyse détaillée'!CJ42</f>
        <v>0</v>
      </c>
      <c r="AA42" s="15">
        <f>'Analyse détaillée'!CP42</f>
        <v>0</v>
      </c>
      <c r="AB42" s="15">
        <f>'Analyse détaillée'!CU42</f>
        <v>0</v>
      </c>
      <c r="AC42" s="15">
        <f>'Analyse détaillée'!CZ42</f>
        <v>0</v>
      </c>
      <c r="AD42" s="15">
        <f>'Analyse détaillée'!DB42</f>
        <v>0</v>
      </c>
      <c r="AE42" s="35">
        <f>'Analyse détaillée'!DC42</f>
        <v>0</v>
      </c>
      <c r="AF42" s="35">
        <f>'Analyse détaillée'!DD42</f>
        <v>0</v>
      </c>
      <c r="AG42" s="35">
        <f>'Analyse détaillée'!DE42</f>
        <v>0</v>
      </c>
      <c r="AH42" s="35">
        <f>'Analyse détaillée'!DF42</f>
        <v>0</v>
      </c>
      <c r="AI42" s="35">
        <f>'Analyse détaillée'!DG42</f>
        <v>0</v>
      </c>
      <c r="AJ42" s="35">
        <f>'Analyse détaillée'!DH42</f>
        <v>0</v>
      </c>
      <c r="AK42" s="15">
        <f>'Analyse détaillée'!DJ42</f>
        <v>0</v>
      </c>
      <c r="AL42" s="15">
        <f>'Analyse détaillée'!CP42</f>
        <v>0</v>
      </c>
      <c r="AM42" s="15">
        <f>'Analyse détaillée'!ED42</f>
        <v>0</v>
      </c>
      <c r="AN42" s="15">
        <f>'Analyse détaillée'!FA42</f>
        <v>0</v>
      </c>
      <c r="AO42" s="15">
        <f>'Analyse détaillée'!EM42</f>
        <v>0</v>
      </c>
      <c r="AP42" s="15">
        <f>'Analyse détaillée'!ED42</f>
        <v>0</v>
      </c>
      <c r="AQ42" s="15">
        <f>'Analyse détaillée'!FH42</f>
        <v>0</v>
      </c>
      <c r="AR42" s="15">
        <f>'Analyse détaillée'!EM42</f>
        <v>0</v>
      </c>
      <c r="AS42" s="15">
        <f>'Analyse détaillée'!ET42</f>
        <v>0</v>
      </c>
      <c r="AT42" s="15">
        <f>'Analyse détaillée'!FO42</f>
        <v>0</v>
      </c>
      <c r="AU42" s="15">
        <f>'Analyse détaillée'!FS42</f>
        <v>0</v>
      </c>
      <c r="AV42" s="15">
        <f>'Analyse détaillée'!FS42</f>
        <v>0</v>
      </c>
    </row>
    <row r="43" spans="1:48" x14ac:dyDescent="0.3">
      <c r="A43" s="18"/>
      <c r="B43" s="18"/>
      <c r="C43" s="18"/>
      <c r="D43" s="18"/>
      <c r="E43" s="18"/>
      <c r="F43" s="18"/>
      <c r="G43" s="18"/>
      <c r="H43" s="15">
        <f>'Analyse détaillée'!L43</f>
        <v>0</v>
      </c>
      <c r="I43" s="15">
        <f>'Analyse détaillée'!P43</f>
        <v>0</v>
      </c>
      <c r="J43" s="15">
        <f>'Analyse détaillée'!S43</f>
        <v>0</v>
      </c>
      <c r="K43" s="15">
        <f>'Analyse détaillée'!W43</f>
        <v>0</v>
      </c>
      <c r="L43" s="15">
        <f>'Analyse détaillée'!AB43</f>
        <v>0</v>
      </c>
      <c r="M43" s="15">
        <f>'Analyse détaillée'!AI43</f>
        <v>0</v>
      </c>
      <c r="N43" s="15">
        <f>'Analyse détaillée'!AN43</f>
        <v>0</v>
      </c>
      <c r="O43" s="15">
        <f>'Analyse détaillée'!AR43</f>
        <v>0</v>
      </c>
      <c r="P43" s="15">
        <f>'Analyse détaillée'!AS43</f>
        <v>0</v>
      </c>
      <c r="Q43" s="15">
        <f>'Analyse détaillée'!AT43</f>
        <v>0</v>
      </c>
      <c r="R43" s="15">
        <f>'Analyse détaillée'!AU43</f>
        <v>0</v>
      </c>
      <c r="S43" s="15">
        <f>'Analyse détaillée'!AV43</f>
        <v>0</v>
      </c>
      <c r="T43" s="15">
        <f>'Analyse détaillée'!AX43</f>
        <v>0</v>
      </c>
      <c r="U43" s="15"/>
      <c r="V43" s="15"/>
      <c r="W43" s="15">
        <f>'Analyse détaillée'!BB43</f>
        <v>0</v>
      </c>
      <c r="X43" s="15">
        <f>'Analyse détaillée'!BH43</f>
        <v>0</v>
      </c>
      <c r="Y43" s="15">
        <f>'Analyse détaillée'!BY43</f>
        <v>0</v>
      </c>
      <c r="Z43" s="15">
        <f>'Analyse détaillée'!CJ43</f>
        <v>0</v>
      </c>
      <c r="AA43" s="15">
        <f>'Analyse détaillée'!CP43</f>
        <v>0</v>
      </c>
      <c r="AB43" s="15">
        <f>'Analyse détaillée'!CU43</f>
        <v>0</v>
      </c>
      <c r="AC43" s="15">
        <f>'Analyse détaillée'!CZ43</f>
        <v>0</v>
      </c>
      <c r="AD43" s="15">
        <f>'Analyse détaillée'!DB43</f>
        <v>0</v>
      </c>
      <c r="AE43" s="35">
        <f>'Analyse détaillée'!DC43</f>
        <v>0</v>
      </c>
      <c r="AF43" s="35">
        <f>'Analyse détaillée'!DD43</f>
        <v>0</v>
      </c>
      <c r="AG43" s="35">
        <f>'Analyse détaillée'!DE43</f>
        <v>0</v>
      </c>
      <c r="AH43" s="35">
        <f>'Analyse détaillée'!DF43</f>
        <v>0</v>
      </c>
      <c r="AI43" s="35">
        <f>'Analyse détaillée'!DG43</f>
        <v>0</v>
      </c>
      <c r="AJ43" s="35">
        <f>'Analyse détaillée'!DH43</f>
        <v>0</v>
      </c>
      <c r="AK43" s="15">
        <f>'Analyse détaillée'!DJ43</f>
        <v>0</v>
      </c>
      <c r="AL43" s="15">
        <f>'Analyse détaillée'!CP43</f>
        <v>0</v>
      </c>
      <c r="AM43" s="15">
        <f>'Analyse détaillée'!ED43</f>
        <v>0</v>
      </c>
      <c r="AN43" s="15">
        <f>'Analyse détaillée'!FA43</f>
        <v>0</v>
      </c>
      <c r="AO43" s="15">
        <f>'Analyse détaillée'!EM43</f>
        <v>0</v>
      </c>
      <c r="AP43" s="15">
        <f>'Analyse détaillée'!ED43</f>
        <v>0</v>
      </c>
      <c r="AQ43" s="15">
        <f>'Analyse détaillée'!FH43</f>
        <v>0</v>
      </c>
      <c r="AR43" s="15">
        <f>'Analyse détaillée'!EM43</f>
        <v>0</v>
      </c>
      <c r="AS43" s="15">
        <f>'Analyse détaillée'!ET43</f>
        <v>0</v>
      </c>
      <c r="AT43" s="15">
        <f>'Analyse détaillée'!FO43</f>
        <v>0</v>
      </c>
      <c r="AU43" s="15">
        <f>'Analyse détaillée'!FS43</f>
        <v>0</v>
      </c>
      <c r="AV43" s="15">
        <f>'Analyse détaillée'!FS43</f>
        <v>0</v>
      </c>
    </row>
    <row r="44" spans="1:48" x14ac:dyDescent="0.3">
      <c r="A44" s="18"/>
      <c r="B44" s="18"/>
      <c r="C44" s="18"/>
      <c r="D44" s="18"/>
      <c r="E44" s="18"/>
      <c r="F44" s="18"/>
      <c r="G44" s="18"/>
      <c r="H44" s="15">
        <f>'Analyse détaillée'!L44</f>
        <v>0</v>
      </c>
      <c r="I44" s="15">
        <f>'Analyse détaillée'!P44</f>
        <v>0</v>
      </c>
      <c r="J44" s="15">
        <f>'Analyse détaillée'!S44</f>
        <v>0</v>
      </c>
      <c r="K44" s="15">
        <f>'Analyse détaillée'!W44</f>
        <v>0</v>
      </c>
      <c r="L44" s="15">
        <f>'Analyse détaillée'!AB44</f>
        <v>0</v>
      </c>
      <c r="M44" s="15">
        <f>'Analyse détaillée'!AI44</f>
        <v>0</v>
      </c>
      <c r="N44" s="15">
        <f>'Analyse détaillée'!AN44</f>
        <v>0</v>
      </c>
      <c r="O44" s="15">
        <f>'Analyse détaillée'!AR44</f>
        <v>0</v>
      </c>
      <c r="P44" s="15">
        <f>'Analyse détaillée'!AS44</f>
        <v>0</v>
      </c>
      <c r="Q44" s="15">
        <f>'Analyse détaillée'!AT44</f>
        <v>0</v>
      </c>
      <c r="R44" s="15">
        <f>'Analyse détaillée'!AU44</f>
        <v>0</v>
      </c>
      <c r="S44" s="15">
        <f>'Analyse détaillée'!AV44</f>
        <v>0</v>
      </c>
      <c r="T44" s="15">
        <f>'Analyse détaillée'!AX44</f>
        <v>0</v>
      </c>
      <c r="U44" s="15"/>
      <c r="V44" s="15"/>
      <c r="W44" s="15">
        <f>'Analyse détaillée'!BB44</f>
        <v>0</v>
      </c>
      <c r="X44" s="15">
        <f>'Analyse détaillée'!BH44</f>
        <v>0</v>
      </c>
      <c r="Y44" s="15">
        <f>'Analyse détaillée'!BY44</f>
        <v>0</v>
      </c>
      <c r="Z44" s="15">
        <f>'Analyse détaillée'!CJ44</f>
        <v>0</v>
      </c>
      <c r="AA44" s="15">
        <f>'Analyse détaillée'!CP44</f>
        <v>0</v>
      </c>
      <c r="AB44" s="15">
        <f>'Analyse détaillée'!CU44</f>
        <v>0</v>
      </c>
      <c r="AC44" s="15">
        <f>'Analyse détaillée'!CZ44</f>
        <v>0</v>
      </c>
      <c r="AD44" s="15">
        <f>'Analyse détaillée'!DB44</f>
        <v>0</v>
      </c>
      <c r="AE44" s="35">
        <f>'Analyse détaillée'!DC44</f>
        <v>0</v>
      </c>
      <c r="AF44" s="35">
        <f>'Analyse détaillée'!DD44</f>
        <v>0</v>
      </c>
      <c r="AG44" s="35">
        <f>'Analyse détaillée'!DE44</f>
        <v>0</v>
      </c>
      <c r="AH44" s="35">
        <f>'Analyse détaillée'!DF44</f>
        <v>0</v>
      </c>
      <c r="AI44" s="35">
        <f>'Analyse détaillée'!DG44</f>
        <v>0</v>
      </c>
      <c r="AJ44" s="35">
        <f>'Analyse détaillée'!DH44</f>
        <v>0</v>
      </c>
      <c r="AK44" s="15">
        <f>'Analyse détaillée'!DJ44</f>
        <v>0</v>
      </c>
      <c r="AL44" s="15">
        <f>'Analyse détaillée'!CP44</f>
        <v>0</v>
      </c>
      <c r="AM44" s="15">
        <f>'Analyse détaillée'!ED44</f>
        <v>0</v>
      </c>
      <c r="AN44" s="15">
        <f>'Analyse détaillée'!FA44</f>
        <v>0</v>
      </c>
      <c r="AO44" s="15">
        <f>'Analyse détaillée'!EM44</f>
        <v>0</v>
      </c>
      <c r="AP44" s="15">
        <f>'Analyse détaillée'!ED44</f>
        <v>0</v>
      </c>
      <c r="AQ44" s="15">
        <f>'Analyse détaillée'!FH44</f>
        <v>0</v>
      </c>
      <c r="AR44" s="15">
        <f>'Analyse détaillée'!EM44</f>
        <v>0</v>
      </c>
      <c r="AS44" s="15">
        <f>'Analyse détaillée'!ET44</f>
        <v>0</v>
      </c>
      <c r="AT44" s="15">
        <f>'Analyse détaillée'!FO44</f>
        <v>0</v>
      </c>
      <c r="AU44" s="15">
        <f>'Analyse détaillée'!FS44</f>
        <v>0</v>
      </c>
      <c r="AV44" s="15">
        <f>'Analyse détaillée'!FS44</f>
        <v>0</v>
      </c>
    </row>
    <row r="45" spans="1:48" x14ac:dyDescent="0.3">
      <c r="A45" s="18"/>
      <c r="B45" s="18"/>
      <c r="C45" s="18"/>
      <c r="D45" s="18"/>
      <c r="E45" s="18"/>
      <c r="F45" s="18"/>
      <c r="G45" s="18"/>
      <c r="H45" s="15">
        <f>'Analyse détaillée'!L45</f>
        <v>0</v>
      </c>
      <c r="I45" s="15">
        <f>'Analyse détaillée'!P45</f>
        <v>0</v>
      </c>
      <c r="J45" s="15">
        <f>'Analyse détaillée'!S45</f>
        <v>0</v>
      </c>
      <c r="K45" s="15">
        <f>'Analyse détaillée'!W45</f>
        <v>0</v>
      </c>
      <c r="L45" s="15">
        <f>'Analyse détaillée'!AB45</f>
        <v>0</v>
      </c>
      <c r="M45" s="15">
        <f>'Analyse détaillée'!AI45</f>
        <v>0</v>
      </c>
      <c r="N45" s="15">
        <f>'Analyse détaillée'!AN45</f>
        <v>0</v>
      </c>
      <c r="O45" s="15">
        <f>'Analyse détaillée'!AR45</f>
        <v>0</v>
      </c>
      <c r="P45" s="15">
        <f>'Analyse détaillée'!AS45</f>
        <v>0</v>
      </c>
      <c r="Q45" s="15">
        <f>'Analyse détaillée'!AT45</f>
        <v>0</v>
      </c>
      <c r="R45" s="15">
        <f>'Analyse détaillée'!AU45</f>
        <v>0</v>
      </c>
      <c r="S45" s="15">
        <f>'Analyse détaillée'!AV45</f>
        <v>0</v>
      </c>
      <c r="T45" s="15">
        <f>'Analyse détaillée'!AX45</f>
        <v>0</v>
      </c>
      <c r="U45" s="15"/>
      <c r="V45" s="15"/>
      <c r="W45" s="15">
        <f>'Analyse détaillée'!BB45</f>
        <v>0</v>
      </c>
      <c r="X45" s="15">
        <f>'Analyse détaillée'!BH45</f>
        <v>0</v>
      </c>
      <c r="Y45" s="15">
        <f>'Analyse détaillée'!BY45</f>
        <v>0</v>
      </c>
      <c r="Z45" s="15">
        <f>'Analyse détaillée'!CJ45</f>
        <v>0</v>
      </c>
      <c r="AA45" s="15">
        <f>'Analyse détaillée'!CP45</f>
        <v>0</v>
      </c>
      <c r="AB45" s="15">
        <f>'Analyse détaillée'!CU45</f>
        <v>0</v>
      </c>
      <c r="AC45" s="15">
        <f>'Analyse détaillée'!CZ45</f>
        <v>0</v>
      </c>
      <c r="AD45" s="15">
        <f>'Analyse détaillée'!DB45</f>
        <v>0</v>
      </c>
      <c r="AE45" s="35">
        <f>'Analyse détaillée'!DC45</f>
        <v>0</v>
      </c>
      <c r="AF45" s="35">
        <f>'Analyse détaillée'!DD45</f>
        <v>0</v>
      </c>
      <c r="AG45" s="35">
        <f>'Analyse détaillée'!DE45</f>
        <v>0</v>
      </c>
      <c r="AH45" s="35">
        <f>'Analyse détaillée'!DF45</f>
        <v>0</v>
      </c>
      <c r="AI45" s="35">
        <f>'Analyse détaillée'!DG45</f>
        <v>0</v>
      </c>
      <c r="AJ45" s="35">
        <f>'Analyse détaillée'!DH45</f>
        <v>0</v>
      </c>
      <c r="AK45" s="15">
        <f>'Analyse détaillée'!DJ45</f>
        <v>0</v>
      </c>
      <c r="AL45" s="15">
        <f>'Analyse détaillée'!CP45</f>
        <v>0</v>
      </c>
      <c r="AM45" s="15">
        <f>'Analyse détaillée'!ED45</f>
        <v>0</v>
      </c>
      <c r="AN45" s="15">
        <f>'Analyse détaillée'!FA45</f>
        <v>0</v>
      </c>
      <c r="AO45" s="15">
        <f>'Analyse détaillée'!EM45</f>
        <v>0</v>
      </c>
      <c r="AP45" s="15">
        <f>'Analyse détaillée'!ED45</f>
        <v>0</v>
      </c>
      <c r="AQ45" s="15">
        <f>'Analyse détaillée'!FH45</f>
        <v>0</v>
      </c>
      <c r="AR45" s="15">
        <f>'Analyse détaillée'!EM45</f>
        <v>0</v>
      </c>
      <c r="AS45" s="15">
        <f>'Analyse détaillée'!ET45</f>
        <v>0</v>
      </c>
      <c r="AT45" s="15">
        <f>'Analyse détaillée'!FO45</f>
        <v>0</v>
      </c>
      <c r="AU45" s="15">
        <f>'Analyse détaillée'!FS45</f>
        <v>0</v>
      </c>
      <c r="AV45" s="15">
        <f>'Analyse détaillée'!FS45</f>
        <v>0</v>
      </c>
    </row>
    <row r="46" spans="1:48" x14ac:dyDescent="0.3">
      <c r="A46" s="18"/>
      <c r="B46" s="18"/>
      <c r="C46" s="18"/>
      <c r="D46" s="18"/>
      <c r="E46" s="18"/>
      <c r="F46" s="18"/>
      <c r="G46" s="18"/>
      <c r="H46" s="15">
        <f>'Analyse détaillée'!L46</f>
        <v>0</v>
      </c>
      <c r="I46" s="15">
        <f>'Analyse détaillée'!P46</f>
        <v>0</v>
      </c>
      <c r="J46" s="15">
        <f>'Analyse détaillée'!S46</f>
        <v>0</v>
      </c>
      <c r="K46" s="15">
        <f>'Analyse détaillée'!W46</f>
        <v>0</v>
      </c>
      <c r="L46" s="15">
        <f>'Analyse détaillée'!AB46</f>
        <v>0</v>
      </c>
      <c r="M46" s="15">
        <f>'Analyse détaillée'!AI46</f>
        <v>0</v>
      </c>
      <c r="N46" s="15">
        <f>'Analyse détaillée'!AN46</f>
        <v>0</v>
      </c>
      <c r="O46" s="15">
        <f>'Analyse détaillée'!AR46</f>
        <v>0</v>
      </c>
      <c r="P46" s="15">
        <f>'Analyse détaillée'!AS46</f>
        <v>0</v>
      </c>
      <c r="Q46" s="15">
        <f>'Analyse détaillée'!AT46</f>
        <v>0</v>
      </c>
      <c r="R46" s="15">
        <f>'Analyse détaillée'!AU46</f>
        <v>0</v>
      </c>
      <c r="S46" s="15">
        <f>'Analyse détaillée'!AV46</f>
        <v>0</v>
      </c>
      <c r="T46" s="15">
        <f>'Analyse détaillée'!AX46</f>
        <v>0</v>
      </c>
      <c r="U46" s="15"/>
      <c r="V46" s="15"/>
      <c r="W46" s="15">
        <f>'Analyse détaillée'!BB46</f>
        <v>0</v>
      </c>
      <c r="X46" s="15">
        <f>'Analyse détaillée'!BH46</f>
        <v>0</v>
      </c>
      <c r="Y46" s="15">
        <f>'Analyse détaillée'!BY46</f>
        <v>0</v>
      </c>
      <c r="Z46" s="15">
        <f>'Analyse détaillée'!CJ46</f>
        <v>0</v>
      </c>
      <c r="AA46" s="15">
        <f>'Analyse détaillée'!CP46</f>
        <v>0</v>
      </c>
      <c r="AB46" s="15">
        <f>'Analyse détaillée'!CU46</f>
        <v>0</v>
      </c>
      <c r="AC46" s="15">
        <f>'Analyse détaillée'!CZ46</f>
        <v>0</v>
      </c>
      <c r="AD46" s="15">
        <f>'Analyse détaillée'!DB46</f>
        <v>0</v>
      </c>
      <c r="AE46" s="35">
        <f>'Analyse détaillée'!DC46</f>
        <v>0</v>
      </c>
      <c r="AF46" s="35">
        <f>'Analyse détaillée'!DD46</f>
        <v>0</v>
      </c>
      <c r="AG46" s="35">
        <f>'Analyse détaillée'!DE46</f>
        <v>0</v>
      </c>
      <c r="AH46" s="35">
        <f>'Analyse détaillée'!DF46</f>
        <v>0</v>
      </c>
      <c r="AI46" s="35">
        <f>'Analyse détaillée'!DG46</f>
        <v>0</v>
      </c>
      <c r="AJ46" s="35">
        <f>'Analyse détaillée'!DH46</f>
        <v>0</v>
      </c>
      <c r="AK46" s="15">
        <f>'Analyse détaillée'!DJ46</f>
        <v>0</v>
      </c>
      <c r="AL46" s="15">
        <f>'Analyse détaillée'!CP46</f>
        <v>0</v>
      </c>
      <c r="AM46" s="15">
        <f>'Analyse détaillée'!ED46</f>
        <v>0</v>
      </c>
      <c r="AN46" s="15">
        <f>'Analyse détaillée'!FA46</f>
        <v>0</v>
      </c>
      <c r="AO46" s="15">
        <f>'Analyse détaillée'!EM46</f>
        <v>0</v>
      </c>
      <c r="AP46" s="15">
        <f>'Analyse détaillée'!ED46</f>
        <v>0</v>
      </c>
      <c r="AQ46" s="15">
        <f>'Analyse détaillée'!FH46</f>
        <v>0</v>
      </c>
      <c r="AR46" s="15">
        <f>'Analyse détaillée'!EM46</f>
        <v>0</v>
      </c>
      <c r="AS46" s="15">
        <f>'Analyse détaillée'!ET46</f>
        <v>0</v>
      </c>
      <c r="AT46" s="15">
        <f>'Analyse détaillée'!FO46</f>
        <v>0</v>
      </c>
      <c r="AU46" s="15">
        <f>'Analyse détaillée'!FS46</f>
        <v>0</v>
      </c>
      <c r="AV46" s="15">
        <f>'Analyse détaillée'!FS46</f>
        <v>0</v>
      </c>
    </row>
    <row r="47" spans="1:48" x14ac:dyDescent="0.3">
      <c r="A47" s="18"/>
      <c r="B47" s="18"/>
      <c r="C47" s="18"/>
      <c r="D47" s="18"/>
      <c r="E47" s="18"/>
      <c r="F47" s="18"/>
      <c r="G47" s="18"/>
      <c r="H47" s="15">
        <f>'Analyse détaillée'!L47</f>
        <v>0</v>
      </c>
      <c r="I47" s="15">
        <f>'Analyse détaillée'!P47</f>
        <v>0</v>
      </c>
      <c r="J47" s="15">
        <f>'Analyse détaillée'!S47</f>
        <v>0</v>
      </c>
      <c r="K47" s="15">
        <f>'Analyse détaillée'!W47</f>
        <v>0</v>
      </c>
      <c r="L47" s="15">
        <f>'Analyse détaillée'!AB47</f>
        <v>0</v>
      </c>
      <c r="M47" s="15">
        <f>'Analyse détaillée'!AI47</f>
        <v>0</v>
      </c>
      <c r="N47" s="15">
        <f>'Analyse détaillée'!AN47</f>
        <v>0</v>
      </c>
      <c r="O47" s="15">
        <f>'Analyse détaillée'!AR47</f>
        <v>0</v>
      </c>
      <c r="P47" s="15">
        <f>'Analyse détaillée'!AS47</f>
        <v>0</v>
      </c>
      <c r="Q47" s="15">
        <f>'Analyse détaillée'!AT47</f>
        <v>0</v>
      </c>
      <c r="R47" s="15">
        <f>'Analyse détaillée'!AU47</f>
        <v>0</v>
      </c>
      <c r="S47" s="15">
        <f>'Analyse détaillée'!AV47</f>
        <v>0</v>
      </c>
      <c r="T47" s="15">
        <f>'Analyse détaillée'!AX47</f>
        <v>0</v>
      </c>
      <c r="U47" s="15"/>
      <c r="V47" s="15"/>
      <c r="W47" s="15">
        <f>'Analyse détaillée'!BB47</f>
        <v>0</v>
      </c>
      <c r="X47" s="15">
        <f>'Analyse détaillée'!BH47</f>
        <v>0</v>
      </c>
      <c r="Y47" s="15">
        <f>'Analyse détaillée'!BY47</f>
        <v>0</v>
      </c>
      <c r="Z47" s="15">
        <f>'Analyse détaillée'!CJ47</f>
        <v>0</v>
      </c>
      <c r="AA47" s="15">
        <f>'Analyse détaillée'!CP47</f>
        <v>0</v>
      </c>
      <c r="AB47" s="15">
        <f>'Analyse détaillée'!CU47</f>
        <v>0</v>
      </c>
      <c r="AC47" s="15">
        <f>'Analyse détaillée'!CZ47</f>
        <v>0</v>
      </c>
      <c r="AD47" s="15">
        <f>'Analyse détaillée'!DB47</f>
        <v>0</v>
      </c>
      <c r="AE47" s="35">
        <f>'Analyse détaillée'!DC47</f>
        <v>0</v>
      </c>
      <c r="AF47" s="35">
        <f>'Analyse détaillée'!DD47</f>
        <v>0</v>
      </c>
      <c r="AG47" s="35">
        <f>'Analyse détaillée'!DE47</f>
        <v>0</v>
      </c>
      <c r="AH47" s="35">
        <f>'Analyse détaillée'!DF47</f>
        <v>0</v>
      </c>
      <c r="AI47" s="35">
        <f>'Analyse détaillée'!DG47</f>
        <v>0</v>
      </c>
      <c r="AJ47" s="35">
        <f>'Analyse détaillée'!DH47</f>
        <v>0</v>
      </c>
      <c r="AK47" s="15">
        <f>'Analyse détaillée'!DJ47</f>
        <v>0</v>
      </c>
      <c r="AL47" s="15">
        <f>'Analyse détaillée'!CP47</f>
        <v>0</v>
      </c>
      <c r="AM47" s="15">
        <f>'Analyse détaillée'!ED47</f>
        <v>0</v>
      </c>
      <c r="AN47" s="15">
        <f>'Analyse détaillée'!FA47</f>
        <v>0</v>
      </c>
      <c r="AO47" s="15">
        <f>'Analyse détaillée'!EM47</f>
        <v>0</v>
      </c>
      <c r="AP47" s="15">
        <f>'Analyse détaillée'!ED47</f>
        <v>0</v>
      </c>
      <c r="AQ47" s="15">
        <f>'Analyse détaillée'!FH47</f>
        <v>0</v>
      </c>
      <c r="AR47" s="15">
        <f>'Analyse détaillée'!EM47</f>
        <v>0</v>
      </c>
      <c r="AS47" s="15">
        <f>'Analyse détaillée'!ET47</f>
        <v>0</v>
      </c>
      <c r="AT47" s="15">
        <f>'Analyse détaillée'!FO47</f>
        <v>0</v>
      </c>
      <c r="AU47" s="15">
        <f>'Analyse détaillée'!FS47</f>
        <v>0</v>
      </c>
      <c r="AV47" s="15">
        <f>'Analyse détaillée'!FS47</f>
        <v>0</v>
      </c>
    </row>
    <row r="48" spans="1:48" x14ac:dyDescent="0.3">
      <c r="A48" s="18"/>
      <c r="B48" s="18"/>
      <c r="C48" s="18"/>
      <c r="D48" s="18"/>
      <c r="E48" s="18"/>
      <c r="F48" s="18"/>
      <c r="G48" s="18"/>
      <c r="H48" s="15">
        <f>'Analyse détaillée'!L48</f>
        <v>0</v>
      </c>
      <c r="I48" s="15">
        <f>'Analyse détaillée'!P48</f>
        <v>0</v>
      </c>
      <c r="J48" s="15">
        <f>'Analyse détaillée'!S48</f>
        <v>0</v>
      </c>
      <c r="K48" s="15">
        <f>'Analyse détaillée'!W48</f>
        <v>0</v>
      </c>
      <c r="L48" s="15">
        <f>'Analyse détaillée'!AB48</f>
        <v>0</v>
      </c>
      <c r="M48" s="15">
        <f>'Analyse détaillée'!AI48</f>
        <v>0</v>
      </c>
      <c r="N48" s="15">
        <f>'Analyse détaillée'!AN48</f>
        <v>0</v>
      </c>
      <c r="O48" s="15">
        <f>'Analyse détaillée'!AR48</f>
        <v>0</v>
      </c>
      <c r="P48" s="15">
        <f>'Analyse détaillée'!AS48</f>
        <v>0</v>
      </c>
      <c r="Q48" s="15">
        <f>'Analyse détaillée'!AT48</f>
        <v>0</v>
      </c>
      <c r="R48" s="15">
        <f>'Analyse détaillée'!AU48</f>
        <v>0</v>
      </c>
      <c r="S48" s="15">
        <f>'Analyse détaillée'!AV48</f>
        <v>0</v>
      </c>
      <c r="T48" s="15">
        <f>'Analyse détaillée'!AX48</f>
        <v>0</v>
      </c>
      <c r="U48" s="15"/>
      <c r="V48" s="15"/>
      <c r="W48" s="15">
        <f>'Analyse détaillée'!BB48</f>
        <v>0</v>
      </c>
      <c r="X48" s="15">
        <f>'Analyse détaillée'!BH48</f>
        <v>0</v>
      </c>
      <c r="Y48" s="15">
        <f>'Analyse détaillée'!BY48</f>
        <v>0</v>
      </c>
      <c r="Z48" s="15">
        <f>'Analyse détaillée'!CJ48</f>
        <v>0</v>
      </c>
      <c r="AA48" s="15">
        <f>'Analyse détaillée'!CP48</f>
        <v>0</v>
      </c>
      <c r="AB48" s="15">
        <f>'Analyse détaillée'!CU48</f>
        <v>0</v>
      </c>
      <c r="AC48" s="15">
        <f>'Analyse détaillée'!CZ48</f>
        <v>0</v>
      </c>
      <c r="AD48" s="15">
        <f>'Analyse détaillée'!DB48</f>
        <v>0</v>
      </c>
      <c r="AE48" s="35">
        <f>'Analyse détaillée'!DC48</f>
        <v>0</v>
      </c>
      <c r="AF48" s="35">
        <f>'Analyse détaillée'!DD48</f>
        <v>0</v>
      </c>
      <c r="AG48" s="35">
        <f>'Analyse détaillée'!DE48</f>
        <v>0</v>
      </c>
      <c r="AH48" s="35">
        <f>'Analyse détaillée'!DF48</f>
        <v>0</v>
      </c>
      <c r="AI48" s="35">
        <f>'Analyse détaillée'!DG48</f>
        <v>0</v>
      </c>
      <c r="AJ48" s="35">
        <f>'Analyse détaillée'!DH48</f>
        <v>0</v>
      </c>
      <c r="AK48" s="15">
        <f>'Analyse détaillée'!DJ48</f>
        <v>0</v>
      </c>
      <c r="AL48" s="15">
        <f>'Analyse détaillée'!CP48</f>
        <v>0</v>
      </c>
      <c r="AM48" s="15">
        <f>'Analyse détaillée'!ED48</f>
        <v>0</v>
      </c>
      <c r="AN48" s="15">
        <f>'Analyse détaillée'!FA48</f>
        <v>0</v>
      </c>
      <c r="AO48" s="15">
        <f>'Analyse détaillée'!EM48</f>
        <v>0</v>
      </c>
      <c r="AP48" s="15">
        <f>'Analyse détaillée'!ED48</f>
        <v>0</v>
      </c>
      <c r="AQ48" s="15">
        <f>'Analyse détaillée'!FH48</f>
        <v>0</v>
      </c>
      <c r="AR48" s="15">
        <f>'Analyse détaillée'!EM48</f>
        <v>0</v>
      </c>
      <c r="AS48" s="15">
        <f>'Analyse détaillée'!ET48</f>
        <v>0</v>
      </c>
      <c r="AT48" s="15">
        <f>'Analyse détaillée'!FO48</f>
        <v>0</v>
      </c>
      <c r="AU48" s="15">
        <f>'Analyse détaillée'!FS48</f>
        <v>0</v>
      </c>
      <c r="AV48" s="15">
        <f>'Analyse détaillée'!FS48</f>
        <v>0</v>
      </c>
    </row>
    <row r="49" spans="1:48" x14ac:dyDescent="0.3">
      <c r="A49" s="18"/>
      <c r="B49" s="18"/>
      <c r="C49" s="18"/>
      <c r="D49" s="18"/>
      <c r="E49" s="18"/>
      <c r="F49" s="18"/>
      <c r="G49" s="18"/>
      <c r="H49" s="15">
        <f>'Analyse détaillée'!L49</f>
        <v>0</v>
      </c>
      <c r="I49" s="15">
        <f>'Analyse détaillée'!P49</f>
        <v>0</v>
      </c>
      <c r="J49" s="15">
        <f>'Analyse détaillée'!S49</f>
        <v>0</v>
      </c>
      <c r="K49" s="15">
        <f>'Analyse détaillée'!W49</f>
        <v>0</v>
      </c>
      <c r="L49" s="15">
        <f>'Analyse détaillée'!AB49</f>
        <v>0</v>
      </c>
      <c r="M49" s="15">
        <f>'Analyse détaillée'!AI49</f>
        <v>0</v>
      </c>
      <c r="N49" s="15">
        <f>'Analyse détaillée'!AN49</f>
        <v>0</v>
      </c>
      <c r="O49" s="15">
        <f>'Analyse détaillée'!AR49</f>
        <v>0</v>
      </c>
      <c r="P49" s="15">
        <f>'Analyse détaillée'!AS49</f>
        <v>0</v>
      </c>
      <c r="Q49" s="15">
        <f>'Analyse détaillée'!AT49</f>
        <v>0</v>
      </c>
      <c r="R49" s="15">
        <f>'Analyse détaillée'!AU49</f>
        <v>0</v>
      </c>
      <c r="S49" s="15">
        <f>'Analyse détaillée'!AV49</f>
        <v>0</v>
      </c>
      <c r="T49" s="15">
        <f>'Analyse détaillée'!AX49</f>
        <v>0</v>
      </c>
      <c r="U49" s="15"/>
      <c r="V49" s="15"/>
      <c r="W49" s="15">
        <f>'Analyse détaillée'!BB49</f>
        <v>0</v>
      </c>
      <c r="X49" s="15">
        <f>'Analyse détaillée'!BH49</f>
        <v>0</v>
      </c>
      <c r="Y49" s="15">
        <f>'Analyse détaillée'!BY49</f>
        <v>0</v>
      </c>
      <c r="Z49" s="15">
        <f>'Analyse détaillée'!CJ49</f>
        <v>0</v>
      </c>
      <c r="AA49" s="15">
        <f>'Analyse détaillée'!CP49</f>
        <v>0</v>
      </c>
      <c r="AB49" s="15">
        <f>'Analyse détaillée'!CU49</f>
        <v>0</v>
      </c>
      <c r="AC49" s="15">
        <f>'Analyse détaillée'!CZ49</f>
        <v>0</v>
      </c>
      <c r="AD49" s="15">
        <f>'Analyse détaillée'!DB49</f>
        <v>0</v>
      </c>
      <c r="AE49" s="35">
        <f>'Analyse détaillée'!DC49</f>
        <v>0</v>
      </c>
      <c r="AF49" s="35">
        <f>'Analyse détaillée'!DD49</f>
        <v>0</v>
      </c>
      <c r="AG49" s="35">
        <f>'Analyse détaillée'!DE49</f>
        <v>0</v>
      </c>
      <c r="AH49" s="35">
        <f>'Analyse détaillée'!DF49</f>
        <v>0</v>
      </c>
      <c r="AI49" s="35">
        <f>'Analyse détaillée'!DG49</f>
        <v>0</v>
      </c>
      <c r="AJ49" s="35">
        <f>'Analyse détaillée'!DH49</f>
        <v>0</v>
      </c>
      <c r="AK49" s="15">
        <f>'Analyse détaillée'!DJ49</f>
        <v>0</v>
      </c>
      <c r="AL49" s="15">
        <f>'Analyse détaillée'!CP49</f>
        <v>0</v>
      </c>
      <c r="AM49" s="15">
        <f>'Analyse détaillée'!ED49</f>
        <v>0</v>
      </c>
      <c r="AN49" s="15">
        <f>'Analyse détaillée'!FA49</f>
        <v>0</v>
      </c>
      <c r="AO49" s="15">
        <f>'Analyse détaillée'!EM49</f>
        <v>0</v>
      </c>
      <c r="AP49" s="15">
        <f>'Analyse détaillée'!ED49</f>
        <v>0</v>
      </c>
      <c r="AQ49" s="15">
        <f>'Analyse détaillée'!FH49</f>
        <v>0</v>
      </c>
      <c r="AR49" s="15">
        <f>'Analyse détaillée'!EM49</f>
        <v>0</v>
      </c>
      <c r="AS49" s="15">
        <f>'Analyse détaillée'!ET49</f>
        <v>0</v>
      </c>
      <c r="AT49" s="15">
        <f>'Analyse détaillée'!FO49</f>
        <v>0</v>
      </c>
      <c r="AU49" s="15">
        <f>'Analyse détaillée'!FS49</f>
        <v>0</v>
      </c>
      <c r="AV49" s="15">
        <f>'Analyse détaillée'!FS49</f>
        <v>0</v>
      </c>
    </row>
    <row r="50" spans="1:48" x14ac:dyDescent="0.3">
      <c r="A50" s="18"/>
      <c r="B50" s="18"/>
      <c r="C50" s="18"/>
      <c r="D50" s="18"/>
      <c r="E50" s="18"/>
      <c r="F50" s="18"/>
      <c r="G50" s="18"/>
      <c r="H50" s="15">
        <f>'Analyse détaillée'!L50</f>
        <v>0</v>
      </c>
      <c r="I50" s="15">
        <f>'Analyse détaillée'!P50</f>
        <v>0</v>
      </c>
      <c r="J50" s="15">
        <f>'Analyse détaillée'!S50</f>
        <v>0</v>
      </c>
      <c r="K50" s="15">
        <f>'Analyse détaillée'!W50</f>
        <v>0</v>
      </c>
      <c r="L50" s="15">
        <f>'Analyse détaillée'!AB50</f>
        <v>0</v>
      </c>
      <c r="M50" s="15">
        <f>'Analyse détaillée'!AI50</f>
        <v>0</v>
      </c>
      <c r="N50" s="15">
        <f>'Analyse détaillée'!AN50</f>
        <v>0</v>
      </c>
      <c r="O50" s="15">
        <f>'Analyse détaillée'!AR50</f>
        <v>0</v>
      </c>
      <c r="P50" s="15">
        <f>'Analyse détaillée'!AS50</f>
        <v>0</v>
      </c>
      <c r="Q50" s="15">
        <f>'Analyse détaillée'!AT50</f>
        <v>0</v>
      </c>
      <c r="R50" s="15">
        <f>'Analyse détaillée'!AU50</f>
        <v>0</v>
      </c>
      <c r="S50" s="15">
        <f>'Analyse détaillée'!AV50</f>
        <v>0</v>
      </c>
      <c r="T50" s="15">
        <f>'Analyse détaillée'!AX50</f>
        <v>0</v>
      </c>
      <c r="U50" s="15"/>
      <c r="V50" s="15"/>
      <c r="W50" s="15">
        <f>'Analyse détaillée'!BB50</f>
        <v>0</v>
      </c>
      <c r="X50" s="15">
        <f>'Analyse détaillée'!BH50</f>
        <v>0</v>
      </c>
      <c r="Y50" s="15">
        <f>'Analyse détaillée'!BY50</f>
        <v>0</v>
      </c>
      <c r="Z50" s="15">
        <f>'Analyse détaillée'!CJ50</f>
        <v>0</v>
      </c>
      <c r="AA50" s="15">
        <f>'Analyse détaillée'!CP50</f>
        <v>0</v>
      </c>
      <c r="AB50" s="15">
        <f>'Analyse détaillée'!CU50</f>
        <v>0</v>
      </c>
      <c r="AC50" s="15">
        <f>'Analyse détaillée'!CZ50</f>
        <v>0</v>
      </c>
      <c r="AD50" s="15">
        <f>'Analyse détaillée'!DB50</f>
        <v>0</v>
      </c>
      <c r="AE50" s="35">
        <f>'Analyse détaillée'!DC50</f>
        <v>0</v>
      </c>
      <c r="AF50" s="35">
        <f>'Analyse détaillée'!DD50</f>
        <v>0</v>
      </c>
      <c r="AG50" s="35">
        <f>'Analyse détaillée'!DE50</f>
        <v>0</v>
      </c>
      <c r="AH50" s="35">
        <f>'Analyse détaillée'!DF50</f>
        <v>0</v>
      </c>
      <c r="AI50" s="35">
        <f>'Analyse détaillée'!DG50</f>
        <v>0</v>
      </c>
      <c r="AJ50" s="35">
        <f>'Analyse détaillée'!DH50</f>
        <v>0</v>
      </c>
      <c r="AK50" s="15">
        <f>'Analyse détaillée'!DJ50</f>
        <v>0</v>
      </c>
      <c r="AL50" s="15">
        <f>'Analyse détaillée'!CP50</f>
        <v>0</v>
      </c>
      <c r="AM50" s="15">
        <f>'Analyse détaillée'!ED50</f>
        <v>0</v>
      </c>
      <c r="AN50" s="15">
        <f>'Analyse détaillée'!FA50</f>
        <v>0</v>
      </c>
      <c r="AO50" s="15">
        <f>'Analyse détaillée'!EM50</f>
        <v>0</v>
      </c>
      <c r="AP50" s="15">
        <f>'Analyse détaillée'!ED50</f>
        <v>0</v>
      </c>
      <c r="AQ50" s="15">
        <f>'Analyse détaillée'!FH50</f>
        <v>0</v>
      </c>
      <c r="AR50" s="15">
        <f>'Analyse détaillée'!EM50</f>
        <v>0</v>
      </c>
      <c r="AS50" s="15">
        <f>'Analyse détaillée'!ET50</f>
        <v>0</v>
      </c>
      <c r="AT50" s="15">
        <f>'Analyse détaillée'!FO50</f>
        <v>0</v>
      </c>
      <c r="AU50" s="15">
        <f>'Analyse détaillée'!FS50</f>
        <v>0</v>
      </c>
      <c r="AV50" s="15">
        <f>'Analyse détaillée'!FS50</f>
        <v>0</v>
      </c>
    </row>
    <row r="51" spans="1:48" x14ac:dyDescent="0.3">
      <c r="H51">
        <f>'Analyse détaillée'!L51</f>
        <v>0</v>
      </c>
      <c r="I51">
        <f>'Analyse détaillée'!P51</f>
        <v>0</v>
      </c>
      <c r="J51">
        <f>'Analyse détaillée'!S51</f>
        <v>0</v>
      </c>
      <c r="K51">
        <f>'Analyse détaillée'!W51</f>
        <v>0</v>
      </c>
      <c r="L51">
        <f>'Analyse détaillée'!AB51</f>
        <v>0</v>
      </c>
      <c r="M51">
        <f>'Analyse détaillée'!AI51</f>
        <v>0</v>
      </c>
      <c r="N51">
        <f>'Analyse détaillée'!AN51</f>
        <v>0</v>
      </c>
      <c r="O51">
        <f>'Analyse détaillée'!AR51</f>
        <v>0</v>
      </c>
      <c r="P51">
        <f>'Analyse détaillée'!AS51</f>
        <v>0</v>
      </c>
      <c r="Q51">
        <f>'Analyse détaillée'!AT51</f>
        <v>0</v>
      </c>
      <c r="R51">
        <f>'Analyse détaillée'!AU51</f>
        <v>0</v>
      </c>
      <c r="S51">
        <f>'Analyse détaillée'!AV51</f>
        <v>0</v>
      </c>
      <c r="T51">
        <f>'Analyse détaillée'!AX51</f>
        <v>0</v>
      </c>
      <c r="W51">
        <f>'Analyse détaillée'!BB51</f>
        <v>0</v>
      </c>
      <c r="X51">
        <f>'Analyse détaillée'!BH51</f>
        <v>0</v>
      </c>
      <c r="Y51">
        <f>'Analyse détaillée'!BY51</f>
        <v>0</v>
      </c>
      <c r="Z51">
        <f>'Analyse détaillée'!CJ51</f>
        <v>0</v>
      </c>
      <c r="AA51">
        <f>'Analyse détaillée'!CP51</f>
        <v>0</v>
      </c>
      <c r="AB51">
        <f>'Analyse détaillée'!CU51</f>
        <v>0</v>
      </c>
      <c r="AC51">
        <f>'Analyse détaillée'!CZ51</f>
        <v>0</v>
      </c>
      <c r="AD51">
        <f>'Analyse détaillée'!DB51</f>
        <v>0</v>
      </c>
      <c r="AE51" s="26">
        <f>'Analyse détaillée'!DC51</f>
        <v>0</v>
      </c>
      <c r="AF51" s="26">
        <f>'Analyse détaillée'!DD51</f>
        <v>0</v>
      </c>
      <c r="AG51" s="26">
        <f>'Analyse détaillée'!DE51</f>
        <v>0</v>
      </c>
      <c r="AH51" s="26">
        <f>'Analyse détaillée'!DF51</f>
        <v>0</v>
      </c>
      <c r="AI51" s="26">
        <f>'Analyse détaillée'!DG51</f>
        <v>0</v>
      </c>
      <c r="AJ51" s="26">
        <f>'Analyse détaillée'!DH51</f>
        <v>0</v>
      </c>
      <c r="AK51">
        <f>'Analyse détaillée'!DJ51</f>
        <v>0</v>
      </c>
      <c r="AL51" s="15">
        <f>'Analyse détaillée'!CP51</f>
        <v>0</v>
      </c>
      <c r="AM51">
        <f>'Analyse détaillée'!ED51</f>
        <v>0</v>
      </c>
      <c r="AN51" s="15">
        <f>'Analyse détaillée'!FA51</f>
        <v>0</v>
      </c>
      <c r="AO51">
        <f>'Analyse détaillée'!EM51</f>
        <v>0</v>
      </c>
      <c r="AP51" s="15">
        <f>'Analyse détaillée'!ED51</f>
        <v>0</v>
      </c>
      <c r="AQ51" s="15">
        <f>'Analyse détaillée'!FH51</f>
        <v>0</v>
      </c>
      <c r="AR51" s="15">
        <f>'Analyse détaillée'!EM51</f>
        <v>0</v>
      </c>
      <c r="AS51" s="15">
        <f>'Analyse détaillée'!ET51</f>
        <v>0</v>
      </c>
      <c r="AV51">
        <f>'Analyse détaillée'!FS51</f>
        <v>0</v>
      </c>
    </row>
    <row r="52" spans="1:48" x14ac:dyDescent="0.3">
      <c r="H52">
        <f>'Analyse détaillée'!L52</f>
        <v>0</v>
      </c>
      <c r="I52">
        <f>'Analyse détaillée'!P52</f>
        <v>0</v>
      </c>
      <c r="J52">
        <f>'Analyse détaillée'!S52</f>
        <v>0</v>
      </c>
      <c r="K52">
        <f>'Analyse détaillée'!W52</f>
        <v>0</v>
      </c>
      <c r="L52">
        <f>'Analyse détaillée'!AB52</f>
        <v>0</v>
      </c>
      <c r="M52">
        <f>'Analyse détaillée'!AI52</f>
        <v>0</v>
      </c>
      <c r="N52">
        <f>'Analyse détaillée'!AN52</f>
        <v>0</v>
      </c>
      <c r="O52">
        <f>'Analyse détaillée'!AR52</f>
        <v>0</v>
      </c>
      <c r="P52">
        <f>'Analyse détaillée'!AS52</f>
        <v>0</v>
      </c>
      <c r="Q52">
        <f>'Analyse détaillée'!AT52</f>
        <v>0</v>
      </c>
      <c r="R52">
        <f>'Analyse détaillée'!AU52</f>
        <v>0</v>
      </c>
      <c r="S52">
        <f>'Analyse détaillée'!AV52</f>
        <v>0</v>
      </c>
      <c r="T52">
        <f>'Analyse détaillée'!AX52</f>
        <v>0</v>
      </c>
      <c r="W52">
        <f>'Analyse détaillée'!BB52</f>
        <v>0</v>
      </c>
      <c r="X52">
        <f>'Analyse détaillée'!BH52</f>
        <v>0</v>
      </c>
      <c r="Y52">
        <f>'Analyse détaillée'!BY52</f>
        <v>0</v>
      </c>
      <c r="Z52">
        <f>'Analyse détaillée'!CJ52</f>
        <v>0</v>
      </c>
      <c r="AA52">
        <f>'Analyse détaillée'!CP52</f>
        <v>0</v>
      </c>
      <c r="AB52">
        <f>'Analyse détaillée'!CU52</f>
        <v>0</v>
      </c>
      <c r="AC52">
        <f>'Analyse détaillée'!CZ52</f>
        <v>0</v>
      </c>
      <c r="AD52">
        <f>'Analyse détaillée'!DB52</f>
        <v>0</v>
      </c>
      <c r="AE52" s="26">
        <f>'Analyse détaillée'!DC52</f>
        <v>0</v>
      </c>
      <c r="AF52" s="26">
        <f>'Analyse détaillée'!DD52</f>
        <v>0</v>
      </c>
      <c r="AG52" s="26">
        <f>'Analyse détaillée'!DE52</f>
        <v>0</v>
      </c>
      <c r="AH52" s="26">
        <f>'Analyse détaillée'!DF52</f>
        <v>0</v>
      </c>
      <c r="AI52" s="26">
        <f>'Analyse détaillée'!DG52</f>
        <v>0</v>
      </c>
      <c r="AJ52" s="26">
        <f>'Analyse détaillée'!DH52</f>
        <v>0</v>
      </c>
      <c r="AK52">
        <f>'Analyse détaillée'!DJ52</f>
        <v>0</v>
      </c>
      <c r="AL52" s="15">
        <f>'Analyse détaillée'!CP52</f>
        <v>0</v>
      </c>
      <c r="AM52">
        <f>'Analyse détaillée'!ED52</f>
        <v>0</v>
      </c>
      <c r="AN52" s="15">
        <f>'Analyse détaillée'!FA52</f>
        <v>0</v>
      </c>
      <c r="AO52">
        <f>'Analyse détaillée'!EM52</f>
        <v>0</v>
      </c>
      <c r="AP52" s="15">
        <f>'Analyse détaillée'!ED52</f>
        <v>0</v>
      </c>
      <c r="AQ52" s="15">
        <f>'Analyse détaillée'!FH52</f>
        <v>0</v>
      </c>
      <c r="AR52" s="15">
        <f>'Analyse détaillée'!EM52</f>
        <v>0</v>
      </c>
      <c r="AS52" s="15">
        <f>'Analyse détaillée'!ET52</f>
        <v>0</v>
      </c>
      <c r="AV52">
        <f>'Analyse détaillée'!FS52</f>
        <v>0</v>
      </c>
    </row>
    <row r="53" spans="1:48" x14ac:dyDescent="0.3">
      <c r="H53">
        <f>'Analyse détaillée'!L53</f>
        <v>0</v>
      </c>
      <c r="I53">
        <f>'Analyse détaillée'!P53</f>
        <v>0</v>
      </c>
      <c r="J53">
        <f>'Analyse détaillée'!S53</f>
        <v>0</v>
      </c>
      <c r="K53">
        <f>'Analyse détaillée'!W53</f>
        <v>0</v>
      </c>
      <c r="L53">
        <f>'Analyse détaillée'!AB53</f>
        <v>0</v>
      </c>
      <c r="M53">
        <f>'Analyse détaillée'!AI53</f>
        <v>0</v>
      </c>
      <c r="N53">
        <f>'Analyse détaillée'!AN53</f>
        <v>0</v>
      </c>
      <c r="O53">
        <f>'Analyse détaillée'!AR53</f>
        <v>0</v>
      </c>
      <c r="P53">
        <f>'Analyse détaillée'!AS53</f>
        <v>0</v>
      </c>
      <c r="Q53">
        <f>'Analyse détaillée'!AT53</f>
        <v>0</v>
      </c>
      <c r="R53">
        <f>'Analyse détaillée'!AU53</f>
        <v>0</v>
      </c>
      <c r="S53">
        <f>'Analyse détaillée'!AV53</f>
        <v>0</v>
      </c>
      <c r="T53">
        <f>'Analyse détaillée'!AX53</f>
        <v>0</v>
      </c>
      <c r="W53">
        <f>'Analyse détaillée'!BB53</f>
        <v>0</v>
      </c>
      <c r="X53">
        <f>'Analyse détaillée'!BH53</f>
        <v>0</v>
      </c>
      <c r="Y53">
        <f>'Analyse détaillée'!BY53</f>
        <v>0</v>
      </c>
      <c r="Z53">
        <f>'Analyse détaillée'!CJ53</f>
        <v>0</v>
      </c>
      <c r="AA53">
        <f>'Analyse détaillée'!CP53</f>
        <v>0</v>
      </c>
      <c r="AB53">
        <f>'Analyse détaillée'!CU53</f>
        <v>0</v>
      </c>
      <c r="AC53">
        <f>'Analyse détaillée'!CZ53</f>
        <v>0</v>
      </c>
      <c r="AD53">
        <f>'Analyse détaillée'!DB53</f>
        <v>0</v>
      </c>
      <c r="AE53" s="26">
        <f>'Analyse détaillée'!DC53</f>
        <v>0</v>
      </c>
      <c r="AF53" s="26">
        <f>'Analyse détaillée'!DD53</f>
        <v>0</v>
      </c>
      <c r="AG53" s="26">
        <f>'Analyse détaillée'!DE53</f>
        <v>0</v>
      </c>
      <c r="AH53" s="26">
        <f>'Analyse détaillée'!DF53</f>
        <v>0</v>
      </c>
      <c r="AI53" s="26">
        <f>'Analyse détaillée'!DG53</f>
        <v>0</v>
      </c>
      <c r="AJ53" s="26">
        <f>'Analyse détaillée'!DH53</f>
        <v>0</v>
      </c>
      <c r="AK53">
        <f>'Analyse détaillée'!DJ53</f>
        <v>0</v>
      </c>
      <c r="AL53" s="15">
        <f>'Analyse détaillée'!CP53</f>
        <v>0</v>
      </c>
      <c r="AM53">
        <f>'Analyse détaillée'!ED53</f>
        <v>0</v>
      </c>
      <c r="AN53" s="15">
        <f>'Analyse détaillée'!FA53</f>
        <v>0</v>
      </c>
      <c r="AO53">
        <f>'Analyse détaillée'!EM53</f>
        <v>0</v>
      </c>
      <c r="AP53" s="15">
        <f>'Analyse détaillée'!ED53</f>
        <v>0</v>
      </c>
      <c r="AQ53" s="15">
        <f>'Analyse détaillée'!FH53</f>
        <v>0</v>
      </c>
      <c r="AR53" s="15">
        <f>'Analyse détaillée'!EM53</f>
        <v>0</v>
      </c>
      <c r="AS53" s="15">
        <f>'Analyse détaillée'!ET53</f>
        <v>0</v>
      </c>
      <c r="AV53">
        <f>'Analyse détaillée'!FS53</f>
        <v>0</v>
      </c>
    </row>
  </sheetData>
  <mergeCells count="48">
    <mergeCell ref="H1:H3"/>
    <mergeCell ref="A1:G1"/>
    <mergeCell ref="A2:A3"/>
    <mergeCell ref="B2:B3"/>
    <mergeCell ref="C2:C3"/>
    <mergeCell ref="D2:D3"/>
    <mergeCell ref="E2:E3"/>
    <mergeCell ref="F2:F3"/>
    <mergeCell ref="G2:G3"/>
    <mergeCell ref="O1:O3"/>
    <mergeCell ref="P1:P3"/>
    <mergeCell ref="Q1:Q3"/>
    <mergeCell ref="I1:I3"/>
    <mergeCell ref="J1:J3"/>
    <mergeCell ref="K1:K3"/>
    <mergeCell ref="L1:L3"/>
    <mergeCell ref="M1:M3"/>
    <mergeCell ref="N1:N3"/>
    <mergeCell ref="R1:R3"/>
    <mergeCell ref="S1:S3"/>
    <mergeCell ref="T1:T3"/>
    <mergeCell ref="W1:W3"/>
    <mergeCell ref="X1:X3"/>
    <mergeCell ref="U1:U3"/>
    <mergeCell ref="V1:V3"/>
    <mergeCell ref="AB1:AB3"/>
    <mergeCell ref="AC1:AC3"/>
    <mergeCell ref="AD1:AD3"/>
    <mergeCell ref="Y1:Y3"/>
    <mergeCell ref="Z1:Z3"/>
    <mergeCell ref="AA1:AA3"/>
    <mergeCell ref="AM1:AM3"/>
    <mergeCell ref="AN1:AN3"/>
    <mergeCell ref="AO1:AO3"/>
    <mergeCell ref="AP1:AP3"/>
    <mergeCell ref="AE1:AE3"/>
    <mergeCell ref="AF1:AF3"/>
    <mergeCell ref="AG1:AG3"/>
    <mergeCell ref="AH1:AH3"/>
    <mergeCell ref="AI1:AI3"/>
    <mergeCell ref="AJ1:AJ3"/>
    <mergeCell ref="AK1:AK3"/>
    <mergeCell ref="AT1:AT3"/>
    <mergeCell ref="AU1:AU3"/>
    <mergeCell ref="AV1:AV3"/>
    <mergeCell ref="AQ1:AQ3"/>
    <mergeCell ref="AR1:AR3"/>
    <mergeCell ref="AS1:AS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067A-149F-4E54-AC82-067EE7275332}">
  <dimension ref="A1:AV53"/>
  <sheetViews>
    <sheetView tabSelected="1" topLeftCell="Z1" zoomScale="85" zoomScaleNormal="85" workbookViewId="0">
      <selection activeCell="AU7" sqref="AU7"/>
    </sheetView>
  </sheetViews>
  <sheetFormatPr baseColWidth="10" defaultRowHeight="14.4" x14ac:dyDescent="0.3"/>
  <cols>
    <col min="1" max="1" width="6.77734375" style="36" bestFit="1" customWidth="1"/>
    <col min="2" max="2" width="8.109375" style="36" bestFit="1" customWidth="1"/>
    <col min="3" max="3" width="8" style="36" bestFit="1" customWidth="1"/>
    <col min="4" max="4" width="9" style="36" bestFit="1" customWidth="1"/>
    <col min="5" max="5" width="5.88671875" style="36" bestFit="1" customWidth="1"/>
    <col min="6" max="6" width="35.5546875" style="38" hidden="1" customWidth="1"/>
    <col min="7" max="7" width="26.6640625" style="38" hidden="1" customWidth="1"/>
    <col min="8" max="8" width="18.77734375" style="38" bestFit="1" customWidth="1"/>
    <col min="9" max="9" width="20.109375" style="36" hidden="1" customWidth="1"/>
    <col min="10" max="10" width="16.6640625" style="36" hidden="1" customWidth="1"/>
    <col min="11" max="11" width="20.77734375" style="36" hidden="1" customWidth="1"/>
    <col min="12" max="12" width="20.109375" style="38" bestFit="1" customWidth="1"/>
    <col min="13" max="13" width="20.5546875" style="38" hidden="1" customWidth="1"/>
    <col min="14" max="14" width="20.77734375" style="38" hidden="1" customWidth="1"/>
    <col min="15" max="15" width="42.88671875" style="38" hidden="1" customWidth="1"/>
    <col min="16" max="16" width="32.21875" style="38" hidden="1" customWidth="1"/>
    <col min="17" max="17" width="27.21875" style="38" hidden="1" customWidth="1"/>
    <col min="18" max="18" width="19.44140625" style="36" hidden="1" customWidth="1"/>
    <col min="19" max="19" width="20.6640625" style="36" hidden="1" customWidth="1"/>
    <col min="20" max="20" width="26" style="36" hidden="1" customWidth="1"/>
    <col min="21" max="21" width="27.5546875" style="38" hidden="1" customWidth="1"/>
    <col min="22" max="22" width="30.33203125" style="38" hidden="1" customWidth="1"/>
    <col min="23" max="23" width="20.5546875" style="38" hidden="1" customWidth="1"/>
    <col min="24" max="24" width="21" style="36" hidden="1" customWidth="1"/>
    <col min="25" max="25" width="20" style="36" hidden="1" customWidth="1"/>
    <col min="26" max="26" width="20.109375" style="38" bestFit="1" customWidth="1"/>
    <col min="27" max="27" width="19.6640625" style="36" hidden="1" customWidth="1"/>
    <col min="28" max="28" width="20.44140625" style="36" hidden="1" customWidth="1"/>
    <col min="29" max="29" width="20.109375" style="36" hidden="1" customWidth="1"/>
    <col min="30" max="30" width="20.44140625" style="36" hidden="1" customWidth="1"/>
    <col min="31" max="33" width="20.33203125" style="36" hidden="1" customWidth="1"/>
    <col min="34" max="34" width="20.44140625" style="36" hidden="1" customWidth="1"/>
    <col min="35" max="35" width="20.77734375" style="36" hidden="1" customWidth="1"/>
    <col min="36" max="36" width="18.77734375" style="38" bestFit="1" customWidth="1"/>
    <col min="37" max="38" width="22.21875" style="36" hidden="1" customWidth="1"/>
    <col min="39" max="39" width="22.109375" style="36" hidden="1" customWidth="1"/>
    <col min="40" max="40" width="22.5546875" style="36" hidden="1" customWidth="1"/>
    <col min="41" max="41" width="22.44140625" style="36" hidden="1" customWidth="1"/>
    <col min="42" max="42" width="20.5546875" style="38" bestFit="1" customWidth="1"/>
    <col min="43" max="43" width="25.5546875" style="36" hidden="1" customWidth="1"/>
    <col min="44" max="44" width="17.77734375" style="36" customWidth="1"/>
    <col min="45" max="45" width="19.21875" style="36" customWidth="1"/>
    <col min="46" max="46" width="16.88671875" style="36" customWidth="1"/>
    <col min="47" max="47" width="20" style="36" customWidth="1"/>
    <col min="48" max="48" width="21.6640625" style="36" customWidth="1"/>
    <col min="49" max="16384" width="11.5546875" style="36"/>
  </cols>
  <sheetData>
    <row r="1" spans="1:48" ht="67.2" customHeight="1" x14ac:dyDescent="0.3">
      <c r="A1" s="70" t="s">
        <v>0</v>
      </c>
      <c r="B1" s="70"/>
      <c r="C1" s="70"/>
      <c r="D1" s="70"/>
      <c r="E1" s="70"/>
      <c r="F1" s="71" t="s">
        <v>154</v>
      </c>
      <c r="G1" s="71" t="s">
        <v>158</v>
      </c>
      <c r="H1" s="92" t="s">
        <v>161</v>
      </c>
      <c r="I1" s="93" t="s">
        <v>166</v>
      </c>
      <c r="J1" s="93" t="s">
        <v>171</v>
      </c>
      <c r="K1" s="93" t="s">
        <v>176</v>
      </c>
      <c r="L1" s="94" t="s">
        <v>269</v>
      </c>
      <c r="M1" s="95" t="s">
        <v>273</v>
      </c>
      <c r="N1" s="95" t="s">
        <v>181</v>
      </c>
      <c r="O1" s="95" t="s">
        <v>270</v>
      </c>
      <c r="P1" s="95" t="s">
        <v>271</v>
      </c>
      <c r="Q1" s="95" t="s">
        <v>272</v>
      </c>
      <c r="R1" s="93" t="s">
        <v>264</v>
      </c>
      <c r="S1" s="93" t="s">
        <v>263</v>
      </c>
      <c r="T1" s="93" t="s">
        <v>185</v>
      </c>
      <c r="U1" s="95" t="s">
        <v>234</v>
      </c>
      <c r="V1" s="95" t="s">
        <v>249</v>
      </c>
      <c r="W1" s="95" t="s">
        <v>186</v>
      </c>
      <c r="X1" s="93" t="s">
        <v>254</v>
      </c>
      <c r="Y1" s="93" t="s">
        <v>256</v>
      </c>
      <c r="Z1" s="96" t="s">
        <v>188</v>
      </c>
      <c r="AA1" s="93" t="s">
        <v>189</v>
      </c>
      <c r="AB1" s="93" t="s">
        <v>190</v>
      </c>
      <c r="AC1" s="93" t="s">
        <v>191</v>
      </c>
      <c r="AD1" s="93" t="s">
        <v>257</v>
      </c>
      <c r="AE1" s="93" t="s">
        <v>192</v>
      </c>
      <c r="AF1" s="93" t="s">
        <v>193</v>
      </c>
      <c r="AG1" s="93" t="s">
        <v>195</v>
      </c>
      <c r="AH1" s="93" t="s">
        <v>200</v>
      </c>
      <c r="AI1" s="93" t="s">
        <v>201</v>
      </c>
      <c r="AJ1" s="97" t="s">
        <v>203</v>
      </c>
      <c r="AK1" s="93" t="s">
        <v>204</v>
      </c>
      <c r="AL1" s="93" t="s">
        <v>205</v>
      </c>
      <c r="AM1" s="93" t="s">
        <v>206</v>
      </c>
      <c r="AN1" s="93" t="s">
        <v>268</v>
      </c>
      <c r="AO1" s="93" t="s">
        <v>210</v>
      </c>
      <c r="AP1" s="57" t="s">
        <v>212</v>
      </c>
      <c r="AQ1" s="69" t="s">
        <v>214</v>
      </c>
      <c r="AR1" s="72" t="s">
        <v>166</v>
      </c>
      <c r="AS1" s="98" t="s">
        <v>171</v>
      </c>
      <c r="AT1" s="73" t="s">
        <v>176</v>
      </c>
      <c r="AU1" s="99" t="s">
        <v>195</v>
      </c>
      <c r="AV1" s="100" t="s">
        <v>279</v>
      </c>
    </row>
    <row r="2" spans="1:48" ht="14.4" customHeight="1" x14ac:dyDescent="0.3">
      <c r="A2" s="70" t="s">
        <v>1</v>
      </c>
      <c r="B2" s="70" t="s">
        <v>2</v>
      </c>
      <c r="C2" s="70" t="s">
        <v>3</v>
      </c>
      <c r="D2" s="70" t="s">
        <v>4</v>
      </c>
      <c r="E2" s="70" t="s">
        <v>5</v>
      </c>
      <c r="F2" s="71"/>
      <c r="G2" s="71"/>
      <c r="H2" s="92"/>
      <c r="I2" s="93"/>
      <c r="J2" s="93"/>
      <c r="K2" s="93"/>
      <c r="L2" s="94"/>
      <c r="M2" s="95"/>
      <c r="N2" s="95"/>
      <c r="O2" s="95"/>
      <c r="P2" s="95"/>
      <c r="Q2" s="95"/>
      <c r="R2" s="93"/>
      <c r="S2" s="93"/>
      <c r="T2" s="93"/>
      <c r="U2" s="95"/>
      <c r="V2" s="95"/>
      <c r="W2" s="95"/>
      <c r="X2" s="93"/>
      <c r="Y2" s="93"/>
      <c r="Z2" s="96"/>
      <c r="AA2" s="93"/>
      <c r="AB2" s="93"/>
      <c r="AC2" s="93"/>
      <c r="AD2" s="93"/>
      <c r="AE2" s="93"/>
      <c r="AF2" s="93"/>
      <c r="AG2" s="93"/>
      <c r="AH2" s="93"/>
      <c r="AI2" s="93"/>
      <c r="AJ2" s="97"/>
      <c r="AK2" s="93"/>
      <c r="AL2" s="93"/>
      <c r="AM2" s="93"/>
      <c r="AN2" s="93"/>
      <c r="AO2" s="93"/>
      <c r="AP2" s="57"/>
      <c r="AQ2" s="69"/>
      <c r="AR2" s="72"/>
      <c r="AS2" s="98"/>
      <c r="AT2" s="73"/>
      <c r="AU2" s="99"/>
      <c r="AV2" s="100"/>
    </row>
    <row r="3" spans="1:48" ht="54.6" customHeight="1" x14ac:dyDescent="0.3">
      <c r="A3" s="70"/>
      <c r="B3" s="70"/>
      <c r="C3" s="70"/>
      <c r="D3" s="70"/>
      <c r="E3" s="70"/>
      <c r="F3" s="71"/>
      <c r="G3" s="71"/>
      <c r="H3" s="92"/>
      <c r="I3" s="93"/>
      <c r="J3" s="93"/>
      <c r="K3" s="93"/>
      <c r="L3" s="94"/>
      <c r="M3" s="95"/>
      <c r="N3" s="95"/>
      <c r="O3" s="95"/>
      <c r="P3" s="95"/>
      <c r="Q3" s="95"/>
      <c r="R3" s="93"/>
      <c r="S3" s="93"/>
      <c r="T3" s="93"/>
      <c r="U3" s="95"/>
      <c r="V3" s="95"/>
      <c r="W3" s="95"/>
      <c r="X3" s="93"/>
      <c r="Y3" s="93"/>
      <c r="Z3" s="96"/>
      <c r="AA3" s="93"/>
      <c r="AB3" s="93"/>
      <c r="AC3" s="93"/>
      <c r="AD3" s="93"/>
      <c r="AE3" s="93"/>
      <c r="AF3" s="93"/>
      <c r="AG3" s="93"/>
      <c r="AH3" s="93"/>
      <c r="AI3" s="93"/>
      <c r="AJ3" s="97"/>
      <c r="AK3" s="93"/>
      <c r="AL3" s="93"/>
      <c r="AM3" s="93"/>
      <c r="AN3" s="93"/>
      <c r="AO3" s="93"/>
      <c r="AP3" s="57"/>
      <c r="AQ3" s="69"/>
      <c r="AR3" s="72"/>
      <c r="AS3" s="98"/>
      <c r="AT3" s="73"/>
      <c r="AU3" s="99"/>
      <c r="AV3" s="100"/>
    </row>
    <row r="4" spans="1:48" ht="14.4" customHeight="1" x14ac:dyDescent="0.3">
      <c r="A4" s="17" t="s">
        <v>334</v>
      </c>
      <c r="B4" s="17" t="s">
        <v>334</v>
      </c>
      <c r="C4" s="17" t="s">
        <v>334</v>
      </c>
      <c r="D4" s="17" t="s">
        <v>334</v>
      </c>
      <c r="E4" s="17" t="s">
        <v>334</v>
      </c>
      <c r="F4" s="37">
        <v>1</v>
      </c>
      <c r="G4" s="37">
        <v>1</v>
      </c>
      <c r="H4" s="39">
        <v>1</v>
      </c>
      <c r="I4" s="18">
        <v>0</v>
      </c>
      <c r="J4" s="18">
        <v>0</v>
      </c>
      <c r="K4" s="18">
        <v>0</v>
      </c>
      <c r="L4" s="40">
        <v>1</v>
      </c>
      <c r="M4" s="37">
        <v>1</v>
      </c>
      <c r="N4" s="37">
        <v>1</v>
      </c>
      <c r="O4" s="37">
        <v>1</v>
      </c>
      <c r="P4" s="37">
        <v>0</v>
      </c>
      <c r="Q4" s="37">
        <v>1</v>
      </c>
      <c r="R4" s="18">
        <v>0</v>
      </c>
      <c r="S4" s="18">
        <v>0</v>
      </c>
      <c r="T4" s="18">
        <v>1</v>
      </c>
      <c r="U4" s="37">
        <v>1</v>
      </c>
      <c r="V4" s="37">
        <v>1</v>
      </c>
      <c r="W4" s="37">
        <v>1</v>
      </c>
      <c r="X4" s="18">
        <v>1</v>
      </c>
      <c r="Y4" s="18">
        <v>1</v>
      </c>
      <c r="Z4" s="41">
        <v>1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0</v>
      </c>
      <c r="AH4" s="18">
        <v>1</v>
      </c>
      <c r="AI4" s="18">
        <v>1</v>
      </c>
      <c r="AJ4" s="42">
        <v>1</v>
      </c>
      <c r="AK4" s="18">
        <v>1</v>
      </c>
      <c r="AL4" s="18">
        <v>1</v>
      </c>
      <c r="AM4" s="18">
        <v>1</v>
      </c>
      <c r="AN4" s="18">
        <v>1</v>
      </c>
      <c r="AO4" s="18">
        <v>1</v>
      </c>
      <c r="AP4" s="43">
        <v>1</v>
      </c>
      <c r="AQ4" s="18">
        <v>1</v>
      </c>
      <c r="AR4" s="101">
        <v>0</v>
      </c>
      <c r="AS4" s="102">
        <v>0</v>
      </c>
      <c r="AT4" s="103">
        <v>0</v>
      </c>
      <c r="AU4" s="104">
        <f>'Analyse détaillée'!DT4</f>
        <v>1</v>
      </c>
      <c r="AV4" s="105">
        <v>1</v>
      </c>
    </row>
    <row r="5" spans="1:48" ht="14.4" customHeight="1" x14ac:dyDescent="0.3">
      <c r="A5" s="17" t="s">
        <v>335</v>
      </c>
      <c r="B5" s="17" t="s">
        <v>335</v>
      </c>
      <c r="C5" s="17" t="s">
        <v>335</v>
      </c>
      <c r="D5" s="17" t="s">
        <v>335</v>
      </c>
      <c r="E5" s="17" t="s">
        <v>335</v>
      </c>
      <c r="F5" s="37">
        <v>0</v>
      </c>
      <c r="G5" s="37">
        <v>0</v>
      </c>
      <c r="H5" s="39">
        <v>0</v>
      </c>
      <c r="I5" s="18">
        <v>0</v>
      </c>
      <c r="J5" s="18">
        <v>0</v>
      </c>
      <c r="K5" s="18">
        <v>0</v>
      </c>
      <c r="L5" s="40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18">
        <v>0</v>
      </c>
      <c r="S5" s="18">
        <v>1</v>
      </c>
      <c r="T5" s="18">
        <v>0</v>
      </c>
      <c r="U5" s="37">
        <v>0</v>
      </c>
      <c r="V5" s="37">
        <v>0</v>
      </c>
      <c r="W5" s="37">
        <v>0</v>
      </c>
      <c r="X5" s="18">
        <v>0</v>
      </c>
      <c r="Y5" s="18">
        <v>0</v>
      </c>
      <c r="Z5" s="41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2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43">
        <v>0</v>
      </c>
      <c r="AQ5" s="18">
        <v>0</v>
      </c>
      <c r="AR5" s="101">
        <v>1</v>
      </c>
      <c r="AS5" s="102">
        <v>1</v>
      </c>
      <c r="AT5" s="103">
        <v>1</v>
      </c>
      <c r="AU5" s="104">
        <v>1</v>
      </c>
      <c r="AV5" s="105">
        <v>1</v>
      </c>
    </row>
    <row r="6" spans="1:48" ht="14.4" customHeight="1" x14ac:dyDescent="0.3">
      <c r="A6" s="17" t="s">
        <v>336</v>
      </c>
      <c r="B6" s="17" t="s">
        <v>336</v>
      </c>
      <c r="C6" s="17" t="s">
        <v>336</v>
      </c>
      <c r="D6" s="17" t="s">
        <v>336</v>
      </c>
      <c r="E6" s="17" t="s">
        <v>336</v>
      </c>
      <c r="F6" s="37">
        <v>0</v>
      </c>
      <c r="G6" s="37">
        <v>0</v>
      </c>
      <c r="H6" s="39">
        <v>0</v>
      </c>
      <c r="I6" s="18">
        <v>2</v>
      </c>
      <c r="J6" s="18">
        <v>3</v>
      </c>
      <c r="K6" s="18">
        <v>0</v>
      </c>
      <c r="L6" s="40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18">
        <v>1</v>
      </c>
      <c r="S6" s="18">
        <v>0</v>
      </c>
      <c r="T6" s="18">
        <v>0</v>
      </c>
      <c r="U6" s="37">
        <v>0</v>
      </c>
      <c r="V6" s="37">
        <v>0</v>
      </c>
      <c r="W6" s="37">
        <v>0</v>
      </c>
      <c r="X6" s="18">
        <v>0</v>
      </c>
      <c r="Y6" s="18">
        <v>0</v>
      </c>
      <c r="Z6" s="41">
        <v>0</v>
      </c>
      <c r="AA6" s="18">
        <v>1</v>
      </c>
      <c r="AB6" s="18">
        <v>0</v>
      </c>
      <c r="AC6" s="18">
        <v>0</v>
      </c>
      <c r="AD6" s="18">
        <v>0</v>
      </c>
      <c r="AE6" s="18">
        <v>1</v>
      </c>
      <c r="AF6" s="18">
        <v>0</v>
      </c>
      <c r="AG6" s="18">
        <v>0.5</v>
      </c>
      <c r="AH6" s="18">
        <v>0</v>
      </c>
      <c r="AI6" s="18">
        <v>0</v>
      </c>
      <c r="AJ6" s="42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43">
        <v>0.88</v>
      </c>
      <c r="AQ6" s="18">
        <v>0</v>
      </c>
      <c r="AR6" s="101"/>
      <c r="AS6" s="102"/>
      <c r="AT6" s="103"/>
      <c r="AU6" s="104"/>
      <c r="AV6" s="105"/>
    </row>
    <row r="7" spans="1:48" ht="14.4" customHeight="1" x14ac:dyDescent="0.3">
      <c r="A7" s="17" t="s">
        <v>337</v>
      </c>
      <c r="B7" s="17" t="s">
        <v>337</v>
      </c>
      <c r="C7" s="17" t="s">
        <v>337</v>
      </c>
      <c r="D7" s="17" t="s">
        <v>337</v>
      </c>
      <c r="E7" s="17" t="s">
        <v>337</v>
      </c>
      <c r="F7" s="37">
        <v>0</v>
      </c>
      <c r="G7" s="37">
        <v>0</v>
      </c>
      <c r="H7" s="39">
        <v>0</v>
      </c>
      <c r="I7" s="18">
        <v>1</v>
      </c>
      <c r="J7" s="18">
        <v>0</v>
      </c>
      <c r="K7" s="18">
        <v>1</v>
      </c>
      <c r="L7" s="40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18">
        <v>0</v>
      </c>
      <c r="S7" s="18">
        <v>0</v>
      </c>
      <c r="T7" s="18">
        <v>0</v>
      </c>
      <c r="U7" s="37">
        <v>0</v>
      </c>
      <c r="V7" s="37">
        <v>0</v>
      </c>
      <c r="W7" s="37">
        <v>0</v>
      </c>
      <c r="X7" s="18">
        <v>0</v>
      </c>
      <c r="Y7" s="18">
        <v>0</v>
      </c>
      <c r="Z7" s="41">
        <v>0</v>
      </c>
      <c r="AA7" s="18">
        <v>0</v>
      </c>
      <c r="AB7" s="18">
        <v>1</v>
      </c>
      <c r="AC7" s="18">
        <v>0</v>
      </c>
      <c r="AD7" s="18">
        <v>0</v>
      </c>
      <c r="AE7" s="18">
        <v>0</v>
      </c>
      <c r="AF7" s="18">
        <v>1</v>
      </c>
      <c r="AG7" s="18">
        <v>1</v>
      </c>
      <c r="AH7" s="18">
        <v>0</v>
      </c>
      <c r="AI7" s="18">
        <v>0</v>
      </c>
      <c r="AJ7" s="42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43">
        <v>0</v>
      </c>
      <c r="AQ7" s="18">
        <v>0</v>
      </c>
      <c r="AR7" s="101"/>
      <c r="AS7" s="102"/>
      <c r="AT7" s="74"/>
      <c r="AU7" s="106"/>
      <c r="AV7" s="107"/>
    </row>
    <row r="8" spans="1:48" ht="14.4" customHeight="1" x14ac:dyDescent="0.3">
      <c r="A8" s="18"/>
      <c r="B8" s="18"/>
      <c r="C8" s="18"/>
      <c r="D8" s="18"/>
      <c r="E8" s="18"/>
      <c r="F8" s="37">
        <v>0</v>
      </c>
      <c r="G8" s="37">
        <v>0</v>
      </c>
      <c r="H8" s="39">
        <v>0</v>
      </c>
      <c r="I8" s="18">
        <v>0</v>
      </c>
      <c r="J8" s="18">
        <v>0</v>
      </c>
      <c r="K8" s="18">
        <v>0</v>
      </c>
      <c r="L8" s="40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18">
        <v>0</v>
      </c>
      <c r="S8" s="18">
        <v>0</v>
      </c>
      <c r="T8" s="18">
        <v>0</v>
      </c>
      <c r="U8" s="37">
        <v>0</v>
      </c>
      <c r="V8" s="37">
        <v>0</v>
      </c>
      <c r="W8" s="37">
        <v>0</v>
      </c>
      <c r="X8" s="18">
        <v>0</v>
      </c>
      <c r="Y8" s="18">
        <v>0</v>
      </c>
      <c r="Z8" s="41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2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43">
        <v>0</v>
      </c>
      <c r="AQ8" s="18">
        <v>0</v>
      </c>
      <c r="AR8" s="101"/>
      <c r="AS8" s="102"/>
      <c r="AT8" s="74"/>
      <c r="AU8" s="106"/>
      <c r="AV8" s="107"/>
    </row>
    <row r="9" spans="1:48" ht="14.4" customHeight="1" x14ac:dyDescent="0.3">
      <c r="A9" s="18"/>
      <c r="B9" s="18"/>
      <c r="C9" s="18"/>
      <c r="D9" s="18"/>
      <c r="E9" s="18"/>
      <c r="F9" s="37">
        <v>0</v>
      </c>
      <c r="G9" s="37">
        <v>0</v>
      </c>
      <c r="H9" s="39">
        <v>0</v>
      </c>
      <c r="I9" s="18">
        <v>0</v>
      </c>
      <c r="J9" s="18">
        <v>0</v>
      </c>
      <c r="K9" s="18">
        <v>0</v>
      </c>
      <c r="L9" s="40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18">
        <v>0</v>
      </c>
      <c r="S9" s="18">
        <v>0</v>
      </c>
      <c r="T9" s="18">
        <v>0</v>
      </c>
      <c r="U9" s="37">
        <v>0</v>
      </c>
      <c r="V9" s="37">
        <v>0</v>
      </c>
      <c r="W9" s="37">
        <v>0</v>
      </c>
      <c r="X9" s="18">
        <v>0</v>
      </c>
      <c r="Y9" s="18">
        <v>0</v>
      </c>
      <c r="Z9" s="41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2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43">
        <v>0</v>
      </c>
      <c r="AQ9" s="18">
        <v>0</v>
      </c>
      <c r="AR9" s="101"/>
      <c r="AS9" s="102"/>
      <c r="AT9" s="74"/>
      <c r="AU9" s="106"/>
      <c r="AV9" s="107"/>
    </row>
    <row r="10" spans="1:48" ht="14.4" customHeight="1" x14ac:dyDescent="0.3">
      <c r="A10" s="18"/>
      <c r="B10" s="18"/>
      <c r="C10" s="18"/>
      <c r="D10" s="18"/>
      <c r="E10" s="18"/>
      <c r="F10" s="37">
        <v>0</v>
      </c>
      <c r="G10" s="37">
        <v>0</v>
      </c>
      <c r="H10" s="39">
        <v>0</v>
      </c>
      <c r="I10" s="18">
        <v>0</v>
      </c>
      <c r="J10" s="18">
        <v>0</v>
      </c>
      <c r="K10" s="18">
        <v>0</v>
      </c>
      <c r="L10" s="40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18">
        <v>0</v>
      </c>
      <c r="S10" s="18">
        <v>0</v>
      </c>
      <c r="T10" s="18">
        <v>0</v>
      </c>
      <c r="U10" s="37">
        <v>0</v>
      </c>
      <c r="V10" s="37">
        <v>0</v>
      </c>
      <c r="W10" s="37">
        <v>0</v>
      </c>
      <c r="X10" s="18">
        <v>0</v>
      </c>
      <c r="Y10" s="18">
        <v>0</v>
      </c>
      <c r="Z10" s="41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2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43">
        <v>0</v>
      </c>
      <c r="AQ10" s="18">
        <v>0</v>
      </c>
      <c r="AR10" s="101"/>
      <c r="AS10" s="102"/>
      <c r="AT10" s="74"/>
      <c r="AU10" s="106"/>
      <c r="AV10" s="107"/>
    </row>
    <row r="11" spans="1:48" ht="14.4" customHeight="1" x14ac:dyDescent="0.3">
      <c r="A11" s="18"/>
      <c r="B11" s="18"/>
      <c r="C11" s="18"/>
      <c r="D11" s="18"/>
      <c r="E11" s="18"/>
      <c r="F11" s="37">
        <v>0</v>
      </c>
      <c r="G11" s="37">
        <v>0</v>
      </c>
      <c r="H11" s="39">
        <v>0</v>
      </c>
      <c r="I11" s="18">
        <v>0</v>
      </c>
      <c r="J11" s="18">
        <v>0</v>
      </c>
      <c r="K11" s="18">
        <v>0</v>
      </c>
      <c r="L11" s="40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18">
        <v>0</v>
      </c>
      <c r="S11" s="18">
        <v>0</v>
      </c>
      <c r="T11" s="18">
        <v>0</v>
      </c>
      <c r="U11" s="37">
        <v>0</v>
      </c>
      <c r="V11" s="37">
        <v>0</v>
      </c>
      <c r="W11" s="37">
        <v>0</v>
      </c>
      <c r="X11" s="18">
        <v>0</v>
      </c>
      <c r="Y11" s="18">
        <v>0</v>
      </c>
      <c r="Z11" s="41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2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43">
        <v>0</v>
      </c>
      <c r="AQ11" s="18">
        <v>0</v>
      </c>
      <c r="AR11" s="101"/>
      <c r="AS11" s="102"/>
      <c r="AT11" s="74"/>
      <c r="AU11" s="106"/>
      <c r="AV11" s="107"/>
    </row>
    <row r="12" spans="1:48" ht="14.4" customHeight="1" x14ac:dyDescent="0.3">
      <c r="A12" s="18"/>
      <c r="B12" s="18"/>
      <c r="C12" s="18"/>
      <c r="D12" s="18"/>
      <c r="E12" s="18"/>
      <c r="F12" s="37">
        <v>0</v>
      </c>
      <c r="G12" s="37">
        <v>0</v>
      </c>
      <c r="H12" s="39">
        <v>0</v>
      </c>
      <c r="I12" s="18">
        <v>0</v>
      </c>
      <c r="J12" s="18">
        <v>0</v>
      </c>
      <c r="K12" s="18">
        <v>0</v>
      </c>
      <c r="L12" s="40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18">
        <v>0</v>
      </c>
      <c r="S12" s="18">
        <v>0</v>
      </c>
      <c r="T12" s="18">
        <v>0</v>
      </c>
      <c r="U12" s="37">
        <v>0</v>
      </c>
      <c r="V12" s="37">
        <v>0</v>
      </c>
      <c r="W12" s="37">
        <v>0</v>
      </c>
      <c r="X12" s="18">
        <v>0</v>
      </c>
      <c r="Y12" s="18">
        <v>0</v>
      </c>
      <c r="Z12" s="41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2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43">
        <v>0</v>
      </c>
      <c r="AQ12" s="18">
        <v>0</v>
      </c>
      <c r="AR12" s="101"/>
      <c r="AS12" s="102"/>
      <c r="AT12" s="74"/>
      <c r="AU12" s="106"/>
      <c r="AV12" s="107"/>
    </row>
    <row r="13" spans="1:48" ht="14.4" customHeight="1" x14ac:dyDescent="0.3">
      <c r="A13" s="18"/>
      <c r="B13" s="18"/>
      <c r="C13" s="18"/>
      <c r="D13" s="18"/>
      <c r="E13" s="18"/>
      <c r="F13" s="37">
        <v>0</v>
      </c>
      <c r="G13" s="37">
        <v>0</v>
      </c>
      <c r="H13" s="39">
        <v>0</v>
      </c>
      <c r="I13" s="18">
        <v>0</v>
      </c>
      <c r="J13" s="18">
        <v>0</v>
      </c>
      <c r="K13" s="18">
        <v>0</v>
      </c>
      <c r="L13" s="40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18">
        <v>0</v>
      </c>
      <c r="S13" s="18">
        <v>0</v>
      </c>
      <c r="T13" s="18">
        <v>0</v>
      </c>
      <c r="U13" s="37">
        <v>0</v>
      </c>
      <c r="V13" s="37">
        <v>0</v>
      </c>
      <c r="W13" s="37">
        <v>0</v>
      </c>
      <c r="X13" s="18">
        <v>0</v>
      </c>
      <c r="Y13" s="18">
        <v>0</v>
      </c>
      <c r="Z13" s="41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2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43">
        <v>0</v>
      </c>
      <c r="AQ13" s="18">
        <v>0</v>
      </c>
      <c r="AR13" s="101"/>
      <c r="AS13" s="102"/>
      <c r="AT13" s="74"/>
      <c r="AU13" s="106"/>
      <c r="AV13" s="107"/>
    </row>
    <row r="14" spans="1:48" ht="14.4" customHeight="1" x14ac:dyDescent="0.3">
      <c r="A14" s="18"/>
      <c r="B14" s="18"/>
      <c r="C14" s="18"/>
      <c r="D14" s="18"/>
      <c r="E14" s="18"/>
      <c r="F14" s="37">
        <v>0</v>
      </c>
      <c r="G14" s="37">
        <v>0</v>
      </c>
      <c r="H14" s="39">
        <v>0</v>
      </c>
      <c r="I14" s="18">
        <v>0</v>
      </c>
      <c r="J14" s="18">
        <v>0</v>
      </c>
      <c r="K14" s="18">
        <v>0</v>
      </c>
      <c r="L14" s="40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18">
        <v>0</v>
      </c>
      <c r="S14" s="18">
        <v>0</v>
      </c>
      <c r="T14" s="18">
        <v>0</v>
      </c>
      <c r="U14" s="37">
        <v>0</v>
      </c>
      <c r="V14" s="37">
        <v>0</v>
      </c>
      <c r="W14" s="37">
        <v>0</v>
      </c>
      <c r="X14" s="18">
        <v>0</v>
      </c>
      <c r="Y14" s="18">
        <v>0</v>
      </c>
      <c r="Z14" s="41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2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43">
        <v>0</v>
      </c>
      <c r="AQ14" s="18">
        <v>0</v>
      </c>
      <c r="AR14" s="101"/>
      <c r="AS14" s="102"/>
      <c r="AT14" s="74"/>
      <c r="AU14" s="106"/>
      <c r="AV14" s="107"/>
    </row>
    <row r="15" spans="1:48" ht="14.4" customHeight="1" x14ac:dyDescent="0.3">
      <c r="A15" s="18"/>
      <c r="B15" s="18"/>
      <c r="C15" s="18"/>
      <c r="D15" s="18"/>
      <c r="E15" s="18"/>
      <c r="F15" s="37">
        <v>0</v>
      </c>
      <c r="G15" s="37">
        <v>0</v>
      </c>
      <c r="H15" s="39">
        <v>0</v>
      </c>
      <c r="I15" s="18">
        <v>0</v>
      </c>
      <c r="J15" s="18">
        <v>0</v>
      </c>
      <c r="K15" s="18">
        <v>0</v>
      </c>
      <c r="L15" s="40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18">
        <v>0</v>
      </c>
      <c r="S15" s="18">
        <v>0</v>
      </c>
      <c r="T15" s="18">
        <v>0</v>
      </c>
      <c r="U15" s="37">
        <v>0</v>
      </c>
      <c r="V15" s="37">
        <v>0</v>
      </c>
      <c r="W15" s="37">
        <v>0</v>
      </c>
      <c r="X15" s="18">
        <v>0</v>
      </c>
      <c r="Y15" s="18">
        <v>0</v>
      </c>
      <c r="Z15" s="41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2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43">
        <v>0</v>
      </c>
      <c r="AQ15" s="18">
        <v>0</v>
      </c>
      <c r="AR15" s="101"/>
      <c r="AS15" s="102"/>
      <c r="AT15" s="74"/>
      <c r="AU15" s="106"/>
      <c r="AV15" s="107"/>
    </row>
    <row r="16" spans="1:48" ht="14.4" customHeight="1" x14ac:dyDescent="0.3">
      <c r="A16" s="18"/>
      <c r="B16" s="18"/>
      <c r="C16" s="18"/>
      <c r="D16" s="18"/>
      <c r="E16" s="18"/>
      <c r="F16" s="37">
        <v>0</v>
      </c>
      <c r="G16" s="37">
        <v>0</v>
      </c>
      <c r="H16" s="39">
        <v>0</v>
      </c>
      <c r="I16" s="18">
        <v>0</v>
      </c>
      <c r="J16" s="18">
        <v>0</v>
      </c>
      <c r="K16" s="18">
        <v>0</v>
      </c>
      <c r="L16" s="40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18">
        <v>0</v>
      </c>
      <c r="S16" s="18">
        <v>0</v>
      </c>
      <c r="T16" s="18">
        <v>0</v>
      </c>
      <c r="U16" s="37">
        <v>0</v>
      </c>
      <c r="V16" s="37">
        <v>0</v>
      </c>
      <c r="W16" s="37">
        <v>0</v>
      </c>
      <c r="X16" s="18">
        <v>0</v>
      </c>
      <c r="Y16" s="18">
        <v>0</v>
      </c>
      <c r="Z16" s="41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2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43">
        <v>0</v>
      </c>
      <c r="AQ16" s="18">
        <v>0</v>
      </c>
      <c r="AR16" s="101"/>
      <c r="AS16" s="102"/>
      <c r="AT16" s="74"/>
      <c r="AU16" s="106"/>
      <c r="AV16" s="107"/>
    </row>
    <row r="17" spans="1:48" ht="14.4" customHeight="1" x14ac:dyDescent="0.3">
      <c r="A17" s="18"/>
      <c r="B17" s="18"/>
      <c r="C17" s="18"/>
      <c r="D17" s="18"/>
      <c r="E17" s="18"/>
      <c r="F17" s="37">
        <v>0</v>
      </c>
      <c r="G17" s="37">
        <v>0</v>
      </c>
      <c r="H17" s="39">
        <v>0</v>
      </c>
      <c r="I17" s="18">
        <v>0</v>
      </c>
      <c r="J17" s="18">
        <v>0</v>
      </c>
      <c r="K17" s="18">
        <v>0</v>
      </c>
      <c r="L17" s="40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18">
        <v>0</v>
      </c>
      <c r="S17" s="18">
        <v>0</v>
      </c>
      <c r="T17" s="18">
        <v>0</v>
      </c>
      <c r="U17" s="37">
        <v>0</v>
      </c>
      <c r="V17" s="37">
        <v>0</v>
      </c>
      <c r="W17" s="37">
        <v>0</v>
      </c>
      <c r="X17" s="18">
        <v>0</v>
      </c>
      <c r="Y17" s="18">
        <v>0</v>
      </c>
      <c r="Z17" s="41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2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43">
        <v>0</v>
      </c>
      <c r="AQ17" s="18">
        <v>0</v>
      </c>
      <c r="AR17" s="101"/>
      <c r="AS17" s="102"/>
      <c r="AT17" s="74"/>
      <c r="AU17" s="106"/>
      <c r="AV17" s="107"/>
    </row>
    <row r="18" spans="1:48" ht="14.4" customHeight="1" x14ac:dyDescent="0.3">
      <c r="A18" s="18"/>
      <c r="B18" s="18"/>
      <c r="C18" s="18"/>
      <c r="D18" s="18"/>
      <c r="E18" s="18"/>
      <c r="F18" s="37">
        <v>0</v>
      </c>
      <c r="G18" s="37">
        <v>0</v>
      </c>
      <c r="H18" s="39">
        <v>0</v>
      </c>
      <c r="I18" s="18">
        <v>0</v>
      </c>
      <c r="J18" s="18">
        <v>0</v>
      </c>
      <c r="K18" s="18">
        <v>0</v>
      </c>
      <c r="L18" s="40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18">
        <v>0</v>
      </c>
      <c r="S18" s="18">
        <v>0</v>
      </c>
      <c r="T18" s="18">
        <v>0</v>
      </c>
      <c r="U18" s="37">
        <v>0</v>
      </c>
      <c r="V18" s="37">
        <v>0</v>
      </c>
      <c r="W18" s="37">
        <v>0</v>
      </c>
      <c r="X18" s="18">
        <v>0</v>
      </c>
      <c r="Y18" s="18">
        <v>0</v>
      </c>
      <c r="Z18" s="41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2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43">
        <v>0</v>
      </c>
      <c r="AQ18" s="18">
        <v>0</v>
      </c>
      <c r="AR18" s="101"/>
      <c r="AS18" s="102"/>
      <c r="AT18" s="74"/>
      <c r="AU18" s="106"/>
      <c r="AV18" s="107"/>
    </row>
    <row r="19" spans="1:48" ht="14.4" customHeight="1" x14ac:dyDescent="0.3">
      <c r="A19" s="18"/>
      <c r="B19" s="18"/>
      <c r="C19" s="18"/>
      <c r="D19" s="18"/>
      <c r="E19" s="18"/>
      <c r="F19" s="37">
        <v>0</v>
      </c>
      <c r="G19" s="37">
        <v>0</v>
      </c>
      <c r="H19" s="39">
        <v>0</v>
      </c>
      <c r="I19" s="18">
        <v>0</v>
      </c>
      <c r="J19" s="18">
        <v>0</v>
      </c>
      <c r="K19" s="18">
        <v>0</v>
      </c>
      <c r="L19" s="40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18">
        <v>0</v>
      </c>
      <c r="S19" s="18">
        <v>0</v>
      </c>
      <c r="T19" s="18">
        <v>0</v>
      </c>
      <c r="U19" s="37">
        <v>0</v>
      </c>
      <c r="V19" s="37">
        <v>0</v>
      </c>
      <c r="W19" s="37">
        <v>0</v>
      </c>
      <c r="X19" s="18">
        <v>0</v>
      </c>
      <c r="Y19" s="18">
        <v>0</v>
      </c>
      <c r="Z19" s="41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2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43">
        <v>0</v>
      </c>
      <c r="AQ19" s="18">
        <v>0</v>
      </c>
      <c r="AR19" s="101"/>
      <c r="AS19" s="102"/>
      <c r="AT19" s="74"/>
      <c r="AU19" s="106"/>
      <c r="AV19" s="107"/>
    </row>
    <row r="20" spans="1:48" ht="14.4" customHeight="1" x14ac:dyDescent="0.3">
      <c r="A20" s="18"/>
      <c r="B20" s="18"/>
      <c r="C20" s="18"/>
      <c r="D20" s="18"/>
      <c r="E20" s="18"/>
      <c r="F20" s="37">
        <v>0</v>
      </c>
      <c r="G20" s="37">
        <v>0</v>
      </c>
      <c r="H20" s="39">
        <v>0</v>
      </c>
      <c r="I20" s="18">
        <v>0</v>
      </c>
      <c r="J20" s="18">
        <v>0</v>
      </c>
      <c r="K20" s="18">
        <v>0</v>
      </c>
      <c r="L20" s="40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18">
        <v>0</v>
      </c>
      <c r="S20" s="18">
        <v>0</v>
      </c>
      <c r="T20" s="18">
        <v>0</v>
      </c>
      <c r="U20" s="37">
        <v>0</v>
      </c>
      <c r="V20" s="37">
        <v>0</v>
      </c>
      <c r="W20" s="37">
        <v>0</v>
      </c>
      <c r="X20" s="18">
        <v>0</v>
      </c>
      <c r="Y20" s="18">
        <v>0</v>
      </c>
      <c r="Z20" s="41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2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43">
        <v>0</v>
      </c>
      <c r="AQ20" s="18">
        <v>0</v>
      </c>
      <c r="AR20" s="101"/>
      <c r="AS20" s="102"/>
      <c r="AT20" s="74"/>
      <c r="AU20" s="106"/>
      <c r="AV20" s="107"/>
    </row>
    <row r="21" spans="1:48" ht="14.4" customHeight="1" x14ac:dyDescent="0.3">
      <c r="A21" s="18"/>
      <c r="B21" s="18"/>
      <c r="C21" s="18"/>
      <c r="D21" s="18"/>
      <c r="E21" s="18"/>
      <c r="F21" s="37">
        <v>0</v>
      </c>
      <c r="G21" s="37">
        <v>0</v>
      </c>
      <c r="H21" s="39">
        <v>0</v>
      </c>
      <c r="I21" s="18">
        <v>0</v>
      </c>
      <c r="J21" s="18">
        <v>0</v>
      </c>
      <c r="K21" s="18">
        <v>0</v>
      </c>
      <c r="L21" s="40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18">
        <v>0</v>
      </c>
      <c r="S21" s="18">
        <v>0</v>
      </c>
      <c r="T21" s="18">
        <v>0</v>
      </c>
      <c r="U21" s="37">
        <v>0</v>
      </c>
      <c r="V21" s="37">
        <v>0</v>
      </c>
      <c r="W21" s="37">
        <v>0</v>
      </c>
      <c r="X21" s="18">
        <v>0</v>
      </c>
      <c r="Y21" s="18">
        <v>0</v>
      </c>
      <c r="Z21" s="41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2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43">
        <v>0</v>
      </c>
      <c r="AQ21" s="18">
        <v>0</v>
      </c>
      <c r="AR21" s="101"/>
      <c r="AS21" s="102"/>
      <c r="AT21" s="74"/>
      <c r="AU21" s="106"/>
      <c r="AV21" s="107"/>
    </row>
    <row r="22" spans="1:48" ht="14.4" customHeight="1" x14ac:dyDescent="0.3">
      <c r="A22" s="18"/>
      <c r="B22" s="18"/>
      <c r="C22" s="18"/>
      <c r="D22" s="18"/>
      <c r="E22" s="18"/>
      <c r="F22" s="37">
        <v>0</v>
      </c>
      <c r="G22" s="37">
        <v>0</v>
      </c>
      <c r="H22" s="39">
        <v>0</v>
      </c>
      <c r="I22" s="18">
        <v>0</v>
      </c>
      <c r="J22" s="18">
        <v>0</v>
      </c>
      <c r="K22" s="18">
        <v>0</v>
      </c>
      <c r="L22" s="40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18">
        <v>0</v>
      </c>
      <c r="S22" s="18">
        <v>0</v>
      </c>
      <c r="T22" s="18">
        <v>0</v>
      </c>
      <c r="U22" s="37">
        <v>0</v>
      </c>
      <c r="V22" s="37">
        <v>0</v>
      </c>
      <c r="W22" s="37">
        <v>0</v>
      </c>
      <c r="X22" s="18">
        <v>0</v>
      </c>
      <c r="Y22" s="18">
        <v>0</v>
      </c>
      <c r="Z22" s="41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2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43">
        <v>0</v>
      </c>
      <c r="AQ22" s="18">
        <v>0</v>
      </c>
      <c r="AR22" s="101"/>
      <c r="AS22" s="102"/>
      <c r="AT22" s="74"/>
      <c r="AU22" s="106"/>
      <c r="AV22" s="107"/>
    </row>
    <row r="23" spans="1:48" ht="14.4" customHeight="1" x14ac:dyDescent="0.3">
      <c r="A23" s="18"/>
      <c r="B23" s="18"/>
      <c r="C23" s="18"/>
      <c r="D23" s="18"/>
      <c r="E23" s="18"/>
      <c r="F23" s="37">
        <v>0</v>
      </c>
      <c r="G23" s="37">
        <v>0</v>
      </c>
      <c r="H23" s="39">
        <v>0</v>
      </c>
      <c r="I23" s="18">
        <v>0</v>
      </c>
      <c r="J23" s="18">
        <v>0</v>
      </c>
      <c r="K23" s="18">
        <v>0</v>
      </c>
      <c r="L23" s="40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18">
        <v>0</v>
      </c>
      <c r="S23" s="18">
        <v>0</v>
      </c>
      <c r="T23" s="18">
        <v>0</v>
      </c>
      <c r="U23" s="37">
        <v>0</v>
      </c>
      <c r="V23" s="37">
        <v>0</v>
      </c>
      <c r="W23" s="37">
        <v>0</v>
      </c>
      <c r="X23" s="18">
        <v>0</v>
      </c>
      <c r="Y23" s="18">
        <v>0</v>
      </c>
      <c r="Z23" s="41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2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43">
        <v>0</v>
      </c>
      <c r="AQ23" s="18">
        <v>0</v>
      </c>
      <c r="AR23" s="101"/>
      <c r="AS23" s="102"/>
      <c r="AT23" s="74"/>
      <c r="AU23" s="106"/>
      <c r="AV23" s="107"/>
    </row>
    <row r="24" spans="1:48" ht="14.4" customHeight="1" x14ac:dyDescent="0.3">
      <c r="A24" s="18"/>
      <c r="B24" s="18"/>
      <c r="C24" s="18"/>
      <c r="D24" s="18"/>
      <c r="E24" s="18"/>
      <c r="F24" s="37">
        <v>0</v>
      </c>
      <c r="G24" s="37">
        <v>0</v>
      </c>
      <c r="H24" s="39">
        <v>0</v>
      </c>
      <c r="I24" s="18">
        <v>0</v>
      </c>
      <c r="J24" s="18">
        <v>0</v>
      </c>
      <c r="K24" s="18">
        <v>0</v>
      </c>
      <c r="L24" s="40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18">
        <v>0</v>
      </c>
      <c r="S24" s="18">
        <v>0</v>
      </c>
      <c r="T24" s="18">
        <v>0</v>
      </c>
      <c r="U24" s="37">
        <v>0</v>
      </c>
      <c r="V24" s="37">
        <v>0</v>
      </c>
      <c r="W24" s="37">
        <v>0</v>
      </c>
      <c r="X24" s="18">
        <v>0</v>
      </c>
      <c r="Y24" s="18">
        <v>0</v>
      </c>
      <c r="Z24" s="41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2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43">
        <v>0</v>
      </c>
      <c r="AQ24" s="18">
        <v>0</v>
      </c>
      <c r="AR24" s="101"/>
      <c r="AS24" s="102"/>
      <c r="AT24" s="74"/>
      <c r="AU24" s="106"/>
      <c r="AV24" s="107"/>
    </row>
    <row r="25" spans="1:48" ht="14.4" customHeight="1" x14ac:dyDescent="0.3">
      <c r="A25" s="18"/>
      <c r="B25" s="18"/>
      <c r="C25" s="18"/>
      <c r="D25" s="18"/>
      <c r="E25" s="18"/>
      <c r="F25" s="37">
        <v>0</v>
      </c>
      <c r="G25" s="37">
        <v>0</v>
      </c>
      <c r="H25" s="39">
        <v>0</v>
      </c>
      <c r="I25" s="18">
        <v>0</v>
      </c>
      <c r="J25" s="18">
        <v>0</v>
      </c>
      <c r="K25" s="18">
        <v>0</v>
      </c>
      <c r="L25" s="40">
        <v>0</v>
      </c>
      <c r="M25" s="37">
        <v>0</v>
      </c>
      <c r="N25" s="37">
        <v>0</v>
      </c>
      <c r="O25" s="37">
        <v>0</v>
      </c>
      <c r="P25" s="37">
        <v>0</v>
      </c>
      <c r="Q25" s="37">
        <v>0</v>
      </c>
      <c r="R25" s="18">
        <v>0</v>
      </c>
      <c r="S25" s="18">
        <v>0</v>
      </c>
      <c r="T25" s="18">
        <v>0</v>
      </c>
      <c r="U25" s="37">
        <v>0</v>
      </c>
      <c r="V25" s="37">
        <v>0</v>
      </c>
      <c r="W25" s="37">
        <v>0</v>
      </c>
      <c r="X25" s="18">
        <v>0</v>
      </c>
      <c r="Y25" s="18">
        <v>0</v>
      </c>
      <c r="Z25" s="41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2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43">
        <v>0</v>
      </c>
      <c r="AQ25" s="18">
        <v>0</v>
      </c>
      <c r="AR25" s="101"/>
      <c r="AS25" s="102"/>
      <c r="AT25" s="74"/>
      <c r="AU25" s="106"/>
      <c r="AV25" s="107"/>
    </row>
    <row r="26" spans="1:48" ht="14.4" customHeight="1" x14ac:dyDescent="0.3">
      <c r="A26" s="18"/>
      <c r="B26" s="18"/>
      <c r="C26" s="18"/>
      <c r="D26" s="18"/>
      <c r="E26" s="18"/>
      <c r="F26" s="37">
        <v>0</v>
      </c>
      <c r="G26" s="37">
        <v>0</v>
      </c>
      <c r="H26" s="39">
        <v>0</v>
      </c>
      <c r="I26" s="18">
        <v>0</v>
      </c>
      <c r="J26" s="18">
        <v>0</v>
      </c>
      <c r="K26" s="18">
        <v>0</v>
      </c>
      <c r="L26" s="40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18">
        <v>0</v>
      </c>
      <c r="S26" s="18">
        <v>0</v>
      </c>
      <c r="T26" s="18">
        <v>0</v>
      </c>
      <c r="U26" s="37">
        <v>0</v>
      </c>
      <c r="V26" s="37">
        <v>0</v>
      </c>
      <c r="W26" s="37">
        <v>0</v>
      </c>
      <c r="X26" s="18">
        <v>0</v>
      </c>
      <c r="Y26" s="18">
        <v>0</v>
      </c>
      <c r="Z26" s="41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2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43">
        <v>0</v>
      </c>
      <c r="AQ26" s="18">
        <v>0</v>
      </c>
      <c r="AR26" s="101"/>
      <c r="AS26" s="102"/>
      <c r="AT26" s="74"/>
      <c r="AU26" s="106"/>
      <c r="AV26" s="107"/>
    </row>
    <row r="27" spans="1:48" ht="14.4" customHeight="1" x14ac:dyDescent="0.3">
      <c r="A27" s="18"/>
      <c r="B27" s="18"/>
      <c r="C27" s="18"/>
      <c r="D27" s="18"/>
      <c r="E27" s="18"/>
      <c r="F27" s="37">
        <v>0</v>
      </c>
      <c r="G27" s="37">
        <v>0</v>
      </c>
      <c r="H27" s="39">
        <v>0</v>
      </c>
      <c r="I27" s="18">
        <v>0</v>
      </c>
      <c r="J27" s="18">
        <v>0</v>
      </c>
      <c r="K27" s="18">
        <v>0</v>
      </c>
      <c r="L27" s="40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18">
        <v>0</v>
      </c>
      <c r="S27" s="18">
        <v>0</v>
      </c>
      <c r="T27" s="18">
        <v>0</v>
      </c>
      <c r="U27" s="37">
        <v>0</v>
      </c>
      <c r="V27" s="37">
        <v>0</v>
      </c>
      <c r="W27" s="37">
        <v>0</v>
      </c>
      <c r="X27" s="18">
        <v>0</v>
      </c>
      <c r="Y27" s="18">
        <v>0</v>
      </c>
      <c r="Z27" s="41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2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43">
        <v>0</v>
      </c>
      <c r="AQ27" s="18">
        <v>0</v>
      </c>
      <c r="AR27" s="101"/>
      <c r="AS27" s="102"/>
      <c r="AT27" s="74"/>
      <c r="AU27" s="106"/>
      <c r="AV27" s="107"/>
    </row>
    <row r="28" spans="1:48" ht="14.4" customHeight="1" x14ac:dyDescent="0.3">
      <c r="A28" s="18"/>
      <c r="B28" s="18"/>
      <c r="C28" s="18"/>
      <c r="D28" s="18"/>
      <c r="E28" s="18"/>
      <c r="F28" s="37">
        <v>0</v>
      </c>
      <c r="G28" s="37">
        <v>0</v>
      </c>
      <c r="H28" s="39">
        <v>0</v>
      </c>
      <c r="I28" s="18">
        <v>0</v>
      </c>
      <c r="J28" s="18">
        <v>0</v>
      </c>
      <c r="K28" s="18">
        <v>0</v>
      </c>
      <c r="L28" s="40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18">
        <v>0</v>
      </c>
      <c r="S28" s="18">
        <v>0</v>
      </c>
      <c r="T28" s="18">
        <v>0</v>
      </c>
      <c r="U28" s="37">
        <v>0</v>
      </c>
      <c r="V28" s="37">
        <v>0</v>
      </c>
      <c r="W28" s="37">
        <v>0</v>
      </c>
      <c r="X28" s="18">
        <v>0</v>
      </c>
      <c r="Y28" s="18">
        <v>0</v>
      </c>
      <c r="Z28" s="41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2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43">
        <v>0</v>
      </c>
      <c r="AQ28" s="18">
        <v>0</v>
      </c>
      <c r="AR28" s="101"/>
      <c r="AS28" s="102"/>
      <c r="AT28" s="74"/>
      <c r="AU28" s="106"/>
      <c r="AV28" s="107"/>
    </row>
    <row r="29" spans="1:48" ht="14.4" customHeight="1" x14ac:dyDescent="0.3">
      <c r="A29" s="18"/>
      <c r="B29" s="18"/>
      <c r="C29" s="18"/>
      <c r="D29" s="18"/>
      <c r="E29" s="18"/>
      <c r="F29" s="37">
        <v>0</v>
      </c>
      <c r="G29" s="37">
        <v>0</v>
      </c>
      <c r="H29" s="39">
        <v>0</v>
      </c>
      <c r="I29" s="18">
        <v>0</v>
      </c>
      <c r="J29" s="18">
        <v>0</v>
      </c>
      <c r="K29" s="18">
        <v>0</v>
      </c>
      <c r="L29" s="40">
        <v>0</v>
      </c>
      <c r="M29" s="37">
        <v>0</v>
      </c>
      <c r="N29" s="37">
        <v>0</v>
      </c>
      <c r="O29" s="37">
        <v>0</v>
      </c>
      <c r="P29" s="37">
        <v>0</v>
      </c>
      <c r="Q29" s="37">
        <v>0</v>
      </c>
      <c r="R29" s="18">
        <v>0</v>
      </c>
      <c r="S29" s="18">
        <v>0</v>
      </c>
      <c r="T29" s="18">
        <v>0</v>
      </c>
      <c r="U29" s="37">
        <v>0</v>
      </c>
      <c r="V29" s="37">
        <v>0</v>
      </c>
      <c r="W29" s="37">
        <v>0</v>
      </c>
      <c r="X29" s="18">
        <v>0</v>
      </c>
      <c r="Y29" s="18">
        <v>0</v>
      </c>
      <c r="Z29" s="41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2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43">
        <v>0</v>
      </c>
      <c r="AQ29" s="18">
        <v>0</v>
      </c>
      <c r="AR29" s="101"/>
      <c r="AS29" s="102"/>
      <c r="AT29" s="74"/>
      <c r="AU29" s="106"/>
      <c r="AV29" s="107"/>
    </row>
    <row r="30" spans="1:48" ht="14.4" customHeight="1" x14ac:dyDescent="0.3">
      <c r="A30" s="18"/>
      <c r="B30" s="18"/>
      <c r="C30" s="18"/>
      <c r="D30" s="18"/>
      <c r="E30" s="18"/>
      <c r="F30" s="37">
        <v>0</v>
      </c>
      <c r="G30" s="37">
        <v>0</v>
      </c>
      <c r="H30" s="39">
        <v>0</v>
      </c>
      <c r="I30" s="18">
        <v>0</v>
      </c>
      <c r="J30" s="18">
        <v>0</v>
      </c>
      <c r="K30" s="18">
        <v>0</v>
      </c>
      <c r="L30" s="40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18">
        <v>0</v>
      </c>
      <c r="S30" s="18">
        <v>0</v>
      </c>
      <c r="T30" s="18">
        <v>0</v>
      </c>
      <c r="U30" s="37">
        <v>0</v>
      </c>
      <c r="V30" s="37">
        <v>0</v>
      </c>
      <c r="W30" s="37">
        <v>0</v>
      </c>
      <c r="X30" s="18">
        <v>0</v>
      </c>
      <c r="Y30" s="18">
        <v>0</v>
      </c>
      <c r="Z30" s="41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2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43">
        <v>0</v>
      </c>
      <c r="AQ30" s="18">
        <v>0</v>
      </c>
      <c r="AR30" s="101"/>
      <c r="AS30" s="102"/>
      <c r="AT30" s="74"/>
      <c r="AU30" s="106"/>
      <c r="AV30" s="107"/>
    </row>
    <row r="31" spans="1:48" ht="14.4" customHeight="1" x14ac:dyDescent="0.3">
      <c r="A31" s="18"/>
      <c r="B31" s="18"/>
      <c r="C31" s="18"/>
      <c r="D31" s="18"/>
      <c r="E31" s="18"/>
      <c r="F31" s="37">
        <v>0</v>
      </c>
      <c r="G31" s="37">
        <v>0</v>
      </c>
      <c r="H31" s="39">
        <v>0</v>
      </c>
      <c r="I31" s="18">
        <v>0</v>
      </c>
      <c r="J31" s="18">
        <v>0</v>
      </c>
      <c r="K31" s="18">
        <v>0</v>
      </c>
      <c r="L31" s="40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18">
        <v>0</v>
      </c>
      <c r="S31" s="18">
        <v>0</v>
      </c>
      <c r="T31" s="18">
        <v>0</v>
      </c>
      <c r="U31" s="37">
        <v>0</v>
      </c>
      <c r="V31" s="37">
        <v>0</v>
      </c>
      <c r="W31" s="37">
        <v>0</v>
      </c>
      <c r="X31" s="18">
        <v>0</v>
      </c>
      <c r="Y31" s="18">
        <v>0</v>
      </c>
      <c r="Z31" s="41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2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43">
        <v>0</v>
      </c>
      <c r="AQ31" s="18">
        <v>0</v>
      </c>
      <c r="AR31" s="101"/>
      <c r="AS31" s="102"/>
      <c r="AT31" s="74"/>
      <c r="AU31" s="106"/>
      <c r="AV31" s="107"/>
    </row>
    <row r="32" spans="1:48" ht="14.4" customHeight="1" x14ac:dyDescent="0.3">
      <c r="A32" s="18"/>
      <c r="B32" s="18"/>
      <c r="C32" s="18"/>
      <c r="D32" s="18"/>
      <c r="E32" s="18"/>
      <c r="F32" s="37">
        <v>0</v>
      </c>
      <c r="G32" s="37">
        <v>0</v>
      </c>
      <c r="H32" s="39">
        <v>0</v>
      </c>
      <c r="I32" s="18">
        <v>0</v>
      </c>
      <c r="J32" s="18">
        <v>0</v>
      </c>
      <c r="K32" s="18">
        <v>0</v>
      </c>
      <c r="L32" s="40">
        <v>0</v>
      </c>
      <c r="M32" s="37">
        <v>0</v>
      </c>
      <c r="N32" s="37">
        <v>0</v>
      </c>
      <c r="O32" s="37">
        <v>0</v>
      </c>
      <c r="P32" s="37">
        <v>0</v>
      </c>
      <c r="Q32" s="37">
        <v>0</v>
      </c>
      <c r="R32" s="18">
        <v>0</v>
      </c>
      <c r="S32" s="18">
        <v>0</v>
      </c>
      <c r="T32" s="18">
        <v>0</v>
      </c>
      <c r="U32" s="37">
        <v>0</v>
      </c>
      <c r="V32" s="37">
        <v>0</v>
      </c>
      <c r="W32" s="37">
        <v>0</v>
      </c>
      <c r="X32" s="18">
        <v>0</v>
      </c>
      <c r="Y32" s="18">
        <v>0</v>
      </c>
      <c r="Z32" s="41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2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43">
        <v>0</v>
      </c>
      <c r="AQ32" s="18">
        <v>0</v>
      </c>
      <c r="AR32" s="101"/>
      <c r="AS32" s="102"/>
      <c r="AT32" s="74"/>
      <c r="AU32" s="106"/>
      <c r="AV32" s="107"/>
    </row>
    <row r="33" spans="1:48" ht="14.4" customHeight="1" x14ac:dyDescent="0.3">
      <c r="A33" s="18"/>
      <c r="B33" s="18"/>
      <c r="C33" s="18"/>
      <c r="D33" s="18"/>
      <c r="E33" s="18"/>
      <c r="F33" s="37">
        <v>0</v>
      </c>
      <c r="G33" s="37">
        <v>0</v>
      </c>
      <c r="H33" s="39">
        <v>0</v>
      </c>
      <c r="I33" s="18">
        <v>0</v>
      </c>
      <c r="J33" s="18">
        <v>0</v>
      </c>
      <c r="K33" s="18">
        <v>0</v>
      </c>
      <c r="L33" s="40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18">
        <v>0</v>
      </c>
      <c r="S33" s="18">
        <v>0</v>
      </c>
      <c r="T33" s="18">
        <v>0</v>
      </c>
      <c r="U33" s="37">
        <v>0</v>
      </c>
      <c r="V33" s="37">
        <v>0</v>
      </c>
      <c r="W33" s="37">
        <v>0</v>
      </c>
      <c r="X33" s="18">
        <v>0</v>
      </c>
      <c r="Y33" s="18">
        <v>0</v>
      </c>
      <c r="Z33" s="41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2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43">
        <v>0</v>
      </c>
      <c r="AQ33" s="18">
        <v>0</v>
      </c>
      <c r="AR33" s="101"/>
      <c r="AS33" s="102"/>
      <c r="AT33" s="74"/>
      <c r="AU33" s="106"/>
      <c r="AV33" s="107"/>
    </row>
    <row r="34" spans="1:48" ht="14.4" customHeight="1" x14ac:dyDescent="0.3">
      <c r="A34" s="18"/>
      <c r="B34" s="18"/>
      <c r="C34" s="18"/>
      <c r="D34" s="18"/>
      <c r="E34" s="18"/>
      <c r="F34" s="37">
        <v>0</v>
      </c>
      <c r="G34" s="37">
        <v>0</v>
      </c>
      <c r="H34" s="39">
        <v>0</v>
      </c>
      <c r="I34" s="18">
        <v>0</v>
      </c>
      <c r="J34" s="18">
        <v>0</v>
      </c>
      <c r="K34" s="18">
        <v>0</v>
      </c>
      <c r="L34" s="40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18">
        <v>0</v>
      </c>
      <c r="S34" s="18">
        <v>0</v>
      </c>
      <c r="T34" s="18">
        <v>0</v>
      </c>
      <c r="U34" s="37">
        <v>0</v>
      </c>
      <c r="V34" s="37">
        <v>0</v>
      </c>
      <c r="W34" s="37">
        <v>0</v>
      </c>
      <c r="X34" s="18">
        <v>0</v>
      </c>
      <c r="Y34" s="18">
        <v>0</v>
      </c>
      <c r="Z34" s="41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2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43">
        <v>0</v>
      </c>
      <c r="AQ34" s="18">
        <v>0</v>
      </c>
      <c r="AR34" s="101"/>
      <c r="AS34" s="102"/>
      <c r="AT34" s="74"/>
      <c r="AU34" s="106"/>
      <c r="AV34" s="107"/>
    </row>
    <row r="35" spans="1:48" ht="14.4" customHeight="1" x14ac:dyDescent="0.3">
      <c r="A35" s="18"/>
      <c r="B35" s="18"/>
      <c r="C35" s="18"/>
      <c r="D35" s="18"/>
      <c r="E35" s="18"/>
      <c r="F35" s="37">
        <v>0</v>
      </c>
      <c r="G35" s="37">
        <v>0</v>
      </c>
      <c r="H35" s="39">
        <v>0</v>
      </c>
      <c r="I35" s="18">
        <v>0</v>
      </c>
      <c r="J35" s="18">
        <v>0</v>
      </c>
      <c r="K35" s="18">
        <v>0</v>
      </c>
      <c r="L35" s="40">
        <v>0</v>
      </c>
      <c r="M35" s="37">
        <v>0</v>
      </c>
      <c r="N35" s="37">
        <v>0</v>
      </c>
      <c r="O35" s="37">
        <v>0</v>
      </c>
      <c r="P35" s="37">
        <v>0</v>
      </c>
      <c r="Q35" s="37">
        <v>0</v>
      </c>
      <c r="R35" s="18">
        <v>0</v>
      </c>
      <c r="S35" s="18">
        <v>0</v>
      </c>
      <c r="T35" s="18">
        <v>0</v>
      </c>
      <c r="U35" s="37">
        <v>0</v>
      </c>
      <c r="V35" s="37">
        <v>0</v>
      </c>
      <c r="W35" s="37">
        <v>0</v>
      </c>
      <c r="X35" s="18">
        <v>0</v>
      </c>
      <c r="Y35" s="18">
        <v>0</v>
      </c>
      <c r="Z35" s="41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2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43">
        <v>0</v>
      </c>
      <c r="AQ35" s="18">
        <v>0</v>
      </c>
      <c r="AR35" s="101"/>
      <c r="AS35" s="102"/>
      <c r="AT35" s="74"/>
      <c r="AU35" s="106"/>
      <c r="AV35" s="107"/>
    </row>
    <row r="36" spans="1:48" ht="14.4" customHeight="1" x14ac:dyDescent="0.3">
      <c r="A36" s="18"/>
      <c r="B36" s="18"/>
      <c r="C36" s="18"/>
      <c r="D36" s="18"/>
      <c r="E36" s="18"/>
      <c r="F36" s="37">
        <v>0</v>
      </c>
      <c r="G36" s="37">
        <v>0</v>
      </c>
      <c r="H36" s="39">
        <v>0</v>
      </c>
      <c r="I36" s="18">
        <v>0</v>
      </c>
      <c r="J36" s="18">
        <v>0</v>
      </c>
      <c r="K36" s="18">
        <v>0</v>
      </c>
      <c r="L36" s="40">
        <v>0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  <c r="R36" s="18">
        <v>0</v>
      </c>
      <c r="S36" s="18">
        <v>0</v>
      </c>
      <c r="T36" s="18">
        <v>0</v>
      </c>
      <c r="U36" s="37">
        <v>0</v>
      </c>
      <c r="V36" s="37">
        <v>0</v>
      </c>
      <c r="W36" s="37">
        <v>0</v>
      </c>
      <c r="X36" s="18">
        <v>0</v>
      </c>
      <c r="Y36" s="18">
        <v>0</v>
      </c>
      <c r="Z36" s="41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2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43">
        <v>0</v>
      </c>
      <c r="AQ36" s="18">
        <v>0</v>
      </c>
      <c r="AR36" s="101"/>
      <c r="AS36" s="102"/>
      <c r="AT36" s="74"/>
      <c r="AU36" s="106"/>
      <c r="AV36" s="107"/>
    </row>
    <row r="37" spans="1:48" ht="14.4" customHeight="1" x14ac:dyDescent="0.3">
      <c r="A37" s="18"/>
      <c r="B37" s="18"/>
      <c r="C37" s="18"/>
      <c r="D37" s="18"/>
      <c r="E37" s="18"/>
      <c r="F37" s="37">
        <v>0</v>
      </c>
      <c r="G37" s="37">
        <v>0</v>
      </c>
      <c r="H37" s="39">
        <v>0</v>
      </c>
      <c r="I37" s="18">
        <v>0</v>
      </c>
      <c r="J37" s="18">
        <v>0</v>
      </c>
      <c r="K37" s="18">
        <v>0</v>
      </c>
      <c r="L37" s="40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18">
        <v>0</v>
      </c>
      <c r="S37" s="18">
        <v>0</v>
      </c>
      <c r="T37" s="18">
        <v>0</v>
      </c>
      <c r="U37" s="37">
        <v>0</v>
      </c>
      <c r="V37" s="37">
        <v>0</v>
      </c>
      <c r="W37" s="37">
        <v>0</v>
      </c>
      <c r="X37" s="18">
        <v>0</v>
      </c>
      <c r="Y37" s="18">
        <v>0</v>
      </c>
      <c r="Z37" s="41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2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43">
        <v>0</v>
      </c>
      <c r="AQ37" s="18">
        <v>0</v>
      </c>
      <c r="AR37" s="101"/>
      <c r="AS37" s="102"/>
      <c r="AT37" s="74"/>
      <c r="AU37" s="106"/>
      <c r="AV37" s="107"/>
    </row>
    <row r="38" spans="1:48" ht="14.4" customHeight="1" x14ac:dyDescent="0.3">
      <c r="A38" s="18"/>
      <c r="B38" s="18"/>
      <c r="C38" s="18"/>
      <c r="D38" s="18"/>
      <c r="E38" s="18"/>
      <c r="F38" s="37">
        <v>0</v>
      </c>
      <c r="G38" s="37">
        <v>0</v>
      </c>
      <c r="H38" s="39">
        <v>0</v>
      </c>
      <c r="I38" s="18">
        <v>0</v>
      </c>
      <c r="J38" s="18">
        <v>0</v>
      </c>
      <c r="K38" s="18">
        <v>0</v>
      </c>
      <c r="L38" s="40">
        <v>0</v>
      </c>
      <c r="M38" s="37">
        <v>0</v>
      </c>
      <c r="N38" s="37">
        <v>0</v>
      </c>
      <c r="O38" s="37">
        <v>0</v>
      </c>
      <c r="P38" s="37">
        <v>0</v>
      </c>
      <c r="Q38" s="37">
        <v>0</v>
      </c>
      <c r="R38" s="18">
        <v>0</v>
      </c>
      <c r="S38" s="18">
        <v>0</v>
      </c>
      <c r="T38" s="18">
        <v>0</v>
      </c>
      <c r="U38" s="37">
        <v>0</v>
      </c>
      <c r="V38" s="37">
        <v>0</v>
      </c>
      <c r="W38" s="37">
        <v>0</v>
      </c>
      <c r="X38" s="18">
        <v>0</v>
      </c>
      <c r="Y38" s="18">
        <v>0</v>
      </c>
      <c r="Z38" s="41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2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43">
        <v>0</v>
      </c>
      <c r="AQ38" s="18">
        <v>0</v>
      </c>
      <c r="AR38" s="101"/>
      <c r="AS38" s="102"/>
      <c r="AT38" s="74"/>
      <c r="AU38" s="106"/>
      <c r="AV38" s="107"/>
    </row>
    <row r="39" spans="1:48" ht="14.4" customHeight="1" x14ac:dyDescent="0.3">
      <c r="A39" s="18"/>
      <c r="B39" s="18"/>
      <c r="C39" s="18"/>
      <c r="D39" s="18"/>
      <c r="E39" s="18"/>
      <c r="F39" s="37">
        <v>0</v>
      </c>
      <c r="G39" s="37">
        <v>0</v>
      </c>
      <c r="H39" s="39">
        <v>0</v>
      </c>
      <c r="I39" s="18">
        <v>0</v>
      </c>
      <c r="J39" s="18">
        <v>0</v>
      </c>
      <c r="K39" s="18">
        <v>0</v>
      </c>
      <c r="L39" s="40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18">
        <v>0</v>
      </c>
      <c r="S39" s="18">
        <v>0</v>
      </c>
      <c r="T39" s="18">
        <v>0</v>
      </c>
      <c r="U39" s="37">
        <v>0</v>
      </c>
      <c r="V39" s="37">
        <v>0</v>
      </c>
      <c r="W39" s="37">
        <v>0</v>
      </c>
      <c r="X39" s="18">
        <v>0</v>
      </c>
      <c r="Y39" s="18">
        <v>0</v>
      </c>
      <c r="Z39" s="41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2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43">
        <v>0</v>
      </c>
      <c r="AQ39" s="18">
        <v>0</v>
      </c>
      <c r="AR39" s="101"/>
      <c r="AS39" s="102"/>
      <c r="AT39" s="74"/>
      <c r="AU39" s="106"/>
      <c r="AV39" s="107"/>
    </row>
    <row r="40" spans="1:48" ht="14.4" customHeight="1" x14ac:dyDescent="0.3">
      <c r="A40" s="18"/>
      <c r="B40" s="18"/>
      <c r="C40" s="18"/>
      <c r="D40" s="18"/>
      <c r="E40" s="18"/>
      <c r="F40" s="37">
        <v>0</v>
      </c>
      <c r="G40" s="37">
        <v>0</v>
      </c>
      <c r="H40" s="39">
        <v>0</v>
      </c>
      <c r="I40" s="18">
        <v>0</v>
      </c>
      <c r="J40" s="18">
        <v>0</v>
      </c>
      <c r="K40" s="18">
        <v>0</v>
      </c>
      <c r="L40" s="40">
        <v>0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  <c r="R40" s="18">
        <v>0</v>
      </c>
      <c r="S40" s="18">
        <v>0</v>
      </c>
      <c r="T40" s="18">
        <v>0</v>
      </c>
      <c r="U40" s="37">
        <v>0</v>
      </c>
      <c r="V40" s="37">
        <v>0</v>
      </c>
      <c r="W40" s="37">
        <v>0</v>
      </c>
      <c r="X40" s="18">
        <v>0</v>
      </c>
      <c r="Y40" s="18">
        <v>0</v>
      </c>
      <c r="Z40" s="41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2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43">
        <v>0</v>
      </c>
      <c r="AQ40" s="18">
        <v>0</v>
      </c>
      <c r="AR40" s="101"/>
      <c r="AS40" s="102"/>
      <c r="AT40" s="74"/>
      <c r="AU40" s="106"/>
      <c r="AV40" s="107"/>
    </row>
    <row r="41" spans="1:48" ht="14.4" customHeight="1" x14ac:dyDescent="0.3">
      <c r="A41" s="18"/>
      <c r="B41" s="18"/>
      <c r="C41" s="18"/>
      <c r="D41" s="18"/>
      <c r="E41" s="18"/>
      <c r="F41" s="37">
        <v>0</v>
      </c>
      <c r="G41" s="37">
        <v>0</v>
      </c>
      <c r="H41" s="39">
        <v>0</v>
      </c>
      <c r="I41" s="18">
        <v>0</v>
      </c>
      <c r="J41" s="18">
        <v>0</v>
      </c>
      <c r="K41" s="18">
        <v>0</v>
      </c>
      <c r="L41" s="40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18">
        <v>0</v>
      </c>
      <c r="S41" s="18">
        <v>0</v>
      </c>
      <c r="T41" s="18">
        <v>0</v>
      </c>
      <c r="U41" s="37">
        <v>0</v>
      </c>
      <c r="V41" s="37">
        <v>0</v>
      </c>
      <c r="W41" s="37">
        <v>0</v>
      </c>
      <c r="X41" s="18">
        <v>0</v>
      </c>
      <c r="Y41" s="18">
        <v>0</v>
      </c>
      <c r="Z41" s="41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2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43">
        <v>0</v>
      </c>
      <c r="AQ41" s="18">
        <v>0</v>
      </c>
      <c r="AR41" s="101"/>
      <c r="AS41" s="102"/>
      <c r="AT41" s="74"/>
      <c r="AU41" s="106"/>
      <c r="AV41" s="107"/>
    </row>
    <row r="42" spans="1:48" ht="14.4" customHeight="1" x14ac:dyDescent="0.3">
      <c r="A42" s="18"/>
      <c r="B42" s="18"/>
      <c r="C42" s="18"/>
      <c r="D42" s="18"/>
      <c r="E42" s="18"/>
      <c r="F42" s="37">
        <v>0</v>
      </c>
      <c r="G42" s="37">
        <v>0</v>
      </c>
      <c r="H42" s="39">
        <v>0</v>
      </c>
      <c r="I42" s="18">
        <v>0</v>
      </c>
      <c r="J42" s="18">
        <v>0</v>
      </c>
      <c r="K42" s="18">
        <v>0</v>
      </c>
      <c r="L42" s="40">
        <v>0</v>
      </c>
      <c r="M42" s="37">
        <v>0</v>
      </c>
      <c r="N42" s="37">
        <v>0</v>
      </c>
      <c r="O42" s="37">
        <v>0</v>
      </c>
      <c r="P42" s="37">
        <v>0</v>
      </c>
      <c r="Q42" s="37">
        <v>0</v>
      </c>
      <c r="R42" s="18">
        <v>0</v>
      </c>
      <c r="S42" s="18">
        <v>0</v>
      </c>
      <c r="T42" s="18">
        <v>0</v>
      </c>
      <c r="U42" s="37">
        <v>0</v>
      </c>
      <c r="V42" s="37">
        <v>0</v>
      </c>
      <c r="W42" s="37">
        <v>0</v>
      </c>
      <c r="X42" s="18">
        <v>0</v>
      </c>
      <c r="Y42" s="18">
        <v>0</v>
      </c>
      <c r="Z42" s="41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2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43">
        <v>0</v>
      </c>
      <c r="AQ42" s="18">
        <v>0</v>
      </c>
      <c r="AR42" s="101"/>
      <c r="AS42" s="102"/>
      <c r="AT42" s="74"/>
      <c r="AU42" s="106"/>
      <c r="AV42" s="107"/>
    </row>
    <row r="43" spans="1:48" ht="14.4" customHeight="1" x14ac:dyDescent="0.3">
      <c r="A43" s="18"/>
      <c r="B43" s="18"/>
      <c r="C43" s="18"/>
      <c r="D43" s="18"/>
      <c r="E43" s="18"/>
      <c r="F43" s="37">
        <v>0</v>
      </c>
      <c r="G43" s="37">
        <v>0</v>
      </c>
      <c r="H43" s="39">
        <v>0</v>
      </c>
      <c r="I43" s="18">
        <v>0</v>
      </c>
      <c r="J43" s="18">
        <v>0</v>
      </c>
      <c r="K43" s="18">
        <v>0</v>
      </c>
      <c r="L43" s="40">
        <v>0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18">
        <v>0</v>
      </c>
      <c r="S43" s="18">
        <v>0</v>
      </c>
      <c r="T43" s="18">
        <v>0</v>
      </c>
      <c r="U43" s="37">
        <v>0</v>
      </c>
      <c r="V43" s="37">
        <v>0</v>
      </c>
      <c r="W43" s="37">
        <v>0</v>
      </c>
      <c r="X43" s="18">
        <v>0</v>
      </c>
      <c r="Y43" s="18">
        <v>0</v>
      </c>
      <c r="Z43" s="41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2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43">
        <v>0</v>
      </c>
      <c r="AQ43" s="18">
        <v>0</v>
      </c>
      <c r="AR43" s="101"/>
      <c r="AS43" s="102"/>
      <c r="AT43" s="74"/>
      <c r="AU43" s="106"/>
      <c r="AV43" s="107"/>
    </row>
    <row r="44" spans="1:48" ht="14.4" customHeight="1" x14ac:dyDescent="0.3">
      <c r="A44" s="18"/>
      <c r="B44" s="18"/>
      <c r="C44" s="18"/>
      <c r="D44" s="18"/>
      <c r="E44" s="18"/>
      <c r="F44" s="37">
        <v>0</v>
      </c>
      <c r="G44" s="37">
        <v>0</v>
      </c>
      <c r="H44" s="39">
        <v>0</v>
      </c>
      <c r="I44" s="18">
        <v>0</v>
      </c>
      <c r="J44" s="18">
        <v>0</v>
      </c>
      <c r="K44" s="18">
        <v>0</v>
      </c>
      <c r="L44" s="40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18">
        <v>0</v>
      </c>
      <c r="S44" s="18">
        <v>0</v>
      </c>
      <c r="T44" s="18">
        <v>0</v>
      </c>
      <c r="U44" s="37">
        <v>0</v>
      </c>
      <c r="V44" s="37">
        <v>0</v>
      </c>
      <c r="W44" s="37">
        <v>0</v>
      </c>
      <c r="X44" s="18">
        <v>0</v>
      </c>
      <c r="Y44" s="18">
        <v>0</v>
      </c>
      <c r="Z44" s="41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2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43">
        <v>0</v>
      </c>
      <c r="AQ44" s="18">
        <v>0</v>
      </c>
      <c r="AR44" s="101"/>
      <c r="AS44" s="102"/>
      <c r="AT44" s="74"/>
      <c r="AU44" s="106"/>
      <c r="AV44" s="107"/>
    </row>
    <row r="45" spans="1:48" ht="14.4" customHeight="1" x14ac:dyDescent="0.3">
      <c r="A45" s="18"/>
      <c r="B45" s="18"/>
      <c r="C45" s="18"/>
      <c r="D45" s="18"/>
      <c r="E45" s="18"/>
      <c r="F45" s="37">
        <v>0</v>
      </c>
      <c r="G45" s="37">
        <v>0</v>
      </c>
      <c r="H45" s="39">
        <v>0</v>
      </c>
      <c r="I45" s="18">
        <v>0</v>
      </c>
      <c r="J45" s="18">
        <v>0</v>
      </c>
      <c r="K45" s="18">
        <v>0</v>
      </c>
      <c r="L45" s="40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18">
        <v>0</v>
      </c>
      <c r="S45" s="18">
        <v>0</v>
      </c>
      <c r="T45" s="18">
        <v>0</v>
      </c>
      <c r="U45" s="37">
        <v>0</v>
      </c>
      <c r="V45" s="37">
        <v>0</v>
      </c>
      <c r="W45" s="37">
        <v>0</v>
      </c>
      <c r="X45" s="18">
        <v>0</v>
      </c>
      <c r="Y45" s="18">
        <v>0</v>
      </c>
      <c r="Z45" s="41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2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43">
        <v>0</v>
      </c>
      <c r="AQ45" s="18">
        <v>0</v>
      </c>
      <c r="AR45" s="101"/>
      <c r="AS45" s="102"/>
      <c r="AT45" s="74"/>
      <c r="AU45" s="106"/>
      <c r="AV45" s="107"/>
    </row>
    <row r="46" spans="1:48" ht="14.4" customHeight="1" x14ac:dyDescent="0.3">
      <c r="A46" s="18"/>
      <c r="B46" s="18"/>
      <c r="C46" s="18"/>
      <c r="D46" s="18"/>
      <c r="E46" s="18"/>
      <c r="F46" s="37">
        <v>0</v>
      </c>
      <c r="G46" s="37">
        <v>0</v>
      </c>
      <c r="H46" s="39">
        <v>0</v>
      </c>
      <c r="I46" s="18">
        <v>0</v>
      </c>
      <c r="J46" s="18">
        <v>0</v>
      </c>
      <c r="K46" s="18">
        <v>0</v>
      </c>
      <c r="L46" s="40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18">
        <v>0</v>
      </c>
      <c r="S46" s="18">
        <v>0</v>
      </c>
      <c r="T46" s="18">
        <v>0</v>
      </c>
      <c r="U46" s="37">
        <v>0</v>
      </c>
      <c r="V46" s="37">
        <v>0</v>
      </c>
      <c r="W46" s="37">
        <v>0</v>
      </c>
      <c r="X46" s="18">
        <v>0</v>
      </c>
      <c r="Y46" s="18">
        <v>0</v>
      </c>
      <c r="Z46" s="41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2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43">
        <v>0</v>
      </c>
      <c r="AQ46" s="18">
        <v>0</v>
      </c>
      <c r="AR46" s="101"/>
      <c r="AS46" s="102"/>
      <c r="AT46" s="74"/>
      <c r="AU46" s="106"/>
      <c r="AV46" s="107"/>
    </row>
    <row r="47" spans="1:48" ht="14.4" customHeight="1" x14ac:dyDescent="0.3">
      <c r="A47" s="18"/>
      <c r="B47" s="18"/>
      <c r="C47" s="18"/>
      <c r="D47" s="18"/>
      <c r="E47" s="18"/>
      <c r="F47" s="37">
        <v>0</v>
      </c>
      <c r="G47" s="37">
        <v>0</v>
      </c>
      <c r="H47" s="39">
        <v>0</v>
      </c>
      <c r="I47" s="18">
        <v>0</v>
      </c>
      <c r="J47" s="18">
        <v>0</v>
      </c>
      <c r="K47" s="18">
        <v>0</v>
      </c>
      <c r="L47" s="40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18">
        <v>0</v>
      </c>
      <c r="S47" s="18">
        <v>0</v>
      </c>
      <c r="T47" s="18">
        <v>0</v>
      </c>
      <c r="U47" s="37">
        <v>0</v>
      </c>
      <c r="V47" s="37">
        <v>0</v>
      </c>
      <c r="W47" s="37">
        <v>0</v>
      </c>
      <c r="X47" s="18">
        <v>0</v>
      </c>
      <c r="Y47" s="18">
        <v>0</v>
      </c>
      <c r="Z47" s="41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2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43">
        <v>0</v>
      </c>
      <c r="AQ47" s="18">
        <v>0</v>
      </c>
      <c r="AR47" s="101"/>
      <c r="AS47" s="102"/>
      <c r="AT47" s="74"/>
      <c r="AU47" s="106"/>
      <c r="AV47" s="107"/>
    </row>
    <row r="48" spans="1:48" ht="14.4" customHeight="1" x14ac:dyDescent="0.3">
      <c r="A48" s="18"/>
      <c r="B48" s="18"/>
      <c r="C48" s="18"/>
      <c r="D48" s="18"/>
      <c r="E48" s="18"/>
      <c r="F48" s="37">
        <v>0</v>
      </c>
      <c r="G48" s="37">
        <v>0</v>
      </c>
      <c r="H48" s="39">
        <v>0</v>
      </c>
      <c r="I48" s="18">
        <v>0</v>
      </c>
      <c r="J48" s="18">
        <v>0</v>
      </c>
      <c r="K48" s="18">
        <v>0</v>
      </c>
      <c r="L48" s="40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18">
        <v>0</v>
      </c>
      <c r="S48" s="18">
        <v>0</v>
      </c>
      <c r="T48" s="18">
        <v>0</v>
      </c>
      <c r="U48" s="37">
        <v>0</v>
      </c>
      <c r="V48" s="37">
        <v>0</v>
      </c>
      <c r="W48" s="37">
        <v>0</v>
      </c>
      <c r="X48" s="18">
        <v>0</v>
      </c>
      <c r="Y48" s="18">
        <v>0</v>
      </c>
      <c r="Z48" s="41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2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43">
        <v>0</v>
      </c>
      <c r="AQ48" s="18">
        <v>0</v>
      </c>
      <c r="AR48" s="101"/>
      <c r="AS48" s="102"/>
      <c r="AT48" s="74"/>
      <c r="AU48" s="106"/>
      <c r="AV48" s="107"/>
    </row>
    <row r="49" spans="1:48" ht="14.4" customHeight="1" x14ac:dyDescent="0.3">
      <c r="A49" s="18"/>
      <c r="B49" s="18"/>
      <c r="C49" s="18"/>
      <c r="D49" s="18"/>
      <c r="E49" s="18"/>
      <c r="F49" s="37">
        <v>0</v>
      </c>
      <c r="G49" s="37">
        <v>0</v>
      </c>
      <c r="H49" s="39">
        <v>0</v>
      </c>
      <c r="I49" s="18">
        <v>0</v>
      </c>
      <c r="J49" s="18">
        <v>0</v>
      </c>
      <c r="K49" s="18">
        <v>0</v>
      </c>
      <c r="L49" s="40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18">
        <v>0</v>
      </c>
      <c r="S49" s="18">
        <v>0</v>
      </c>
      <c r="T49" s="18">
        <v>0</v>
      </c>
      <c r="U49" s="37">
        <v>0</v>
      </c>
      <c r="V49" s="37">
        <v>0</v>
      </c>
      <c r="W49" s="37">
        <v>0</v>
      </c>
      <c r="X49" s="18">
        <v>0</v>
      </c>
      <c r="Y49" s="18">
        <v>0</v>
      </c>
      <c r="Z49" s="41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2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43">
        <v>0</v>
      </c>
      <c r="AQ49" s="18">
        <v>0</v>
      </c>
      <c r="AR49" s="101"/>
      <c r="AS49" s="102"/>
      <c r="AT49" s="74"/>
      <c r="AU49" s="106"/>
      <c r="AV49" s="107"/>
    </row>
    <row r="50" spans="1:48" ht="14.4" customHeight="1" x14ac:dyDescent="0.3">
      <c r="A50" s="18"/>
      <c r="B50" s="18"/>
      <c r="C50" s="18"/>
      <c r="D50" s="18"/>
      <c r="E50" s="18"/>
      <c r="F50" s="37">
        <v>0</v>
      </c>
      <c r="G50" s="37">
        <v>0</v>
      </c>
      <c r="H50" s="39">
        <v>0</v>
      </c>
      <c r="I50" s="18">
        <v>0</v>
      </c>
      <c r="J50" s="18">
        <v>0</v>
      </c>
      <c r="K50" s="18">
        <v>0</v>
      </c>
      <c r="L50" s="40">
        <v>0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18">
        <v>0</v>
      </c>
      <c r="S50" s="18">
        <v>0</v>
      </c>
      <c r="T50" s="18">
        <v>0</v>
      </c>
      <c r="U50" s="37">
        <v>0</v>
      </c>
      <c r="V50" s="37">
        <v>0</v>
      </c>
      <c r="W50" s="37">
        <v>0</v>
      </c>
      <c r="X50" s="18">
        <v>0</v>
      </c>
      <c r="Y50" s="18">
        <v>0</v>
      </c>
      <c r="Z50" s="41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2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43">
        <v>0</v>
      </c>
      <c r="AQ50" s="18">
        <v>0</v>
      </c>
      <c r="AR50" s="101"/>
      <c r="AS50" s="102"/>
      <c r="AT50" s="74"/>
      <c r="AU50" s="106"/>
      <c r="AV50" s="107"/>
    </row>
    <row r="51" spans="1:48" ht="14.4" customHeight="1" x14ac:dyDescent="0.3">
      <c r="A51" s="18"/>
      <c r="B51" s="18"/>
      <c r="C51" s="18"/>
      <c r="D51" s="18"/>
      <c r="E51" s="18"/>
      <c r="F51" s="37">
        <v>0</v>
      </c>
      <c r="G51" s="37">
        <v>0</v>
      </c>
      <c r="H51" s="39">
        <v>0</v>
      </c>
      <c r="I51" s="18">
        <v>0</v>
      </c>
      <c r="J51" s="18">
        <v>0</v>
      </c>
      <c r="K51" s="18">
        <v>0</v>
      </c>
      <c r="L51" s="40">
        <v>0</v>
      </c>
      <c r="M51" s="37">
        <v>0</v>
      </c>
      <c r="N51" s="37">
        <v>0</v>
      </c>
      <c r="O51" s="37">
        <v>0</v>
      </c>
      <c r="P51" s="37">
        <v>0</v>
      </c>
      <c r="Q51" s="37">
        <v>0</v>
      </c>
      <c r="R51" s="18">
        <v>0</v>
      </c>
      <c r="S51" s="18">
        <v>0</v>
      </c>
      <c r="T51" s="18">
        <v>0</v>
      </c>
      <c r="U51" s="37">
        <v>0</v>
      </c>
      <c r="V51" s="37">
        <v>0</v>
      </c>
      <c r="W51" s="37">
        <v>0</v>
      </c>
      <c r="X51" s="18">
        <v>0</v>
      </c>
      <c r="Y51" s="18">
        <v>0</v>
      </c>
      <c r="Z51" s="41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2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43"/>
      <c r="AQ51" s="18"/>
      <c r="AR51" s="101"/>
      <c r="AS51" s="102"/>
      <c r="AT51" s="74"/>
      <c r="AU51" s="106"/>
      <c r="AV51" s="107"/>
    </row>
    <row r="52" spans="1:48" ht="14.4" customHeight="1" x14ac:dyDescent="0.3">
      <c r="A52" s="18"/>
      <c r="B52" s="18"/>
      <c r="C52" s="18"/>
      <c r="D52" s="18"/>
      <c r="E52" s="18"/>
      <c r="F52" s="37">
        <v>0</v>
      </c>
      <c r="G52" s="37">
        <v>0</v>
      </c>
      <c r="H52" s="39">
        <v>0</v>
      </c>
      <c r="I52" s="18">
        <v>0</v>
      </c>
      <c r="J52" s="18">
        <v>0</v>
      </c>
      <c r="K52" s="18">
        <v>0</v>
      </c>
      <c r="L52" s="40">
        <v>0</v>
      </c>
      <c r="M52" s="37">
        <v>0</v>
      </c>
      <c r="N52" s="37">
        <v>0</v>
      </c>
      <c r="O52" s="37">
        <v>0</v>
      </c>
      <c r="P52" s="37">
        <v>0</v>
      </c>
      <c r="Q52" s="37">
        <v>0</v>
      </c>
      <c r="R52" s="18">
        <v>0</v>
      </c>
      <c r="S52" s="18">
        <v>0</v>
      </c>
      <c r="T52" s="18">
        <v>0</v>
      </c>
      <c r="U52" s="37">
        <v>0</v>
      </c>
      <c r="V52" s="37">
        <v>0</v>
      </c>
      <c r="W52" s="37">
        <v>0</v>
      </c>
      <c r="X52" s="18">
        <v>0</v>
      </c>
      <c r="Y52" s="18">
        <v>0</v>
      </c>
      <c r="Z52" s="41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2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43"/>
      <c r="AQ52" s="18"/>
      <c r="AR52" s="101"/>
      <c r="AS52" s="102"/>
      <c r="AT52" s="74"/>
      <c r="AU52" s="106"/>
      <c r="AV52" s="107"/>
    </row>
    <row r="53" spans="1:48" ht="14.4" customHeight="1" x14ac:dyDescent="0.3">
      <c r="A53" s="18"/>
      <c r="B53" s="18"/>
      <c r="C53" s="18"/>
      <c r="D53" s="18"/>
      <c r="E53" s="18"/>
      <c r="F53" s="37">
        <v>0</v>
      </c>
      <c r="G53" s="37">
        <v>0</v>
      </c>
      <c r="H53" s="39">
        <v>0</v>
      </c>
      <c r="I53" s="18">
        <v>0</v>
      </c>
      <c r="J53" s="18">
        <v>0</v>
      </c>
      <c r="K53" s="18">
        <v>0</v>
      </c>
      <c r="L53" s="40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18">
        <v>0</v>
      </c>
      <c r="S53" s="18">
        <v>0</v>
      </c>
      <c r="T53" s="18">
        <v>0</v>
      </c>
      <c r="U53" s="37">
        <v>0</v>
      </c>
      <c r="V53" s="37">
        <v>0</v>
      </c>
      <c r="W53" s="37">
        <v>0</v>
      </c>
      <c r="X53" s="18">
        <v>0</v>
      </c>
      <c r="Y53" s="18">
        <v>0</v>
      </c>
      <c r="Z53" s="41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2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43"/>
      <c r="AQ53" s="18"/>
      <c r="AR53" s="101"/>
      <c r="AS53" s="102"/>
      <c r="AT53" s="74"/>
      <c r="AU53" s="106"/>
      <c r="AV53" s="107"/>
    </row>
  </sheetData>
  <mergeCells count="49">
    <mergeCell ref="AR1:AR3"/>
    <mergeCell ref="AS1:AS3"/>
    <mergeCell ref="AT1:AT3"/>
    <mergeCell ref="AU1:AU3"/>
    <mergeCell ref="AV1:AV3"/>
    <mergeCell ref="L1:L3"/>
    <mergeCell ref="C2:C3"/>
    <mergeCell ref="D2:D3"/>
    <mergeCell ref="E2:E3"/>
    <mergeCell ref="A1:E1"/>
    <mergeCell ref="F1:F3"/>
    <mergeCell ref="G1:G3"/>
    <mergeCell ref="H1:H3"/>
    <mergeCell ref="I1:I3"/>
    <mergeCell ref="J1:J3"/>
    <mergeCell ref="K1:K3"/>
    <mergeCell ref="X1:X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Z1:Z3"/>
    <mergeCell ref="AA1:AA3"/>
    <mergeCell ref="AB1:AB3"/>
    <mergeCell ref="AC1:AC3"/>
    <mergeCell ref="AD1:AD3"/>
    <mergeCell ref="AQ1:AQ3"/>
    <mergeCell ref="A2:A3"/>
    <mergeCell ref="B2:B3"/>
    <mergeCell ref="AK1:AK3"/>
    <mergeCell ref="AL1:AL3"/>
    <mergeCell ref="AM1:AM3"/>
    <mergeCell ref="AN1:AN3"/>
    <mergeCell ref="AO1:AO3"/>
    <mergeCell ref="AP1:AP3"/>
    <mergeCell ref="AE1:AE3"/>
    <mergeCell ref="AF1:AF3"/>
    <mergeCell ref="AG1:AG3"/>
    <mergeCell ref="AH1:AH3"/>
    <mergeCell ref="AI1:AI3"/>
    <mergeCell ref="AJ1:AJ3"/>
    <mergeCell ref="Y1:Y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3F92C054C2614EB130423985B27D30" ma:contentTypeVersion="13" ma:contentTypeDescription="Crée un document." ma:contentTypeScope="" ma:versionID="58edda469151db83267d91cf1e88da13">
  <xsd:schema xmlns:xsd="http://www.w3.org/2001/XMLSchema" xmlns:xs="http://www.w3.org/2001/XMLSchema" xmlns:p="http://schemas.microsoft.com/office/2006/metadata/properties" xmlns:ns3="eb12ca08-0f3b-45ff-b1de-ac736604afee" xmlns:ns4="c55be824-6f4b-4bd6-8d2f-d583d4832a64" targetNamespace="http://schemas.microsoft.com/office/2006/metadata/properties" ma:root="true" ma:fieldsID="ebcd5705b16a0e8cab689eaff0d3af0a" ns3:_="" ns4:_="">
    <xsd:import namespace="eb12ca08-0f3b-45ff-b1de-ac736604afee"/>
    <xsd:import namespace="c55be824-6f4b-4bd6-8d2f-d583d4832a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12ca08-0f3b-45ff-b1de-ac736604af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5be824-6f4b-4bd6-8d2f-d583d4832a6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A6B92F-10FF-49FB-BD3F-D48EFAEA49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63781A-3C36-4C0D-9F5B-45FE8BDECD0E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c55be824-6f4b-4bd6-8d2f-d583d4832a64"/>
    <ds:schemaRef ds:uri="eb12ca08-0f3b-45ff-b1de-ac736604afee"/>
  </ds:schemaRefs>
</ds:datastoreItem>
</file>

<file path=customXml/itemProps3.xml><?xml version="1.0" encoding="utf-8"?>
<ds:datastoreItem xmlns:ds="http://schemas.openxmlformats.org/officeDocument/2006/customXml" ds:itemID="{DFB0AAC0-F3CE-4628-BC94-981F4A6D93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12ca08-0f3b-45ff-b1de-ac736604afee"/>
    <ds:schemaRef ds:uri="c55be824-6f4b-4bd6-8d2f-d583d4832a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Données brutes </vt:lpstr>
      <vt:lpstr>Analyse détaillée</vt:lpstr>
      <vt:lpstr>Analyse générale</vt:lpstr>
      <vt:lpstr>Graphiques classe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Chloé TANGHE</dc:creator>
  <cp:lastModifiedBy>Chloé TANGHE</cp:lastModifiedBy>
  <dcterms:created xsi:type="dcterms:W3CDTF">2020-10-30T14:37:24Z</dcterms:created>
  <dcterms:modified xsi:type="dcterms:W3CDTF">2021-03-17T10:57:59Z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0x010100CC3F92C054C2614EB130423985B27D30</vt:lpwstr>
  </property>
</Properties>
</file>