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ai\OneDrive\Bureau\Documents de travail\Enquete peda\questionnaire\sheet template folder\"/>
    </mc:Choice>
  </mc:AlternateContent>
  <xr:revisionPtr revIDLastSave="0" documentId="13_ncr:1_{2FAE2D6C-69B9-44E9-9322-3EB177A167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e détaillé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B4" i="2" l="1"/>
  <c r="HA4" i="2"/>
  <c r="GZ4" i="2"/>
  <c r="GX4" i="2"/>
  <c r="GW4" i="2"/>
  <c r="GV4" i="2"/>
  <c r="GT4" i="2"/>
  <c r="GR4" i="2"/>
  <c r="GP4" i="2"/>
  <c r="GN4" i="2"/>
  <c r="GL4" i="2"/>
  <c r="GK4" i="2"/>
  <c r="GF4" i="2"/>
  <c r="GD4" i="2"/>
  <c r="GC4" i="2"/>
  <c r="GB4" i="2"/>
  <c r="GA4" i="2"/>
  <c r="FZ4" i="2"/>
  <c r="FY4" i="2"/>
  <c r="FV4" i="2"/>
  <c r="FU4" i="2"/>
  <c r="FR4" i="2"/>
  <c r="FQ4" i="2"/>
  <c r="FN4" i="2"/>
  <c r="FM4" i="2"/>
  <c r="FG4" i="2"/>
  <c r="FF4" i="2"/>
  <c r="FD4" i="2"/>
  <c r="FC4" i="2"/>
  <c r="FB4" i="2"/>
  <c r="FA4" i="2"/>
  <c r="EZ4" i="2"/>
  <c r="EY4" i="2"/>
  <c r="EX4" i="2"/>
  <c r="EW4" i="2"/>
  <c r="EV4" i="2"/>
  <c r="EU4" i="2"/>
  <c r="ET4" i="2"/>
  <c r="ER4" i="2"/>
  <c r="EP4" i="2"/>
  <c r="EN4" i="2"/>
  <c r="EL4" i="2"/>
  <c r="EK4" i="2"/>
  <c r="EJ4" i="2"/>
  <c r="EH4" i="2"/>
  <c r="EF4" i="2"/>
  <c r="ED4" i="2"/>
  <c r="EB4" i="2"/>
  <c r="EA4" i="2"/>
  <c r="DZ4" i="2"/>
  <c r="DX4" i="2"/>
  <c r="DV4" i="2"/>
  <c r="DT4" i="2"/>
  <c r="DR4" i="2"/>
  <c r="DQ4" i="2"/>
  <c r="DP4" i="2"/>
  <c r="DO4" i="2"/>
  <c r="DN4" i="2"/>
  <c r="DM4" i="2"/>
  <c r="DL4" i="2"/>
  <c r="DK4" i="2"/>
  <c r="DJ4" i="2"/>
  <c r="DI4" i="2"/>
  <c r="DF4" i="2"/>
  <c r="DE4" i="2"/>
  <c r="DB4" i="2"/>
  <c r="DA4" i="2"/>
  <c r="CZ4" i="2"/>
  <c r="CY4" i="2"/>
  <c r="CV4" i="2"/>
  <c r="CU4" i="2"/>
  <c r="CR4" i="2"/>
  <c r="CQ4" i="2"/>
  <c r="CP4" i="2"/>
  <c r="CN4" i="2"/>
  <c r="CL4" i="2"/>
  <c r="CJ4" i="2"/>
  <c r="CH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H4" i="2"/>
  <c r="BG4" i="2"/>
  <c r="BD4" i="2"/>
  <c r="BC4" i="2"/>
  <c r="BB4" i="2"/>
  <c r="BA4" i="2"/>
  <c r="AX4" i="2"/>
  <c r="AW4" i="2"/>
  <c r="AT4" i="2"/>
  <c r="AS4" i="2"/>
  <c r="AR4" i="2"/>
  <c r="AP4" i="2"/>
  <c r="AO4" i="2"/>
  <c r="AN4" i="2"/>
  <c r="AM4" i="2"/>
  <c r="AL4" i="2"/>
  <c r="AK4" i="2"/>
  <c r="AJ4" i="2"/>
  <c r="AH4" i="2"/>
  <c r="AF4" i="2"/>
  <c r="AE4" i="2"/>
  <c r="AD4" i="2"/>
  <c r="AB4" i="2"/>
  <c r="Z4" i="2"/>
  <c r="X4" i="2"/>
  <c r="W4" i="2"/>
  <c r="V4" i="2"/>
  <c r="U4" i="2"/>
  <c r="Q4" i="2"/>
  <c r="P4" i="2"/>
  <c r="L4" i="2"/>
  <c r="K4" i="2"/>
  <c r="GY4" i="2"/>
  <c r="GU4" i="2"/>
  <c r="GS4" i="2"/>
  <c r="GQ4" i="2"/>
  <c r="GO4" i="2"/>
  <c r="GM4" i="2"/>
  <c r="GJ4" i="2"/>
  <c r="GI4" i="2"/>
  <c r="GH4" i="2"/>
  <c r="GG4" i="2"/>
  <c r="GE4" i="2"/>
  <c r="FX4" i="2"/>
  <c r="FW4" i="2"/>
  <c r="FT4" i="2"/>
  <c r="FS4" i="2"/>
  <c r="FP4" i="2"/>
  <c r="FO4" i="2"/>
  <c r="FL4" i="2"/>
  <c r="FK4" i="2"/>
  <c r="FJ4" i="2"/>
  <c r="FI4" i="2"/>
  <c r="FH4" i="2"/>
  <c r="FE4" i="2"/>
  <c r="ES4" i="2"/>
  <c r="EQ4" i="2"/>
  <c r="EO4" i="2"/>
  <c r="EM4" i="2"/>
  <c r="EI4" i="2"/>
  <c r="EG4" i="2"/>
  <c r="EE4" i="2"/>
  <c r="EC4" i="2"/>
  <c r="DY4" i="2"/>
  <c r="DW4" i="2"/>
  <c r="DU4" i="2"/>
  <c r="DS4" i="2"/>
  <c r="DH4" i="2"/>
  <c r="DG4" i="2"/>
  <c r="DD4" i="2"/>
  <c r="DC4" i="2"/>
  <c r="CX4" i="2"/>
  <c r="CW4" i="2"/>
  <c r="CT4" i="2"/>
  <c r="CS4" i="2"/>
  <c r="CO4" i="2"/>
  <c r="CM4" i="2"/>
  <c r="CK4" i="2"/>
  <c r="CI4" i="2"/>
  <c r="CG4" i="2"/>
  <c r="F4" i="2"/>
  <c r="BJ4" i="2"/>
  <c r="BI4" i="2"/>
  <c r="BF4" i="2"/>
  <c r="BE4" i="2"/>
  <c r="AZ4" i="2"/>
  <c r="AY4" i="2"/>
  <c r="AV4" i="2"/>
  <c r="AU4" i="2"/>
  <c r="AQ4" i="2"/>
  <c r="AI4" i="2"/>
  <c r="AG4" i="2"/>
  <c r="AC4" i="2"/>
  <c r="AA4" i="2"/>
  <c r="Y4" i="2"/>
  <c r="T4" i="2"/>
  <c r="S4" i="2"/>
  <c r="R4" i="2"/>
  <c r="O4" i="2"/>
  <c r="N4" i="2"/>
  <c r="M4" i="2"/>
  <c r="J4" i="2"/>
  <c r="I4" i="2"/>
  <c r="H4" i="2"/>
</calcChain>
</file>

<file path=xl/sharedStrings.xml><?xml version="1.0" encoding="utf-8"?>
<sst xmlns="http://schemas.openxmlformats.org/spreadsheetml/2006/main" count="210" uniqueCount="207">
  <si>
    <t>Représenter géométriquement une fraction dans un rectangle sans prédécoupage (sur 1)</t>
  </si>
  <si>
    <t>Représenter géométriquement une fraction dans un cercle sans prédécoupage (sur 1)</t>
  </si>
  <si>
    <t>Représenter géométriquement une fraction dans un hexagone sans prédécoupage (sur 1)</t>
  </si>
  <si>
    <t>Représenter géométriquement une fraction dans une figure imposée (sur 9)</t>
  </si>
  <si>
    <t>Représenter géométriquement une fraction dans une figure imposée (sur 1)</t>
  </si>
  <si>
    <t>Reconnaitre une représentation adéquate d’une fraction dans un rectangle (sur 1)</t>
  </si>
  <si>
    <t>Reconnaitre une représentation adéquate d’une fraction dans un cercle (sur 1)</t>
  </si>
  <si>
    <t>Maitriser les différentes représentations géométriques des fractions (sur 1)</t>
  </si>
  <si>
    <t>Maitrise l’identification de fractions équivalentes et la réduction de fractions (sur 8)</t>
  </si>
  <si>
    <t>Maitrise l’identification de fractions équivalentes et la réduction de fractions (sur 1)</t>
  </si>
  <si>
    <t>Maitrise le passage à l’écriture en lettre (sur 8)</t>
  </si>
  <si>
    <t>Maitrise le passage à l’écriture en lettre (sur 1)</t>
  </si>
  <si>
    <t>Maitrise le passage à l’écriture en décimal (sur 8)</t>
  </si>
  <si>
    <t>Maitrise le passage à l’écriture en décimal (sur 1)</t>
  </si>
  <si>
    <t>Maitrise le passage à l’écriture en pourcentage (sur 8)</t>
  </si>
  <si>
    <t>Maitrise le passage à l’écriture en pourcentage (sur 1)</t>
  </si>
  <si>
    <t>Maitrise les différentes écritures d’une fraction supérieure à 1 et au dénominateur = 1 (unité) (sur 6)</t>
  </si>
  <si>
    <t>Maitrise les différentes écritures d’une fraction supérieure à 1 et au dénominateur = 1 (unité) (sur 1)</t>
  </si>
  <si>
    <t>Maitrise des différentes écritures des fractions (décimale, pourcentage, lettres) (sur 1)</t>
  </si>
  <si>
    <t>Addition avec un naturel (sur 2)</t>
  </si>
  <si>
    <t>Soustraction avec un naturel (sur 2)</t>
  </si>
  <si>
    <t>Addition / soustraction avec un naturel (sur 1)</t>
  </si>
  <si>
    <t>Classe</t>
  </si>
  <si>
    <t>N° du sujet</t>
  </si>
  <si>
    <t>Représenter géométriquement une fraction dans un rectangle s’il y a prédécoupage équivalent au dénominateur (sur 1)</t>
  </si>
  <si>
    <t>Représenter géométriquement une fraction dans un cercle s’il y a prédécoupage équivalent au dénominateur (sur 1)</t>
  </si>
  <si>
    <t>Représenter géométriquement une fraction dans un hexagone s’il y a prédécoupage équivalent au dénominateur (sur 1)</t>
  </si>
  <si>
    <t>Représenter géométriquement une fraction dans une figure s’il y a prédécoupage équivalent au dénominateur (sur 3)</t>
  </si>
  <si>
    <t>Représenter géométriquement une fraction dans une figure s’il y a prédécoupage équivalent au dénominateur (sur 1)</t>
  </si>
  <si>
    <t>Représenter géométriquement une fraction dans un rectangle s’il y a prédécoupage non équivalent au dénominateur (mais multiple) (sur 1)</t>
  </si>
  <si>
    <t>Représenter géométriquement une fraction dans un cercle s’il y a prédécoupage non équivalent au dénominateur (mais multiple) (sur 1)</t>
  </si>
  <si>
    <t>Représenter géométriquement une fraction dans un hexagone s’il y a prédécoupage non équivalent au dénominateur (mais multiple) (sur 1)</t>
  </si>
  <si>
    <t>Représenter géométriquement une fraction dans une figure s’il y a prédécoupage non-équivalent au dénominateur (mais multiple) (sur 3)</t>
  </si>
  <si>
    <t>Représenter géométriquement une fraction dans une figure s’il y a prédécoupage non-équivalent au dénominateur (mais multiple) (sur 1)</t>
  </si>
  <si>
    <t>Représenter géométriquement une fraction dans une figure sans prédécoupage
(sur 3)</t>
  </si>
  <si>
    <t>Représenter géométriquement une fraction dans une figure sans prédécoupage
(sur 1)</t>
  </si>
  <si>
    <t>Reconnaitre une représentation adéquate d’une fraction dans un hexagone (sur 1)</t>
  </si>
  <si>
    <t>Reconnaitre une représentation adéquate d’une fraction dans une figure imposée (sur 12)</t>
  </si>
  <si>
    <t>Reconnaitre une représentation adéquate d’une fraction dans une figure imposée (sur 1)</t>
  </si>
  <si>
    <t>Maitriser les différentes représentations géométriques des fractions dans un rectangle (sur 7)</t>
  </si>
  <si>
    <t>Maitriser les différentes représentations géométriques des fractions dans un rectangle (sur 1)</t>
  </si>
  <si>
    <t>Maitriser les différentes représentations géométriques des fractions dans un cercle (sur 7)</t>
  </si>
  <si>
    <t>Maitriser les différentes représentations géométriques des fractions dans un hexagone (sur 7)</t>
  </si>
  <si>
    <t>L’élève considère comme correct un fractionnement en part inégal (sur 1)</t>
  </si>
  <si>
    <t>Maitriser l’identification de fraction équivalente inférieure à 1 (quand la simplification se fait par 2)</t>
  </si>
  <si>
    <t>Maitriser l’identification de fraction équivalente (quand la simplification se fait par 2)
(sur 2)</t>
  </si>
  <si>
    <t>Maitriser l’identification de fraction équivalente (quand la simplification se fait par 2)
(sur 1)</t>
  </si>
  <si>
    <t>Maitriser l’identification de fraction équivalente supérieure à 1 (quand la simplification se fait par 2)</t>
  </si>
  <si>
    <t>Maitriser l’identification de fraction équivalente inférieure à 1 (quand la simplification ne se fait pas par 2)</t>
  </si>
  <si>
    <t>Maitriser l’identification de fraction équivalente supérieure à 1 (quand la simplification ne se fait pas par 2)</t>
  </si>
  <si>
    <t>Maitriser l’identification de fraction équivalente (quand la simplification ne se fait pas par 2)
(sur 2)</t>
  </si>
  <si>
    <t>Maitriser l’identification de fraction équivalente (quand la simplification ne se fait pas par 2)
(sur 1)</t>
  </si>
  <si>
    <t>Maitriser l’identification de fraction équivalente (sur 1)</t>
  </si>
  <si>
    <t>Maitriser la simplification de fraction inférieure à 1 (quand la simplification se fait par 2)</t>
  </si>
  <si>
    <t>Maitriser la simplification de fraction supérieure à 1 (quand la simplification se fait par 2)</t>
  </si>
  <si>
    <t>Maitriser la simplification de fraction (quand la simplification se fait par 2)
(sur 2)</t>
  </si>
  <si>
    <t>Maitriser la simplification de fraction (quand la simplification se fait par 2)
(sur 1)</t>
  </si>
  <si>
    <t>Maitriser la simplification de fraction inférieure à 1 (quand la simplification ne se fait pas par 2)</t>
  </si>
  <si>
    <t>Maitriser la simplification de fraction supérieure à 1 (quand la simplification ne se fait pas par 2)</t>
  </si>
  <si>
    <t>Maitriser la simplification de fraction (quand la simplification ne se fait pas par 2)
(sur 2)</t>
  </si>
  <si>
    <t>Maitriser la simplification de fraction (quand la simplification ne se fait pas par 2)
(sur 1)</t>
  </si>
  <si>
    <t>Maitriser la simplification de fraction (sur 1)</t>
  </si>
  <si>
    <t>Maitriser l’identification de fraction équivalente et la simplification pour des fractions inférieures à 1 (quand la simplification se fait par 2)
(sur 2)</t>
  </si>
  <si>
    <t>Maitriser l’identification de fraction équivalente et la simplification pour des fractions inférieures à 1 (quand la simplification se fait par 2)
(sur 1)</t>
  </si>
  <si>
    <t>Maitriser l’identification de fraction équivalente et la simplification pour des fractions inférieures à 1 (quand la simplification ne se fait pas par 2)
(sur 2)</t>
  </si>
  <si>
    <t>Maitriser l’identification de fraction équivalente et la simplification pour des fractions inférieures à 1 (quand la simplification ne se fait pas par 2)
(sur 1)</t>
  </si>
  <si>
    <t>Maitriser la simplification ou l’identification de fractions équivalentes pour des fractions inférieures à 1 (sur 1)</t>
  </si>
  <si>
    <t>Maitriser l’identification de fraction équivalente et la simplification pour des fractions supérieures à 1 (quand la simplification se fait par 2)
(sur 2)</t>
  </si>
  <si>
    <t>Maitriser l’identification de fraction équivalente et la simplification pour des fractions supérieures à 1 (quand la simplification se fait par 2)
(sur 1)</t>
  </si>
  <si>
    <t>Maitriser l’identification de fraction équivalente et la simplification pour des fractions supérieures à 1 (quand la simplification ne se fait pas par 2)
(sur 2)</t>
  </si>
  <si>
    <t>Maitriser l’identification de fraction équivalente et la simplification pour des fractions supérieures à 1 (quand la simplification ne se fait pas par 2)
(sur 1)</t>
  </si>
  <si>
    <t>Maitriser la simplification ou l’identification de fractions équivalentes pour des fractions supérieures à 1 (sur 1)</t>
  </si>
  <si>
    <t>Maitriser la simplification ou l’identification de fractions équivalentes quand la simplification se fait par 2 (sur 1)</t>
  </si>
  <si>
    <t>Maitriser la simplification ou l’identification de fractions équivalentes quand la simplification ne se fait pas par 2 (sur 1)</t>
  </si>
  <si>
    <t>Maitrise la comparaison de deux fractions avec même dénominateur (sur 2)</t>
  </si>
  <si>
    <t>Maitrise la comparaison de deux fractions avec même dénominateur (sur 1)</t>
  </si>
  <si>
    <t>Maitrise la comparaison de deux fractions avec même numérateur (sur 2)</t>
  </si>
  <si>
    <t>Maitrise la comparaison de deux fractions avec même numérateur (sur 1)</t>
  </si>
  <si>
    <t>Maitrise la comparaison de deux fractions avec dénominateurs multiples (sur 2)</t>
  </si>
  <si>
    <t>Maitrise la comparaison de deux fractions avec dénominateurs multiples (sur 1)</t>
  </si>
  <si>
    <t>Maitrise la comparaison de deux fractions avec dénominateurs non liés (sur 2)</t>
  </si>
  <si>
    <t>Maitrise la comparaison de deux fractions avec dénominateurs non liés (sur 1)</t>
  </si>
  <si>
    <t>L’élève considère que deux fractions inverses sont égales
(sur 2)</t>
  </si>
  <si>
    <t>L’élève considère que deux fractions inverses sont égales
(sur 1)</t>
  </si>
  <si>
    <t>Maitrise de l’ordre de grandeur des fractions (la comparaison de fractions) (sur 8)</t>
  </si>
  <si>
    <t>Maitrise de l’ordre de grandeur des fractions (la comparaison de fractions) (sur 1)</t>
  </si>
  <si>
    <t>Maitrise le placement d’une fraction inférieure à 1 mais au dénominateur équivalent au découpage sur une droite graduée prédécoupée (sur 1)</t>
  </si>
  <si>
    <t>Maitrise le placement d’une fraction inférieure à 1 mais avec dénominateur équivalent au découpage sur une droite graduée non prédécoupée (sur 1)</t>
  </si>
  <si>
    <t>Maitrise le placement d’une fraction inférieure à 1 mais avec dénominateur équivalent au découpage (sur 2)</t>
  </si>
  <si>
    <t>Maitrise le placement d’une fraction inférieure à 1 mais avec dénominateur équivalent au découpage (sur 1)</t>
  </si>
  <si>
    <t>Maitrise le placement d’une fraction avec dénominateur diviseur du
découpage sur une droite graduée non prédécoupée (sur 1)</t>
  </si>
  <si>
    <t>Maitrise le placement d’une fraction supérieure à 1 mais
avec dénominateur équivalent au découpage (sur 2)</t>
  </si>
  <si>
    <t>Maitrise le placement d’une fraction supérieure à 1 mais
avec dénominateur équivalent au découpage (sur 1)</t>
  </si>
  <si>
    <t>Maitrise le placement d’une fraction avec dénominateur équivalent au découpage (sur 1)</t>
  </si>
  <si>
    <t>Maitrise le placement d’une fraction au dénominateur diviseur du
découpage  sur une droite graduée prédécoupée (sur 1)</t>
  </si>
  <si>
    <t>Maitrise le placement d’une fraction au dénominateur diviseur du
découpage  sur une droite graduée non prédécoupée (sur 1)</t>
  </si>
  <si>
    <t>Maitrise le placement d’une fraction au dénominateur diviseur du
découpage (sur 2)</t>
  </si>
  <si>
    <t>Maitrise le placement d’une fraction au dénominateur diviseur du
découpage (sur 1)</t>
  </si>
  <si>
    <t>Maitrise le placement d’une fraction au dénominateur multiple du
découpage  sur une droite graduée non prédécoupée (sur 1)</t>
  </si>
  <si>
    <t>Maitrise le placement d’une fraction avec dénominateur multiple du
Découpage (sur 2)</t>
  </si>
  <si>
    <t>Maitrise le placement d’une fraction avec dénominateur multiple du
Découpage (sur 1)</t>
  </si>
  <si>
    <t>Maitrise le placement d’une fraction avec dénominateur non équivalent au découpage mais qui en est un diviseur ou multiple (sur 1)</t>
  </si>
  <si>
    <t xml:space="preserve">Maitrise le placement sur une droite graduée prédécoupée (sur 1) </t>
  </si>
  <si>
    <t>Maitrise le placement sur une droite graduée non prédécoupée (sur 1)</t>
  </si>
  <si>
    <t>Maitrise le placement d’une fraction sur une droite graduée (prédécoupée ou non)  (sur 8)</t>
  </si>
  <si>
    <t>Maitrise le placement d’une fraction sur une droite graduée (prédécoupée ou non)  (sur 1)</t>
  </si>
  <si>
    <t>Maitrise le placement d’une fraction supérieure à 1 mais avec dénominateur équivalent au découpage sur une droite graduée prédécoupée (sur 1)</t>
  </si>
  <si>
    <t>Maitrise le placement d’une fraction au dénominateur multiple du
découpage  sur une droite graduée  prédécoupée (sur 1)</t>
  </si>
  <si>
    <t>Maitrise le passage d’une fraction supérieure à 1 mais en unième (unité) à une écriture en lettre (sur 2)</t>
  </si>
  <si>
    <t>Maitrise le passage d’une fraction supérieure à 1 mais en unième (unité) à une écriture en lettre (sur 1)</t>
  </si>
  <si>
    <t>Maitrise le passage d’une fraction supérieure à 1 quelconque à une écriture en lettre (sur 2)</t>
  </si>
  <si>
    <t>Maitrise le passage d’une fraction supérieure à 1 quelconque à une écriture en lettre (sur 1)</t>
  </si>
  <si>
    <t>Maitrise le passage d’une fraction inférieure à 1 mais en centième à une écriture en lettre (sur 2)</t>
  </si>
  <si>
    <t>Maitrise le passage d’une fraction inférieure à 1 mais en centième à une écriture en lettre (sur 1)</t>
  </si>
  <si>
    <t>Maitrise le passage d’une fraction inférieure à 1 quelconque à une écriture en lettre (sur 1)</t>
  </si>
  <si>
    <t>Maitrise le passage d’une fraction supérieure à 1 mais en unième (unité) à une écriture en décimal (sur 2)</t>
  </si>
  <si>
    <t>Maitrise le passage d’une fraction supérieure à 1 mais en unième (unité) à une écriture en décimal (sur 1)</t>
  </si>
  <si>
    <t>Maitrise le passage d’une fraction supérieure à 1 quelconque à une écriture en décimal (sur 2)</t>
  </si>
  <si>
    <t>Maitrise le passage d’une fraction supérieure à 1 quelconque à une écriture en décimal (sur 1)</t>
  </si>
  <si>
    <t>Maitrise le passage d’une fraction inférieure à 1 mais en centièmes à une écriture en (sur 2)</t>
  </si>
  <si>
    <t>Maitrise le passage d’une fraction inférieure à 1 mais en centièmes à une écriture en (sur 1)</t>
  </si>
  <si>
    <t>Maitrise le passage d’une fraction inférieure à 1 quelconque à une écriture en décimal (sur 2)</t>
  </si>
  <si>
    <t>Maitrise le passage d’une fraction inférieure à 1 quelconque à une écriture en décimal (sur 1)</t>
  </si>
  <si>
    <t>Maitrise le passage d’une fraction supérieure à 1 mais en unième (unité) à une écriture en pourcentage (sur 2)</t>
  </si>
  <si>
    <t>Maitrise le passage d’une fraction supérieure à 1 mais en unième (unité) à une écriture en pourcentage (sur 1)</t>
  </si>
  <si>
    <t>Maitrise le passage d’une fraction supérieure à 1 quelconque à une écriture en pourcentage (sur 2)</t>
  </si>
  <si>
    <t>Maitrise le passage d’une fraction supérieure à 1 quelconque à une écriture en pourcentage (sur 1)</t>
  </si>
  <si>
    <t>Maitrise le passage d’une fraction inférieure à 1 mais en centièmes à une écriture en pourcentage (sur 2)</t>
  </si>
  <si>
    <t>Maitrise le passage d’une fraction inférieure à 1 mais en centièmes à une écriture en pourcentage (sur 1)</t>
  </si>
  <si>
    <t>Maitrise le passage d’une fraction inférieure à 1 quelconque à une écriture en pourcentage (sur 2)</t>
  </si>
  <si>
    <t>Maitrise le passage d’une fraction inférieure à 1 quelconque à une écriture en pourcentage (sur 1)</t>
  </si>
  <si>
    <t>Maitrise les différentes écritures d’une fraction supérieure à 1 quelconque (sur 6)</t>
  </si>
  <si>
    <t>Maitrise les différentes écritures d’une fraction supérieure à 1 quelconque (sur 1)</t>
  </si>
  <si>
    <t>Maitrise les différentes écritures d’une fraction inférieure à 1 et au dénominateur =100 (unité)  (sur 6)</t>
  </si>
  <si>
    <t>Maitrise les différentes écritures d’une fraction inférieure à 1 et au dénominateur =100 (unité)  (sur 1)</t>
  </si>
  <si>
    <t>Maitrise les différentes écritures d’une fraction inférieure à 1 quelconque (unité)  (sur 6)</t>
  </si>
  <si>
    <t>Maitrise les différentes écritures d’une fraction inférieure à 1 quelconque (unité)  (sur 1)</t>
  </si>
  <si>
    <t>L’élève accepte l’écriture erronée de fraction (ex :une unité un dizième 1 1/10)</t>
  </si>
  <si>
    <t>Maitrise le passage d’une fraction inférieure à 1 quelconque à une écriture en lettre (sur 2)</t>
  </si>
  <si>
    <t>Addition avec même dénominateur (sur 2)</t>
  </si>
  <si>
    <t>Soustraction avec même dénominateur (sur 2)</t>
  </si>
  <si>
    <t>Addition / soustraction avec même dénominateur (sur 1)</t>
  </si>
  <si>
    <t>Addition avec dénominateurs différents mais multiples (sur 2)</t>
  </si>
  <si>
    <t>Soustraction avec dénominateurs différents mais multiples (sur 2)</t>
  </si>
  <si>
    <t>Addition/soustraction avec dénominateurs différents mais multiples (sur 1)</t>
  </si>
  <si>
    <t>Addition avec dénominateurs différents et sans lien (sur 2)</t>
  </si>
  <si>
    <t>Soustraction avec dénominateurs différents et sans lien (sur 2)</t>
  </si>
  <si>
    <t>Addition / soustraction avec dénominateurs différents et sans lien (sur 1)</t>
  </si>
  <si>
    <t>Maitrise l’addition de fractions (sur 8)</t>
  </si>
  <si>
    <t>Maitrise l’addition de fractions (sur 1)</t>
  </si>
  <si>
    <t>Maitrise la soustraction de fractions (sur 8)</t>
  </si>
  <si>
    <t>Maitrise la soustraction de fractions (sur 1)</t>
  </si>
  <si>
    <t>L’élève a généralisé la règle de multiplication à l’addition (multiplication des numérateurs entre eux et des dénominateurs entre eux) (sur 1)</t>
  </si>
  <si>
    <t>Maitrise la multiplication avec dénominateur commun (sur 2)</t>
  </si>
  <si>
    <t>Maitrise la multiplication avec dénominateurs différents (sur 2)</t>
  </si>
  <si>
    <t>L’élève a généralisé la règle de l’addition à la multiplication (même dénominateur et puis slmt on multiplie les numérateurs et on conserve le dénominateur) (sur 3)</t>
  </si>
  <si>
    <t>L’élève a généralisé la règle de l’addition à la multiplication (même dénominateur et puis slmt on multiplie les numérateurs et on conserve le dénominateur) (sur 1)</t>
  </si>
  <si>
    <t>Choisir un fractionnement adéquat pour représenter une fraction (dans un rectangle) (sur 2)</t>
  </si>
  <si>
    <t>Choisir un fractionnement adéquat pour représenter une fraction (dans un rectangle) (sur 1)</t>
  </si>
  <si>
    <t>Identifier la valeur d’un fractionnement (dans un rectangle) (sur 3)</t>
  </si>
  <si>
    <t>Identifier la valeur d’un fractionnement (dans un rectangle) (sur 1)</t>
  </si>
  <si>
    <t>Maitriser les différentes représentations géométriques des fractions dans un cercle (sur  1)</t>
  </si>
  <si>
    <t>L’élève considère comme correct un fractionnement en part inégal (sur 7)</t>
  </si>
  <si>
    <t>Maitriser les différentes représentations géométriques des fractions (sur26)</t>
  </si>
  <si>
    <t>Maitriser les différentes représentations géométriques des fractions dans un hexagone (sur 1)</t>
  </si>
  <si>
    <t>Dans la résolution de problème, l’élève est capable d’écrire une fraction à partir d’un énoncé (sur 1)</t>
  </si>
  <si>
    <t xml:space="preserve">Dans la résolution de problème, l’élève est capable de transformer une fraction en pourcentage (sur 1) </t>
  </si>
  <si>
    <t>Dans la résolution de problème, l’élève est capable de résoudre le problème (sur 1)</t>
  </si>
  <si>
    <t>L’élève a généralisé la règle de multiplication à l’addition (multiplication des numérateurs entre eux et des dénominateurs entre eux) (sur 9)</t>
  </si>
  <si>
    <t>Maitrise la multiplication avec dénominateur commun (sur 1)</t>
  </si>
  <si>
    <t>Maitrise la multiplication avec dénominateurs différents (sur 1)</t>
  </si>
  <si>
    <t>Maitrise la multiplication avec un entier (sous la forme de calcul de type x . y) (sur 2)</t>
  </si>
  <si>
    <t>Maitrise la multiplication avec un entier (sous la forme de calcul de type x . y) (sur 1)</t>
  </si>
  <si>
    <t>Multiplication d’une fraction par entier (représenté sous la forme de la part d’un ensemble d’objets)
(sur 1)</t>
  </si>
  <si>
    <t>Multiplication d’une fraction par entier (représenté sous la forme de « x (fraction) de y (nombre) » (sur 1)</t>
  </si>
  <si>
    <t>Multiplication avec un entier (sur 10)</t>
  </si>
  <si>
    <t>Multiplication avec un entier (sur 1)</t>
  </si>
  <si>
    <t>Dans la résolution de problème, l’élève est capable de réaliser l’addition de fractions (dénominateur multiple (sur 1)</t>
  </si>
  <si>
    <t>Sans résolution de problème, l'élève est capable de réaliser l'additiond e fractions avec dénom multiples (sur 1)</t>
  </si>
  <si>
    <t>Dans la résolution de problème l'élève est capable de résoudre le problème (sur 1)</t>
  </si>
  <si>
    <t>Dans la résolution de problème l'élève est capable de transformer l’énoncé en calcul  (sur 1)</t>
  </si>
  <si>
    <t>Maitrise la multiplication de fractions (sur 1)</t>
  </si>
  <si>
    <t>Maitrise l'addition et la soustraction de fractions (sur 16)</t>
  </si>
  <si>
    <t>Maitrise l’addition et la soustraction de fractions (sur 1)</t>
  </si>
  <si>
    <t>.</t>
  </si>
  <si>
    <t>Id</t>
  </si>
  <si>
    <t>Reconnaitre une représentation adéquate d’une fraction dans un rectangle (sur 3)</t>
  </si>
  <si>
    <t>Reconnaitre une représentation adéquate d’une fraction dans un cercle (sur 3)</t>
  </si>
  <si>
    <t>Reconnaitre une représentation adéquate d’une fraction dans un hexagone (sur 3)</t>
  </si>
  <si>
    <t>Maitriser l’identification de fraction équivalente (sur 3)</t>
  </si>
  <si>
    <t>Maitriser la simplification de fraction (sur 3)</t>
  </si>
  <si>
    <t>Maitriser la simplification ou l’identification de fractions équivalentes pour des fractions inférieures à 1 (sur 3)</t>
  </si>
  <si>
    <t>Maitriser la simplification ou l’identification de fractions équivalentes pour des fractions supérieures à 1 (sur 3)</t>
  </si>
  <si>
    <t>Maitriser la simplification ou l’identification de fractions équivalentes quand la simplification se fait par 2 (sur 3)</t>
  </si>
  <si>
    <t>Maitriser la simplification ou l’identification de fractions équivalentes quand la simplification ne se fait pas par 2 (sur 3)</t>
  </si>
  <si>
    <t>Maitrise le placement d’une fraction avec dénominateur équivalent au découpage (sur 3)</t>
  </si>
  <si>
    <t>Maitrise le placement d’une fraction avec dénominateur non équivalent au découpage mais qui en est un diviseur ou multiple (sur 3)</t>
  </si>
  <si>
    <t xml:space="preserve">Maitrise le placement sur une droite graduée prédécoupée (sur 3) </t>
  </si>
  <si>
    <t>Maitrise le placement sur une droite graduée non prédécoupée (sur 3)</t>
  </si>
  <si>
    <t>Maitrise des différentes écritures des fractions (décimale, pourcentage, lettres) (sur 23)</t>
  </si>
  <si>
    <t>Addition / soustraction avec même dénominateur (sur 3)</t>
  </si>
  <si>
    <t>Addition/soustraction avec dénominateurs différents mais multiples (sur 3)</t>
  </si>
  <si>
    <t>Addition / soustraction avec dénominateurs différents et sans lien (sur 3)</t>
  </si>
  <si>
    <t>Addition / soustraction avec un naturel (sur 3)</t>
  </si>
  <si>
    <t>Multiplication d’une fraction par entier (représenté sous la forme de la part d’un ensemble d’objets)
(sur 3)</t>
  </si>
  <si>
    <t>Multiplication d’une fraction par entier (représenté sous la forme de « x (fraction) de y (nombre) » (sur 3)</t>
  </si>
  <si>
    <t>Maitrise la multiplication de multiplication de fractions (sur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</si>
</sst>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rgb="FFB7B7B7"/>
      </patternFill>
    </fill>
    <fill>
      <patternFill patternType="solid">
        <fgColor rgb="FFFFFF00"/>
        <bgColor rgb="FFB7B7B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5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164" fontId="7" fillId="9" borderId="1" xfId="0" applyNumberFormat="1" applyFont="1" applyFill="1" applyBorder="1" applyAlignment="1">
      <alignment wrapText="1"/>
    </xf>
    <xf numFmtId="164" fontId="10" fillId="9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164" fontId="6" fillId="9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right"/>
    </xf>
    <xf numFmtId="0" fontId="5" fillId="0" borderId="1" xfId="1" applyFont="1" applyBorder="1"/>
    <xf numFmtId="0" fontId="5" fillId="0" borderId="1" xfId="1" applyFont="1" applyBorder="1" applyAlignment="1"/>
    <xf numFmtId="0" fontId="10" fillId="0" borderId="1" xfId="1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9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8" fillId="12" borderId="1" xfId="0" applyFont="1" applyFill="1" applyBorder="1" applyAlignment="1">
      <alignment horizontal="center" wrapText="1"/>
    </xf>
    <xf numFmtId="0" fontId="10" fillId="12" borderId="0" xfId="0" applyFont="1" applyFill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0" fillId="11" borderId="6" xfId="0" applyFont="1" applyFill="1" applyBorder="1" applyAlignment="1">
      <alignment horizontal="center"/>
    </xf>
    <xf numFmtId="0" fontId="12" fillId="11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center" wrapText="1"/>
    </xf>
    <xf numFmtId="0" fontId="9" fillId="12" borderId="1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0" fillId="10" borderId="2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</cellXfs>
  <cellStyles count="2">
    <cellStyle name="Normal" xfId="0" builtinId="0"/>
    <cellStyle name="Normal 2" xfId="1" xr:uid="{D5C0BC2D-BF36-4B5F-96D4-7E47FD7FA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B1000"/>
  <sheetViews>
    <sheetView tabSelected="1" topLeftCell="GK1" workbookViewId="0">
      <selection activeCell="G3" sqref="G3"/>
    </sheetView>
  </sheetViews>
  <sheetFormatPr baseColWidth="10" defaultColWidth="14.42578125" defaultRowHeight="15.75" customHeight="1" x14ac:dyDescent="0.2"/>
  <cols>
    <col min="1" max="7" width="14.42578125" style="1"/>
    <col min="8" max="8" width="22" style="1" customWidth="1"/>
    <col min="9" max="9" width="21.140625" style="1" customWidth="1"/>
    <col min="10" max="10" width="21" style="1" customWidth="1"/>
    <col min="11" max="11" width="14.42578125" style="1"/>
    <col min="12" max="12" width="23" style="1" customWidth="1"/>
    <col min="13" max="13" width="23.5703125" style="1" customWidth="1"/>
    <col min="14" max="14" width="21.42578125" style="1" customWidth="1"/>
    <col min="15" max="15" width="21.85546875" style="1" customWidth="1"/>
    <col min="16" max="16" width="14.42578125" style="1"/>
    <col min="17" max="17" width="24.85546875" style="1" customWidth="1"/>
    <col min="18" max="18" width="21.28515625" style="1" customWidth="1"/>
    <col min="19" max="19" width="21.85546875" style="1" customWidth="1"/>
    <col min="20" max="20" width="28.5703125" style="1" customWidth="1"/>
    <col min="21" max="21" width="14.42578125" style="1"/>
    <col min="22" max="22" width="24.42578125" style="1" customWidth="1"/>
    <col min="23" max="23" width="14.42578125" style="1"/>
    <col min="24" max="24" width="26.42578125" style="1" customWidth="1"/>
    <col min="25" max="25" width="14.42578125" style="1"/>
    <col min="26" max="26" width="24.85546875" style="1" customWidth="1"/>
    <col min="27" max="27" width="14.42578125" style="1"/>
    <col min="28" max="28" width="25.7109375" style="1" customWidth="1"/>
    <col min="29" max="29" width="20.42578125" style="1" customWidth="1"/>
    <col min="30" max="32" width="29" style="1" customWidth="1"/>
    <col min="33" max="36" width="29" style="20" customWidth="1"/>
    <col min="37" max="37" width="14.42578125" style="1"/>
    <col min="38" max="38" width="26.28515625" style="1" customWidth="1"/>
    <col min="39" max="39" width="14.42578125" style="1"/>
    <col min="40" max="40" width="31.140625" style="1" customWidth="1"/>
    <col min="41" max="41" width="14.42578125" style="1"/>
    <col min="42" max="42" width="32.7109375" style="1" customWidth="1"/>
    <col min="43" max="43" width="14.42578125" style="1"/>
    <col min="44" max="44" width="24.85546875" style="1" customWidth="1"/>
    <col min="45" max="45" width="14.42578125" style="1"/>
    <col min="46" max="46" width="28.85546875" style="1" customWidth="1"/>
    <col min="47" max="47" width="29.28515625" style="1" customWidth="1"/>
    <col min="48" max="48" width="26.42578125" style="1" customWidth="1"/>
    <col min="49" max="52" width="14.42578125" style="1"/>
    <col min="53" max="54" width="13.5703125" style="1" customWidth="1"/>
    <col min="55" max="63" width="14.42578125" style="1"/>
    <col min="64" max="64" width="12.7109375" style="1" customWidth="1"/>
    <col min="65" max="128" width="14.42578125" style="1"/>
    <col min="129" max="129" width="14.42578125" style="20"/>
    <col min="130" max="163" width="14.42578125" style="1"/>
    <col min="164" max="166" width="14.42578125" style="20"/>
    <col min="167" max="188" width="14.42578125" style="1"/>
    <col min="189" max="192" width="14.42578125" style="20"/>
    <col min="193" max="195" width="14.42578125" style="1"/>
    <col min="196" max="196" width="14.42578125" style="20"/>
    <col min="197" max="197" width="14.42578125" style="1"/>
    <col min="198" max="198" width="14.42578125" style="20"/>
    <col min="199" max="199" width="14.42578125" style="1"/>
    <col min="200" max="206" width="14.42578125" style="20"/>
    <col min="207" max="16384" width="14.42578125" style="1"/>
  </cols>
  <sheetData>
    <row r="1" spans="1:210" ht="15.75" customHeight="1" x14ac:dyDescent="0.25">
      <c r="A1" s="45"/>
      <c r="B1" s="46"/>
      <c r="C1" s="46"/>
      <c r="D1" s="46"/>
      <c r="E1" s="46"/>
      <c r="F1" s="46"/>
      <c r="G1" s="46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60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47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9"/>
      <c r="CS1" s="50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2"/>
      <c r="DS1" s="62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4"/>
      <c r="FH1" s="40"/>
      <c r="FI1" s="40"/>
      <c r="FJ1" s="40"/>
      <c r="FK1" s="53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5"/>
      <c r="GM1" s="56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8"/>
    </row>
    <row r="2" spans="1:210" s="21" customFormat="1" ht="152.25" customHeight="1" x14ac:dyDescent="0.25">
      <c r="A2" s="2" t="s">
        <v>184</v>
      </c>
      <c r="B2" s="2" t="s">
        <v>184</v>
      </c>
      <c r="C2" s="2" t="s">
        <v>184</v>
      </c>
      <c r="D2" s="2" t="s">
        <v>22</v>
      </c>
      <c r="E2" s="2" t="s">
        <v>185</v>
      </c>
      <c r="F2" s="2" t="s">
        <v>23</v>
      </c>
      <c r="G2" s="2" t="s">
        <v>184</v>
      </c>
      <c r="H2" s="3" t="s">
        <v>24</v>
      </c>
      <c r="I2" s="4" t="s">
        <v>25</v>
      </c>
      <c r="J2" s="5" t="s">
        <v>26</v>
      </c>
      <c r="K2" s="5" t="s">
        <v>27</v>
      </c>
      <c r="L2" s="7" t="s">
        <v>28</v>
      </c>
      <c r="M2" s="3" t="s">
        <v>29</v>
      </c>
      <c r="N2" s="3" t="s">
        <v>30</v>
      </c>
      <c r="O2" s="3" t="s">
        <v>31</v>
      </c>
      <c r="P2" s="6" t="s">
        <v>32</v>
      </c>
      <c r="Q2" s="7" t="s">
        <v>33</v>
      </c>
      <c r="R2" s="8" t="s">
        <v>0</v>
      </c>
      <c r="S2" s="8" t="s">
        <v>1</v>
      </c>
      <c r="T2" s="5" t="s">
        <v>2</v>
      </c>
      <c r="U2" s="9" t="s">
        <v>34</v>
      </c>
      <c r="V2" s="10" t="s">
        <v>35</v>
      </c>
      <c r="W2" s="9" t="s">
        <v>3</v>
      </c>
      <c r="X2" s="10" t="s">
        <v>4</v>
      </c>
      <c r="Y2" s="8" t="s">
        <v>186</v>
      </c>
      <c r="Z2" s="10" t="s">
        <v>5</v>
      </c>
      <c r="AA2" s="6" t="s">
        <v>187</v>
      </c>
      <c r="AB2" s="10" t="s">
        <v>6</v>
      </c>
      <c r="AC2" s="6" t="s">
        <v>188</v>
      </c>
      <c r="AD2" s="10" t="s">
        <v>36</v>
      </c>
      <c r="AE2" s="6" t="s">
        <v>37</v>
      </c>
      <c r="AF2" s="7" t="s">
        <v>38</v>
      </c>
      <c r="AG2" s="6" t="s">
        <v>157</v>
      </c>
      <c r="AH2" s="7" t="s">
        <v>158</v>
      </c>
      <c r="AI2" s="6" t="s">
        <v>159</v>
      </c>
      <c r="AJ2" s="7" t="s">
        <v>160</v>
      </c>
      <c r="AK2" s="6" t="s">
        <v>39</v>
      </c>
      <c r="AL2" s="10" t="s">
        <v>40</v>
      </c>
      <c r="AM2" s="6" t="s">
        <v>41</v>
      </c>
      <c r="AN2" s="7" t="s">
        <v>161</v>
      </c>
      <c r="AO2" s="6" t="s">
        <v>42</v>
      </c>
      <c r="AP2" s="7" t="s">
        <v>164</v>
      </c>
      <c r="AQ2" s="6" t="s">
        <v>162</v>
      </c>
      <c r="AR2" s="7" t="s">
        <v>43</v>
      </c>
      <c r="AS2" s="6" t="s">
        <v>163</v>
      </c>
      <c r="AT2" s="7" t="s">
        <v>7</v>
      </c>
      <c r="AU2" s="11" t="s">
        <v>44</v>
      </c>
      <c r="AV2" s="12" t="s">
        <v>47</v>
      </c>
      <c r="AW2" s="13" t="s">
        <v>45</v>
      </c>
      <c r="AX2" s="14" t="s">
        <v>46</v>
      </c>
      <c r="AY2" s="11" t="s">
        <v>48</v>
      </c>
      <c r="AZ2" s="13" t="s">
        <v>49</v>
      </c>
      <c r="BA2" s="13" t="s">
        <v>50</v>
      </c>
      <c r="BB2" s="15" t="s">
        <v>51</v>
      </c>
      <c r="BC2" s="16" t="s">
        <v>189</v>
      </c>
      <c r="BD2" s="17" t="s">
        <v>52</v>
      </c>
      <c r="BE2" s="11" t="s">
        <v>53</v>
      </c>
      <c r="BF2" s="13" t="s">
        <v>54</v>
      </c>
      <c r="BG2" s="11" t="s">
        <v>55</v>
      </c>
      <c r="BH2" s="15" t="s">
        <v>56</v>
      </c>
      <c r="BI2" s="11" t="s">
        <v>57</v>
      </c>
      <c r="BJ2" s="12" t="s">
        <v>58</v>
      </c>
      <c r="BK2" s="13" t="s">
        <v>59</v>
      </c>
      <c r="BL2" s="15" t="s">
        <v>60</v>
      </c>
      <c r="BM2" s="13" t="s">
        <v>190</v>
      </c>
      <c r="BN2" s="15" t="s">
        <v>61</v>
      </c>
      <c r="BO2" s="13" t="s">
        <v>62</v>
      </c>
      <c r="BP2" s="15" t="s">
        <v>63</v>
      </c>
      <c r="BQ2" s="13" t="s">
        <v>64</v>
      </c>
      <c r="BR2" s="15" t="s">
        <v>65</v>
      </c>
      <c r="BS2" s="13" t="s">
        <v>191</v>
      </c>
      <c r="BT2" s="15" t="s">
        <v>66</v>
      </c>
      <c r="BU2" s="18" t="s">
        <v>67</v>
      </c>
      <c r="BV2" s="19" t="s">
        <v>68</v>
      </c>
      <c r="BW2" s="18" t="s">
        <v>69</v>
      </c>
      <c r="BX2" s="15" t="s">
        <v>70</v>
      </c>
      <c r="BY2" s="18" t="s">
        <v>192</v>
      </c>
      <c r="BZ2" s="19" t="s">
        <v>71</v>
      </c>
      <c r="CA2" s="18" t="s">
        <v>193</v>
      </c>
      <c r="CB2" s="15" t="s">
        <v>72</v>
      </c>
      <c r="CC2" s="18" t="s">
        <v>194</v>
      </c>
      <c r="CD2" s="19" t="s">
        <v>73</v>
      </c>
      <c r="CE2" s="13" t="s">
        <v>8</v>
      </c>
      <c r="CF2" s="15" t="s">
        <v>9</v>
      </c>
      <c r="CG2" s="30" t="s">
        <v>74</v>
      </c>
      <c r="CH2" s="29" t="s">
        <v>75</v>
      </c>
      <c r="CI2" s="30" t="s">
        <v>76</v>
      </c>
      <c r="CJ2" s="29" t="s">
        <v>77</v>
      </c>
      <c r="CK2" s="30" t="s">
        <v>78</v>
      </c>
      <c r="CL2" s="29" t="s">
        <v>79</v>
      </c>
      <c r="CM2" s="30" t="s">
        <v>80</v>
      </c>
      <c r="CN2" s="29" t="s">
        <v>81</v>
      </c>
      <c r="CO2" s="30" t="s">
        <v>82</v>
      </c>
      <c r="CP2" s="29" t="s">
        <v>83</v>
      </c>
      <c r="CQ2" s="30" t="s">
        <v>84</v>
      </c>
      <c r="CR2" s="29" t="s">
        <v>85</v>
      </c>
      <c r="CS2" s="32" t="s">
        <v>86</v>
      </c>
      <c r="CT2" s="32" t="s">
        <v>87</v>
      </c>
      <c r="CU2" s="32" t="s">
        <v>88</v>
      </c>
      <c r="CV2" s="31" t="s">
        <v>89</v>
      </c>
      <c r="CW2" s="32" t="s">
        <v>106</v>
      </c>
      <c r="CX2" s="32" t="s">
        <v>90</v>
      </c>
      <c r="CY2" s="32" t="s">
        <v>91</v>
      </c>
      <c r="CZ2" s="31" t="s">
        <v>92</v>
      </c>
      <c r="DA2" s="32" t="s">
        <v>195</v>
      </c>
      <c r="DB2" s="31" t="s">
        <v>93</v>
      </c>
      <c r="DC2" s="32" t="s">
        <v>94</v>
      </c>
      <c r="DD2" s="32" t="s">
        <v>95</v>
      </c>
      <c r="DE2" s="33" t="s">
        <v>96</v>
      </c>
      <c r="DF2" s="31" t="s">
        <v>97</v>
      </c>
      <c r="DG2" s="32" t="s">
        <v>107</v>
      </c>
      <c r="DH2" s="32" t="s">
        <v>98</v>
      </c>
      <c r="DI2" s="32" t="s">
        <v>99</v>
      </c>
      <c r="DJ2" s="31" t="s">
        <v>100</v>
      </c>
      <c r="DK2" s="32" t="s">
        <v>196</v>
      </c>
      <c r="DL2" s="31" t="s">
        <v>101</v>
      </c>
      <c r="DM2" s="32" t="s">
        <v>197</v>
      </c>
      <c r="DN2" s="31" t="s">
        <v>102</v>
      </c>
      <c r="DO2" s="32" t="s">
        <v>198</v>
      </c>
      <c r="DP2" s="31" t="s">
        <v>103</v>
      </c>
      <c r="DQ2" s="32" t="s">
        <v>104</v>
      </c>
      <c r="DR2" s="31" t="s">
        <v>105</v>
      </c>
      <c r="DS2" s="34" t="s">
        <v>108</v>
      </c>
      <c r="DT2" s="34" t="s">
        <v>109</v>
      </c>
      <c r="DU2" s="34" t="s">
        <v>110</v>
      </c>
      <c r="DV2" s="34" t="s">
        <v>111</v>
      </c>
      <c r="DW2" s="34" t="s">
        <v>112</v>
      </c>
      <c r="DX2" s="34" t="s">
        <v>113</v>
      </c>
      <c r="DY2" s="36" t="s">
        <v>138</v>
      </c>
      <c r="DZ2" s="34" t="s">
        <v>114</v>
      </c>
      <c r="EA2" s="34" t="s">
        <v>10</v>
      </c>
      <c r="EB2" s="35" t="s">
        <v>11</v>
      </c>
      <c r="EC2" s="34" t="s">
        <v>115</v>
      </c>
      <c r="ED2" s="34" t="s">
        <v>116</v>
      </c>
      <c r="EE2" s="34" t="s">
        <v>117</v>
      </c>
      <c r="EF2" s="34" t="s">
        <v>118</v>
      </c>
      <c r="EG2" s="34" t="s">
        <v>119</v>
      </c>
      <c r="EH2" s="34" t="s">
        <v>120</v>
      </c>
      <c r="EI2" s="34" t="s">
        <v>121</v>
      </c>
      <c r="EJ2" s="34" t="s">
        <v>122</v>
      </c>
      <c r="EK2" s="34" t="s">
        <v>12</v>
      </c>
      <c r="EL2" s="35" t="s">
        <v>13</v>
      </c>
      <c r="EM2" s="34" t="s">
        <v>123</v>
      </c>
      <c r="EN2" s="34" t="s">
        <v>124</v>
      </c>
      <c r="EO2" s="34" t="s">
        <v>125</v>
      </c>
      <c r="EP2" s="34" t="s">
        <v>126</v>
      </c>
      <c r="EQ2" s="34" t="s">
        <v>127</v>
      </c>
      <c r="ER2" s="34" t="s">
        <v>128</v>
      </c>
      <c r="ES2" s="34" t="s">
        <v>129</v>
      </c>
      <c r="ET2" s="34" t="s">
        <v>130</v>
      </c>
      <c r="EU2" s="34" t="s">
        <v>14</v>
      </c>
      <c r="EV2" s="35" t="s">
        <v>15</v>
      </c>
      <c r="EW2" s="36" t="s">
        <v>16</v>
      </c>
      <c r="EX2" s="35" t="s">
        <v>17</v>
      </c>
      <c r="EY2" s="36" t="s">
        <v>131</v>
      </c>
      <c r="EZ2" s="35" t="s">
        <v>132</v>
      </c>
      <c r="FA2" s="36" t="s">
        <v>133</v>
      </c>
      <c r="FB2" s="35" t="s">
        <v>134</v>
      </c>
      <c r="FC2" s="36" t="s">
        <v>135</v>
      </c>
      <c r="FD2" s="35" t="s">
        <v>136</v>
      </c>
      <c r="FE2" s="41" t="s">
        <v>137</v>
      </c>
      <c r="FF2" s="36" t="s">
        <v>199</v>
      </c>
      <c r="FG2" s="35" t="s">
        <v>18</v>
      </c>
      <c r="FH2" s="35" t="s">
        <v>165</v>
      </c>
      <c r="FI2" s="35" t="s">
        <v>166</v>
      </c>
      <c r="FJ2" s="35" t="s">
        <v>167</v>
      </c>
      <c r="FK2" s="37" t="s">
        <v>139</v>
      </c>
      <c r="FL2" s="37" t="s">
        <v>140</v>
      </c>
      <c r="FM2" s="37" t="s">
        <v>200</v>
      </c>
      <c r="FN2" s="44" t="s">
        <v>141</v>
      </c>
      <c r="FO2" s="38" t="s">
        <v>142</v>
      </c>
      <c r="FP2" s="37" t="s">
        <v>143</v>
      </c>
      <c r="FQ2" s="37" t="s">
        <v>201</v>
      </c>
      <c r="FR2" s="43" t="s">
        <v>144</v>
      </c>
      <c r="FS2" s="37" t="s">
        <v>145</v>
      </c>
      <c r="FT2" s="37" t="s">
        <v>146</v>
      </c>
      <c r="FU2" s="37" t="s">
        <v>202</v>
      </c>
      <c r="FV2" s="43" t="s">
        <v>147</v>
      </c>
      <c r="FW2" s="37" t="s">
        <v>19</v>
      </c>
      <c r="FX2" s="37" t="s">
        <v>20</v>
      </c>
      <c r="FY2" s="37" t="s">
        <v>203</v>
      </c>
      <c r="FZ2" s="43" t="s">
        <v>21</v>
      </c>
      <c r="GA2" s="37" t="s">
        <v>148</v>
      </c>
      <c r="GB2" s="43" t="s">
        <v>149</v>
      </c>
      <c r="GC2" s="37" t="s">
        <v>150</v>
      </c>
      <c r="GD2" s="43" t="s">
        <v>151</v>
      </c>
      <c r="GE2" s="37" t="s">
        <v>168</v>
      </c>
      <c r="GF2" s="43" t="s">
        <v>152</v>
      </c>
      <c r="GG2" s="37" t="s">
        <v>180</v>
      </c>
      <c r="GH2" s="37" t="s">
        <v>177</v>
      </c>
      <c r="GI2" s="37" t="s">
        <v>178</v>
      </c>
      <c r="GJ2" s="37" t="s">
        <v>179</v>
      </c>
      <c r="GK2" s="37" t="s">
        <v>182</v>
      </c>
      <c r="GL2" s="43" t="s">
        <v>183</v>
      </c>
      <c r="GM2" s="39" t="s">
        <v>153</v>
      </c>
      <c r="GN2" s="42" t="s">
        <v>169</v>
      </c>
      <c r="GO2" s="39" t="s">
        <v>154</v>
      </c>
      <c r="GP2" s="42" t="s">
        <v>170</v>
      </c>
      <c r="GQ2" s="39" t="s">
        <v>171</v>
      </c>
      <c r="GR2" s="42" t="s">
        <v>172</v>
      </c>
      <c r="GS2" s="39" t="s">
        <v>204</v>
      </c>
      <c r="GT2" s="42" t="s">
        <v>173</v>
      </c>
      <c r="GU2" s="39" t="s">
        <v>205</v>
      </c>
      <c r="GV2" s="42" t="s">
        <v>174</v>
      </c>
      <c r="GW2" s="39" t="s">
        <v>175</v>
      </c>
      <c r="GX2" s="42" t="s">
        <v>176</v>
      </c>
      <c r="GY2" s="39" t="s">
        <v>155</v>
      </c>
      <c r="GZ2" s="42" t="s">
        <v>156</v>
      </c>
      <c r="HA2" s="39" t="s">
        <v>206</v>
      </c>
      <c r="HB2" s="42" t="s">
        <v>181</v>
      </c>
    </row>
    <row r="3" spans="1:210" ht="15.75" customHeight="1" x14ac:dyDescent="0.2">
      <c r="A3" s="22"/>
      <c r="B3" s="22"/>
      <c r="C3" s="22"/>
      <c r="D3" s="22"/>
      <c r="E3" s="22"/>
      <c r="F3" s="22">
        <v>0</v>
      </c>
      <c r="G3" s="22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0</v>
      </c>
      <c r="CC3" s="23">
        <v>0</v>
      </c>
      <c r="CD3" s="23">
        <v>0</v>
      </c>
      <c r="CE3" s="23">
        <v>0</v>
      </c>
      <c r="CF3" s="23">
        <v>0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0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0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0</v>
      </c>
      <c r="EG3" s="23">
        <v>0</v>
      </c>
      <c r="EH3" s="23">
        <v>0</v>
      </c>
      <c r="EI3" s="23">
        <v>0</v>
      </c>
      <c r="EJ3" s="23">
        <v>0</v>
      </c>
      <c r="EK3" s="23">
        <v>0</v>
      </c>
      <c r="EL3" s="23">
        <v>0</v>
      </c>
      <c r="EM3" s="23">
        <v>0</v>
      </c>
      <c r="EN3" s="23">
        <v>0</v>
      </c>
      <c r="EO3" s="23">
        <v>0</v>
      </c>
      <c r="EP3" s="23">
        <v>0</v>
      </c>
      <c r="EQ3" s="23">
        <v>0</v>
      </c>
      <c r="ER3" s="23">
        <v>0</v>
      </c>
      <c r="ES3" s="23">
        <v>0</v>
      </c>
      <c r="ET3" s="23">
        <v>0</v>
      </c>
      <c r="EU3" s="23">
        <v>0</v>
      </c>
      <c r="EV3" s="23">
        <v>0</v>
      </c>
      <c r="EW3" s="23">
        <v>0</v>
      </c>
      <c r="EX3" s="23">
        <v>0</v>
      </c>
      <c r="EY3" s="23">
        <v>0</v>
      </c>
      <c r="EZ3" s="23">
        <v>0</v>
      </c>
      <c r="FA3" s="23">
        <v>0</v>
      </c>
      <c r="FB3" s="23">
        <v>0</v>
      </c>
      <c r="FC3" s="23">
        <v>0</v>
      </c>
      <c r="FD3" s="23">
        <v>0</v>
      </c>
      <c r="FE3" s="23">
        <v>0</v>
      </c>
      <c r="FF3" s="23">
        <v>0</v>
      </c>
      <c r="FG3" s="23">
        <v>0</v>
      </c>
      <c r="FH3" s="23">
        <v>0</v>
      </c>
      <c r="FI3" s="23">
        <v>0</v>
      </c>
      <c r="FJ3" s="23">
        <v>0</v>
      </c>
      <c r="FK3" s="23">
        <v>0</v>
      </c>
      <c r="FL3" s="23">
        <v>0</v>
      </c>
      <c r="FM3" s="23">
        <v>0</v>
      </c>
      <c r="FN3" s="23">
        <v>0</v>
      </c>
      <c r="FO3" s="23">
        <v>0</v>
      </c>
      <c r="FP3" s="23">
        <v>0</v>
      </c>
      <c r="FQ3" s="23">
        <v>0</v>
      </c>
      <c r="FR3" s="23">
        <v>0</v>
      </c>
      <c r="FS3" s="23">
        <v>0</v>
      </c>
      <c r="FT3" s="23">
        <v>0</v>
      </c>
      <c r="FU3" s="23">
        <v>0</v>
      </c>
      <c r="FV3" s="23">
        <v>0</v>
      </c>
      <c r="FW3" s="23">
        <v>0</v>
      </c>
      <c r="FX3" s="23">
        <v>0</v>
      </c>
      <c r="FY3" s="23">
        <v>0</v>
      </c>
      <c r="FZ3" s="23">
        <v>0</v>
      </c>
      <c r="GA3" s="23">
        <v>0</v>
      </c>
      <c r="GB3" s="23">
        <v>0</v>
      </c>
      <c r="GC3" s="23">
        <v>0</v>
      </c>
      <c r="GD3" s="23">
        <v>0</v>
      </c>
      <c r="GE3" s="23">
        <v>0</v>
      </c>
      <c r="GF3" s="23">
        <v>0</v>
      </c>
      <c r="GG3" s="23">
        <v>0</v>
      </c>
      <c r="GH3" s="23">
        <v>0</v>
      </c>
      <c r="GI3" s="23">
        <v>0</v>
      </c>
      <c r="GJ3" s="23">
        <v>0</v>
      </c>
      <c r="GK3" s="23">
        <v>0</v>
      </c>
      <c r="GL3" s="23">
        <v>0</v>
      </c>
      <c r="GM3" s="23">
        <v>0</v>
      </c>
      <c r="GN3" s="23">
        <v>0</v>
      </c>
      <c r="GO3" s="23">
        <v>0</v>
      </c>
      <c r="GP3" s="23">
        <v>0</v>
      </c>
      <c r="GQ3" s="23">
        <v>0</v>
      </c>
      <c r="GR3" s="23">
        <v>0</v>
      </c>
      <c r="GS3" s="23">
        <v>0</v>
      </c>
      <c r="GT3" s="23">
        <v>0</v>
      </c>
      <c r="GU3" s="23">
        <v>0</v>
      </c>
      <c r="GV3" s="23">
        <v>0</v>
      </c>
      <c r="GW3" s="23">
        <v>0</v>
      </c>
      <c r="GX3" s="23">
        <v>0</v>
      </c>
      <c r="GY3" s="23">
        <v>0</v>
      </c>
      <c r="GZ3" s="23">
        <v>0</v>
      </c>
      <c r="HA3" s="23">
        <v>0</v>
      </c>
      <c r="HB3" s="23">
        <v>0</v>
      </c>
    </row>
    <row r="4" spans="1:210" ht="15.75" customHeight="1" x14ac:dyDescent="0.25">
      <c r="A4" s="22"/>
      <c r="B4" s="22"/>
      <c r="C4" s="22"/>
      <c r="D4" s="22"/>
      <c r="E4" s="22">
        <v>7</v>
      </c>
      <c r="F4" s="22">
        <f>F3</f>
        <v>0</v>
      </c>
      <c r="G4" s="22"/>
      <c r="H4" s="23">
        <f>COUNTIF(BO3,1)</f>
        <v>0</v>
      </c>
      <c r="I4" s="23">
        <f>COUNTIF(BQ3,1)</f>
        <v>0</v>
      </c>
      <c r="J4" s="23">
        <f>COUNTIF(BS3,1)</f>
        <v>0</v>
      </c>
      <c r="K4" s="23">
        <f>H4+I4+J4</f>
        <v>0</v>
      </c>
      <c r="L4" s="23">
        <f>K4/3</f>
        <v>0</v>
      </c>
      <c r="M4" s="24">
        <f>COUNTIF(BP3,1)</f>
        <v>0</v>
      </c>
      <c r="N4" s="23">
        <f>COUNTIF(BR3,1)</f>
        <v>0</v>
      </c>
      <c r="O4" s="23">
        <f>COUNTIF(BT3,1)</f>
        <v>0</v>
      </c>
      <c r="P4" s="23">
        <f>M4+N4+O4</f>
        <v>0</v>
      </c>
      <c r="Q4" s="23">
        <f>P4/3</f>
        <v>0</v>
      </c>
      <c r="R4" s="23">
        <f>COUNTIF(H3,1)</f>
        <v>0</v>
      </c>
      <c r="S4" s="23">
        <f>COUNTIF(I3,1)</f>
        <v>0</v>
      </c>
      <c r="T4" s="23">
        <f>COUNTIF(J3,1)</f>
        <v>0</v>
      </c>
      <c r="U4" s="25">
        <f>R4+S4+T4</f>
        <v>0</v>
      </c>
      <c r="V4" s="25">
        <f>U4/3</f>
        <v>0</v>
      </c>
      <c r="W4" s="23">
        <f>U4+P4+K4</f>
        <v>0</v>
      </c>
      <c r="X4" s="23">
        <f>W4/9</f>
        <v>0</v>
      </c>
      <c r="Y4" s="23">
        <f>COUNTIF(AH3:AK3,1)</f>
        <v>0</v>
      </c>
      <c r="Z4" s="23">
        <f>Y4/4</f>
        <v>0</v>
      </c>
      <c r="AA4" s="23">
        <f>COUNTIF(AL3:AO3,1)</f>
        <v>0</v>
      </c>
      <c r="AB4" s="23">
        <f>AA4/4</f>
        <v>0</v>
      </c>
      <c r="AC4" s="23">
        <f>COUNTIF(AP3:AS3,1)</f>
        <v>0</v>
      </c>
      <c r="AD4" s="23">
        <f>AC4/4</f>
        <v>0</v>
      </c>
      <c r="AE4" s="23">
        <f>Y4+AA4+AC4</f>
        <v>0</v>
      </c>
      <c r="AF4" s="23">
        <f>AE4/12</f>
        <v>0</v>
      </c>
      <c r="AG4" s="23">
        <f>COUNTIF(BF3,1) + COUNTIF(BI3,1)</f>
        <v>0</v>
      </c>
      <c r="AH4" s="23">
        <f>AG4/2</f>
        <v>0</v>
      </c>
      <c r="AI4" s="23">
        <f>COUNTIF(AA3:AC3,1)</f>
        <v>0</v>
      </c>
      <c r="AJ4" s="23">
        <f>AI4/3</f>
        <v>0</v>
      </c>
      <c r="AK4" s="23">
        <f>Y4+H4+M4+R4</f>
        <v>0</v>
      </c>
      <c r="AL4" s="23">
        <f>AK4/7</f>
        <v>0</v>
      </c>
      <c r="AM4" s="23">
        <f>AA4+S4+N4+I4</f>
        <v>0</v>
      </c>
      <c r="AN4" s="23">
        <f>AM4/7</f>
        <v>0</v>
      </c>
      <c r="AO4" s="23">
        <f>AC4+T4+O4+J4</f>
        <v>0</v>
      </c>
      <c r="AP4" s="23">
        <f>AO4/7</f>
        <v>0</v>
      </c>
      <c r="AQ4" s="23">
        <f>COUNTIF(AH3,0)+COUNTIF(AN3,0)+COUNTIF(AS3,0) + COUNTIF(AA3:AC3,"0A")+COUNTIF(BF3,"0A")+COUNTIF(BI3,"0A")</f>
        <v>3</v>
      </c>
      <c r="AR4" s="23">
        <f>AQ4/7</f>
        <v>0.42857142857142855</v>
      </c>
      <c r="AS4" s="23">
        <f>AK4+AM4+AO4+AI4+AG4</f>
        <v>0</v>
      </c>
      <c r="AT4" s="23">
        <f>AS4/26</f>
        <v>0</v>
      </c>
      <c r="AU4" s="26">
        <f>COUNTIF(M3,1)</f>
        <v>0</v>
      </c>
      <c r="AV4" s="26">
        <f>COUNTIF(K3,1)</f>
        <v>0</v>
      </c>
      <c r="AW4" s="26">
        <f>AV4+AU4</f>
        <v>0</v>
      </c>
      <c r="AX4" s="20">
        <f>AW4/2</f>
        <v>0</v>
      </c>
      <c r="AY4" s="26">
        <f>COUNTIF(L3,1)</f>
        <v>0</v>
      </c>
      <c r="AZ4" s="26">
        <f>COUNTIF(N3,1)</f>
        <v>0</v>
      </c>
      <c r="BA4" s="26">
        <f>AY4+AZ4</f>
        <v>0</v>
      </c>
      <c r="BB4" s="26">
        <f>BA4/2</f>
        <v>0</v>
      </c>
      <c r="BC4" s="26">
        <f>BA4+AW4</f>
        <v>0</v>
      </c>
      <c r="BD4" s="27">
        <f>BC4/4</f>
        <v>0</v>
      </c>
      <c r="BE4" s="28">
        <f>COUNTIF(AG3,1)</f>
        <v>0</v>
      </c>
      <c r="BF4" s="28">
        <f>COUNTIF(AF3,1)</f>
        <v>0</v>
      </c>
      <c r="BG4" s="28">
        <f>BE4+BF4</f>
        <v>0</v>
      </c>
      <c r="BH4" s="28">
        <f>BG4/2</f>
        <v>0</v>
      </c>
      <c r="BI4" s="28">
        <f>COUNTIF(AD3,1)</f>
        <v>0</v>
      </c>
      <c r="BJ4" s="28">
        <f>COUNTIF(AE3,1)</f>
        <v>0</v>
      </c>
      <c r="BK4" s="28">
        <f>BI4+BJ4</f>
        <v>0</v>
      </c>
      <c r="BL4" s="28">
        <f>BK4/2</f>
        <v>0</v>
      </c>
      <c r="BM4" s="28">
        <f>BK4+BG4</f>
        <v>0</v>
      </c>
      <c r="BN4" s="28">
        <f>BM4/4</f>
        <v>0</v>
      </c>
      <c r="BO4" s="28">
        <f>AU4+BE4</f>
        <v>0</v>
      </c>
      <c r="BP4" s="28">
        <f>BO4/2</f>
        <v>0</v>
      </c>
      <c r="BQ4" s="28">
        <f>AY4+BI4</f>
        <v>0</v>
      </c>
      <c r="BR4" s="28">
        <f>BQ4/2</f>
        <v>0</v>
      </c>
      <c r="BS4" s="28">
        <f>BO4+BQ4</f>
        <v>0</v>
      </c>
      <c r="BT4" s="28">
        <f>BS4/4</f>
        <v>0</v>
      </c>
      <c r="BU4" s="28">
        <f>AV4+BF4</f>
        <v>0</v>
      </c>
      <c r="BV4" s="28">
        <f>BU4/2</f>
        <v>0</v>
      </c>
      <c r="BW4" s="28">
        <f>AZ4+BJ4</f>
        <v>0</v>
      </c>
      <c r="BX4" s="28">
        <f>BW4/2</f>
        <v>0</v>
      </c>
      <c r="BY4" s="28">
        <f>BU4+BW4</f>
        <v>0</v>
      </c>
      <c r="BZ4" s="28">
        <f>BY4/4</f>
        <v>0</v>
      </c>
      <c r="CA4" s="28">
        <f>BO4+BU4</f>
        <v>0</v>
      </c>
      <c r="CB4" s="28">
        <f>CA4/4</f>
        <v>0</v>
      </c>
      <c r="CC4" s="28">
        <f>BQ4+BW4</f>
        <v>0</v>
      </c>
      <c r="CD4" s="28">
        <f>CC4/4</f>
        <v>0</v>
      </c>
      <c r="CE4" s="28">
        <f>CC4+CA4</f>
        <v>0</v>
      </c>
      <c r="CF4" s="28">
        <f>CE4/8</f>
        <v>0</v>
      </c>
      <c r="CG4" s="28">
        <f>COUNTIF(CL3, 1) + COUNTIF(DI3,1)</f>
        <v>0</v>
      </c>
      <c r="CH4" s="28">
        <f>CG4/2</f>
        <v>0</v>
      </c>
      <c r="CI4" s="28">
        <f>COUNTIF(CK3, 1) + COUNTIF(DJ3,1)</f>
        <v>0</v>
      </c>
      <c r="CJ4" s="28">
        <f>CI4/2</f>
        <v>0</v>
      </c>
      <c r="CK4" s="28">
        <f>COUNTIF(CN3, 1) + COUNTIF(DK3,1)</f>
        <v>0</v>
      </c>
      <c r="CL4" s="28">
        <f>CK4/2</f>
        <v>0</v>
      </c>
      <c r="CM4" s="28">
        <f>COUNTIF(CO3, 1) + COUNTIF(DM3,1)</f>
        <v>0</v>
      </c>
      <c r="CN4" s="28">
        <f>CM4/2</f>
        <v>0</v>
      </c>
      <c r="CO4" s="28">
        <f>COUNTIF(DL3, "0A") + COUNTIF(CM3,0)</f>
        <v>1</v>
      </c>
      <c r="CP4" s="28">
        <f>CO4/2</f>
        <v>0.5</v>
      </c>
      <c r="CQ4" s="28">
        <f>CG4+CI4+CK4+CM4</f>
        <v>0</v>
      </c>
      <c r="CR4" s="28">
        <f>CQ4/8</f>
        <v>0</v>
      </c>
      <c r="CS4" s="28">
        <f>COUNTIF(BB3,1)</f>
        <v>0</v>
      </c>
      <c r="CT4" s="28">
        <f>COUNTIF(W3,1)</f>
        <v>0</v>
      </c>
      <c r="CU4" s="28">
        <f>CS4+CT4</f>
        <v>0</v>
      </c>
      <c r="CV4" s="28">
        <f>CU4/2</f>
        <v>0</v>
      </c>
      <c r="CW4" s="28">
        <f>COUNTIF(BC3,1)</f>
        <v>0</v>
      </c>
      <c r="CX4" s="28">
        <f>COUNTIF(X3,1)</f>
        <v>0</v>
      </c>
      <c r="CY4" s="28">
        <f>CW4+CX4</f>
        <v>0</v>
      </c>
      <c r="CZ4" s="28">
        <f>CY4/2</f>
        <v>0</v>
      </c>
      <c r="DA4" s="28">
        <f>CY4+CU4</f>
        <v>0</v>
      </c>
      <c r="DB4" s="28">
        <f>DA4/4</f>
        <v>0</v>
      </c>
      <c r="DC4" s="28">
        <f>COUNTIF(BD3,1)</f>
        <v>0</v>
      </c>
      <c r="DD4" s="28">
        <f>COUNTIF(Y3,1)</f>
        <v>0</v>
      </c>
      <c r="DE4" s="28">
        <f>DC4+DD4</f>
        <v>0</v>
      </c>
      <c r="DF4" s="20">
        <f>DE4/2</f>
        <v>0</v>
      </c>
      <c r="DG4" s="20">
        <f>COUNTIF(BE3,1)</f>
        <v>0</v>
      </c>
      <c r="DH4" s="20">
        <f>COUNTIF(Z3,1)</f>
        <v>0</v>
      </c>
      <c r="DI4" s="20">
        <f>DG4+DH4</f>
        <v>0</v>
      </c>
      <c r="DJ4" s="20">
        <f>DI4/2</f>
        <v>0</v>
      </c>
      <c r="DK4" s="20">
        <f>DI4+DE4</f>
        <v>0</v>
      </c>
      <c r="DL4" s="20">
        <f>DK4/4</f>
        <v>0</v>
      </c>
      <c r="DM4" s="20">
        <f>CS4+DG4+DC4+CW4</f>
        <v>0</v>
      </c>
      <c r="DN4" s="20">
        <f>DM4/4</f>
        <v>0</v>
      </c>
      <c r="DO4" s="20">
        <f>DH4+DD4+CX4+CT4</f>
        <v>0</v>
      </c>
      <c r="DP4" s="20">
        <f>DO4/4</f>
        <v>0</v>
      </c>
      <c r="DQ4" s="20">
        <f>DO4+DM4</f>
        <v>0</v>
      </c>
      <c r="DR4" s="20">
        <f>DQ4/8</f>
        <v>0</v>
      </c>
      <c r="DS4" s="20">
        <f>COUNTIF(BY3, 1 ) + COUNTIF(DA3,1)</f>
        <v>0</v>
      </c>
      <c r="DT4" s="20">
        <f>DS4/2</f>
        <v>0</v>
      </c>
      <c r="DU4" s="20">
        <f>COUNTIF(CA3, 1 ) + COUNTIF(DE3,1)</f>
        <v>0</v>
      </c>
      <c r="DV4" s="20">
        <f>DU4/2</f>
        <v>0</v>
      </c>
      <c r="DW4" s="20">
        <f>COUNTIF(CB3, 1 ) + COUNTIF(CU3,1)</f>
        <v>0</v>
      </c>
      <c r="DX4" s="20">
        <f>DW4/2</f>
        <v>0</v>
      </c>
      <c r="DY4" s="20">
        <f>COUNTIF(BZ3, 1 ) + COUNTIF(CX3,1)</f>
        <v>0</v>
      </c>
      <c r="DZ4" s="20">
        <f>DY4/2</f>
        <v>0</v>
      </c>
      <c r="EA4" s="20">
        <f>DS4+DU4+DW4+DY4</f>
        <v>0</v>
      </c>
      <c r="EB4" s="20">
        <f>EA4/8</f>
        <v>0</v>
      </c>
      <c r="EC4" s="20">
        <f>COUNTIF(CE3, 1 ) + COUNTIF(CZ3,1)</f>
        <v>0</v>
      </c>
      <c r="ED4" s="20">
        <f>EC4/2</f>
        <v>0</v>
      </c>
      <c r="EE4" s="20">
        <f>COUNTIF(CD3, 1 ) + COUNTIF(DC3,1)</f>
        <v>0</v>
      </c>
      <c r="EF4" s="20">
        <f>EE4/2</f>
        <v>0</v>
      </c>
      <c r="EG4" s="20">
        <f>COUNTIF(CC3, 1 ) + COUNTIF(CT3,1)</f>
        <v>0</v>
      </c>
      <c r="EH4" s="20">
        <f>EG4/2</f>
        <v>0</v>
      </c>
      <c r="EI4" s="20">
        <f>COUNTIF(CF3, 1 ) + COUNTIF(CW3,1)</f>
        <v>0</v>
      </c>
      <c r="EJ4" s="20">
        <f>EI4/2</f>
        <v>0</v>
      </c>
      <c r="EK4" s="20">
        <f>EI4+EG4+EE4+EC4</f>
        <v>0</v>
      </c>
      <c r="EL4" s="20">
        <f>EK4/8</f>
        <v>0</v>
      </c>
      <c r="EM4" s="20">
        <f>COUNTIF(CJ3, 1 ) + COUNTIF(CY3,1)</f>
        <v>0</v>
      </c>
      <c r="EN4" s="20">
        <f>EM4/2</f>
        <v>0</v>
      </c>
      <c r="EO4" s="20">
        <f>COUNTIF(CI3, 1 ) + COUNTIF(DB3,1)</f>
        <v>0</v>
      </c>
      <c r="EP4" s="20">
        <f>EO4/2</f>
        <v>0</v>
      </c>
      <c r="EQ4" s="20">
        <f>COUNTIF(CG3, 1 ) + COUNTIF(CS3,1)</f>
        <v>0</v>
      </c>
      <c r="ER4" s="20">
        <f>EQ4/2</f>
        <v>0</v>
      </c>
      <c r="ES4" s="20">
        <f>COUNTIF(CH3, 1 ) + COUNTIF(CV3,1)</f>
        <v>0</v>
      </c>
      <c r="ET4" s="20">
        <f>ES4/2</f>
        <v>0</v>
      </c>
      <c r="EU4" s="20">
        <f>ES4+EQ4+EO4+EM4</f>
        <v>0</v>
      </c>
      <c r="EV4" s="20">
        <f>EU4/8</f>
        <v>0</v>
      </c>
      <c r="EW4" s="20">
        <f>DS4+EC4+EM4</f>
        <v>0</v>
      </c>
      <c r="EX4" s="20">
        <f>EW4/6</f>
        <v>0</v>
      </c>
      <c r="EY4" s="20">
        <f>DU4+EE4+EO4</f>
        <v>0</v>
      </c>
      <c r="EZ4" s="20">
        <f>EY4/6</f>
        <v>0</v>
      </c>
      <c r="FA4" s="20">
        <f>DW4+EG4+EQ4</f>
        <v>0</v>
      </c>
      <c r="FB4" s="20">
        <f>FA4/6</f>
        <v>0</v>
      </c>
      <c r="FC4" s="20">
        <f>DY4+EI4+ES4</f>
        <v>0</v>
      </c>
      <c r="FD4" s="20">
        <f>FC4/6</f>
        <v>0</v>
      </c>
      <c r="FE4" s="20">
        <f>COUNTIF(DD3,0)</f>
        <v>1</v>
      </c>
      <c r="FF4" s="20">
        <f>FC4+FA4+EY4+EW4</f>
        <v>0</v>
      </c>
      <c r="FG4" s="20">
        <f>FF4/24</f>
        <v>0</v>
      </c>
      <c r="FH4" s="20">
        <f>COUNTIF(DN3,1)</f>
        <v>0</v>
      </c>
      <c r="FI4" s="20">
        <f>COUNTIF(DO3,1)</f>
        <v>0</v>
      </c>
      <c r="FJ4" s="20">
        <f>COUNTIF(DP3,1)</f>
        <v>0</v>
      </c>
      <c r="FK4" s="20">
        <f>COUNTIF(O3,1) + COUNTIF(AT3,1)</f>
        <v>0</v>
      </c>
      <c r="FL4" s="20">
        <f>COUNTIF(P3,1) + COUNTIF(AX3,1)</f>
        <v>0</v>
      </c>
      <c r="FM4" s="20">
        <f>FK4+FL4</f>
        <v>0</v>
      </c>
      <c r="FN4" s="20">
        <f>FM4/4</f>
        <v>0</v>
      </c>
      <c r="FO4" s="20">
        <f>COUNTIF(Q3,1) + COUNTIF(AV3,1)</f>
        <v>0</v>
      </c>
      <c r="FP4" s="20">
        <f>COUNTIF(R3,1) + COUNTIF(BA3,1)</f>
        <v>0</v>
      </c>
      <c r="FQ4" s="20">
        <f>FO4+FP4</f>
        <v>0</v>
      </c>
      <c r="FR4" s="20">
        <f>FQ4/4</f>
        <v>0</v>
      </c>
      <c r="FS4" s="20">
        <f>COUNTIF(S3,1) + COUNTIF(AZ3,1)</f>
        <v>0</v>
      </c>
      <c r="FT4" s="20">
        <f>COUNTIF(T3,1) + COUNTIF(AW3,1)</f>
        <v>0</v>
      </c>
      <c r="FU4" s="20">
        <f>FS4+FT4</f>
        <v>0</v>
      </c>
      <c r="FV4" s="20">
        <f>FU4/4</f>
        <v>0</v>
      </c>
      <c r="FW4" s="20">
        <f>COUNTIF(U3,1) + COUNTIF(AY3,1)</f>
        <v>0</v>
      </c>
      <c r="FX4" s="20">
        <f>COUNTIF(V3,1) + COUNTIF(AU3,1)</f>
        <v>0</v>
      </c>
      <c r="FY4" s="20">
        <f>FW4+FX4</f>
        <v>0</v>
      </c>
      <c r="FZ4" s="20">
        <f>FY4/4</f>
        <v>0</v>
      </c>
      <c r="GA4" s="20">
        <f>FW4+FS4+FO4+FK4</f>
        <v>0</v>
      </c>
      <c r="GB4" s="20">
        <f>GA4/8</f>
        <v>0</v>
      </c>
      <c r="GC4" s="20">
        <f>FX4+FT4+FP4+FL4</f>
        <v>0</v>
      </c>
      <c r="GD4" s="20">
        <f>GC4/8</f>
        <v>0</v>
      </c>
      <c r="GE4" s="20">
        <f>COUNTIF(AT3:BA3,"0A")+ COUNTIF(BM3,"0A")</f>
        <v>0</v>
      </c>
      <c r="GF4" s="20">
        <f>GE4/9</f>
        <v>0</v>
      </c>
      <c r="GG4" s="20">
        <f>COUNTIF(BL3,1)</f>
        <v>0</v>
      </c>
      <c r="GH4" s="20">
        <f>COUNTIF(BM3,1)</f>
        <v>0</v>
      </c>
      <c r="GI4" s="20">
        <f>COUNTIF(AV3,1)</f>
        <v>0</v>
      </c>
      <c r="GJ4" s="20">
        <f>COUNTIF(BN3,1)</f>
        <v>0</v>
      </c>
      <c r="GK4" s="20">
        <f>GC4+GA4</f>
        <v>0</v>
      </c>
      <c r="GL4" s="20">
        <f>GK4/16</f>
        <v>0</v>
      </c>
      <c r="GM4" s="20">
        <f>COUNTIF(CQ3, 1) + COUNTIF(DF3,1)</f>
        <v>0</v>
      </c>
      <c r="GN4" s="20">
        <f>GM4/2</f>
        <v>0</v>
      </c>
      <c r="GO4" s="20">
        <f>COUNTIF(CP3, 1) + COUNTIF(DG3,1)</f>
        <v>0</v>
      </c>
      <c r="GP4" s="20">
        <f>GO4/2</f>
        <v>0</v>
      </c>
      <c r="GQ4" s="20">
        <f>COUNTIF(CR3, 1) + COUNTIF(DH3,1)</f>
        <v>0</v>
      </c>
      <c r="GR4" s="20">
        <f>GQ4/2</f>
        <v>0</v>
      </c>
      <c r="GS4" s="20">
        <f>COUNTIF(BU3:BX3,1)</f>
        <v>0</v>
      </c>
      <c r="GT4" s="20">
        <f>GS4/4</f>
        <v>0</v>
      </c>
      <c r="GU4" s="20">
        <f>COUNTIF(DQ3:DT3,1)</f>
        <v>0</v>
      </c>
      <c r="GV4" s="20">
        <f>GU4/4</f>
        <v>0</v>
      </c>
      <c r="GW4" s="20">
        <f>GU4+GS4+GQ4</f>
        <v>0</v>
      </c>
      <c r="GX4" s="20">
        <f>GW4/10</f>
        <v>0</v>
      </c>
      <c r="GY4" s="20">
        <f>COUNTIF(DF3:DH3,"0A")</f>
        <v>0</v>
      </c>
      <c r="GZ4" s="20">
        <f>GY4/3</f>
        <v>0</v>
      </c>
      <c r="HA4" s="20">
        <f>GW4+GO4+GM4</f>
        <v>0</v>
      </c>
      <c r="HB4" s="20">
        <f>HA4/14</f>
        <v>0</v>
      </c>
    </row>
    <row r="5" spans="1:210" ht="15.75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</row>
    <row r="6" spans="1:210" ht="15.75" customHeight="1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</row>
    <row r="7" spans="1:210" ht="15.75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</row>
    <row r="8" spans="1:210" ht="15.75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</row>
    <row r="9" spans="1:210" ht="15.75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</row>
    <row r="10" spans="1:210" ht="15.7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</row>
    <row r="11" spans="1:210" ht="15.7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</row>
    <row r="12" spans="1:210" ht="15.7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</row>
    <row r="13" spans="1:210" ht="15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</row>
    <row r="14" spans="1:210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</row>
    <row r="15" spans="1:210" ht="15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</row>
    <row r="16" spans="1:210" ht="15.7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</row>
    <row r="17" spans="1:210" ht="15.7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</row>
    <row r="18" spans="1:210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</row>
    <row r="19" spans="1:210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</row>
    <row r="20" spans="1:210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</row>
    <row r="21" spans="1:210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</row>
    <row r="22" spans="1:210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</row>
    <row r="23" spans="1:210" ht="12.75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</row>
    <row r="24" spans="1:210" ht="12.75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</row>
    <row r="25" spans="1:210" ht="12.75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</row>
    <row r="26" spans="1:210" ht="12.75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</row>
    <row r="27" spans="1:210" ht="12.75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</row>
    <row r="28" spans="1:210" ht="12.75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</row>
    <row r="29" spans="1:210" ht="12.75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</row>
    <row r="30" spans="1:210" ht="12.75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</row>
    <row r="31" spans="1:210" ht="12.75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</row>
    <row r="32" spans="1:210" ht="12.75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</row>
    <row r="33" spans="1:210" ht="12.75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</row>
    <row r="34" spans="1:210" ht="12.7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</row>
    <row r="35" spans="1:210" ht="12.75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</row>
    <row r="36" spans="1:210" ht="12.75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</row>
    <row r="37" spans="1:210" ht="12.75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</row>
    <row r="38" spans="1:210" ht="12.75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</row>
    <row r="39" spans="1:210" ht="12.75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</row>
    <row r="40" spans="1:210" ht="12.7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</row>
    <row r="41" spans="1:210" ht="12.7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</row>
    <row r="42" spans="1:210" ht="12.7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</row>
    <row r="43" spans="1:210" ht="12.7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</row>
    <row r="44" spans="1:210" ht="12.7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</row>
    <row r="45" spans="1:210" ht="12.7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</row>
    <row r="46" spans="1:210" ht="12.7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</row>
    <row r="47" spans="1:210" ht="12.7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</row>
    <row r="48" spans="1:210" ht="12.7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</row>
    <row r="49" spans="1:210" ht="12.7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</row>
    <row r="50" spans="1:210" ht="12.7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</row>
    <row r="51" spans="1:210" ht="12.7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</row>
    <row r="52" spans="1:210" ht="12.7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</row>
    <row r="53" spans="1:210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</row>
    <row r="54" spans="1:210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</row>
    <row r="55" spans="1:210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</row>
    <row r="56" spans="1:210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</row>
    <row r="57" spans="1:210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</row>
    <row r="58" spans="1:210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</row>
    <row r="59" spans="1:210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</row>
    <row r="60" spans="1:210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</row>
    <row r="61" spans="1:210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</row>
    <row r="62" spans="1:210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</row>
    <row r="63" spans="1:210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</row>
    <row r="64" spans="1:210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</row>
    <row r="65" spans="1:210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K65" s="20"/>
      <c r="GL65" s="20"/>
      <c r="GM65" s="20"/>
      <c r="GO65" s="20"/>
      <c r="GQ65" s="20"/>
      <c r="GY65" s="20"/>
      <c r="GZ65" s="20"/>
      <c r="HA65" s="20"/>
      <c r="HB65" s="20"/>
    </row>
    <row r="66" spans="1:210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K66" s="20"/>
      <c r="GL66" s="20"/>
      <c r="GM66" s="20"/>
      <c r="GO66" s="20"/>
      <c r="GQ66" s="20"/>
      <c r="GY66" s="20"/>
      <c r="GZ66" s="20"/>
      <c r="HA66" s="20"/>
      <c r="HB66" s="20"/>
    </row>
    <row r="67" spans="1:210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K67" s="20"/>
      <c r="GL67" s="20"/>
      <c r="GM67" s="20"/>
      <c r="GO67" s="20"/>
      <c r="GQ67" s="20"/>
      <c r="GY67" s="20"/>
      <c r="GZ67" s="20"/>
      <c r="HA67" s="20"/>
      <c r="HB67" s="20"/>
    </row>
    <row r="68" spans="1:210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K68" s="20"/>
      <c r="GL68" s="20"/>
      <c r="GM68" s="20"/>
      <c r="GO68" s="20"/>
      <c r="GQ68" s="20"/>
      <c r="GY68" s="20"/>
      <c r="GZ68" s="20"/>
      <c r="HA68" s="20"/>
      <c r="HB68" s="20"/>
    </row>
    <row r="69" spans="1:210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K69" s="20"/>
      <c r="GL69" s="20"/>
      <c r="GM69" s="20"/>
      <c r="GO69" s="20"/>
      <c r="GQ69" s="20"/>
      <c r="GY69" s="20"/>
      <c r="GZ69" s="20"/>
      <c r="HA69" s="20"/>
      <c r="HB69" s="20"/>
    </row>
    <row r="70" spans="1:210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K70" s="20"/>
      <c r="GL70" s="20"/>
      <c r="GM70" s="20"/>
      <c r="GO70" s="20"/>
      <c r="GQ70" s="20"/>
      <c r="GY70" s="20"/>
      <c r="GZ70" s="20"/>
      <c r="HA70" s="20"/>
      <c r="HB70" s="20"/>
    </row>
    <row r="71" spans="1:210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K71" s="20"/>
      <c r="GL71" s="20"/>
      <c r="GM71" s="20"/>
      <c r="GO71" s="20"/>
      <c r="GQ71" s="20"/>
      <c r="GY71" s="20"/>
      <c r="GZ71" s="20"/>
      <c r="HA71" s="20"/>
      <c r="HB71" s="20"/>
    </row>
    <row r="72" spans="1:210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K72" s="20"/>
      <c r="GL72" s="20"/>
      <c r="GM72" s="20"/>
      <c r="GO72" s="20"/>
      <c r="GQ72" s="20"/>
      <c r="GY72" s="20"/>
      <c r="GZ72" s="20"/>
      <c r="HA72" s="20"/>
      <c r="HB72" s="20"/>
    </row>
    <row r="73" spans="1:210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K73" s="20"/>
      <c r="GL73" s="20"/>
      <c r="GM73" s="20"/>
      <c r="GO73" s="20"/>
      <c r="GQ73" s="20"/>
      <c r="GY73" s="20"/>
      <c r="GZ73" s="20"/>
      <c r="HA73" s="20"/>
      <c r="HB73" s="20"/>
    </row>
    <row r="74" spans="1:210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K74" s="20"/>
      <c r="GL74" s="20"/>
      <c r="GM74" s="20"/>
      <c r="GO74" s="20"/>
      <c r="GQ74" s="20"/>
      <c r="GY74" s="20"/>
      <c r="GZ74" s="20"/>
      <c r="HA74" s="20"/>
      <c r="HB74" s="20"/>
    </row>
    <row r="75" spans="1:210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K75" s="20"/>
      <c r="GL75" s="20"/>
      <c r="GM75" s="20"/>
      <c r="GO75" s="20"/>
      <c r="GQ75" s="20"/>
      <c r="GY75" s="20"/>
      <c r="GZ75" s="20"/>
      <c r="HA75" s="20"/>
      <c r="HB75" s="20"/>
    </row>
    <row r="76" spans="1:210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K76" s="20"/>
      <c r="GL76" s="20"/>
      <c r="GM76" s="20"/>
      <c r="GO76" s="20"/>
      <c r="GQ76" s="20"/>
      <c r="GY76" s="20"/>
      <c r="GZ76" s="20"/>
      <c r="HA76" s="20"/>
      <c r="HB76" s="20"/>
    </row>
    <row r="77" spans="1:210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K77" s="20"/>
      <c r="GL77" s="20"/>
      <c r="GM77" s="20"/>
      <c r="GO77" s="20"/>
      <c r="GQ77" s="20"/>
      <c r="GY77" s="20"/>
      <c r="GZ77" s="20"/>
      <c r="HA77" s="20"/>
      <c r="HB77" s="20"/>
    </row>
    <row r="78" spans="1:210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K78" s="20"/>
      <c r="GL78" s="20"/>
      <c r="GM78" s="20"/>
      <c r="GO78" s="20"/>
      <c r="GQ78" s="20"/>
      <c r="GY78" s="20"/>
      <c r="GZ78" s="20"/>
      <c r="HA78" s="20"/>
      <c r="HB78" s="20"/>
    </row>
    <row r="79" spans="1:210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K79" s="20"/>
      <c r="GL79" s="20"/>
      <c r="GM79" s="20"/>
      <c r="GO79" s="20"/>
      <c r="GQ79" s="20"/>
      <c r="GY79" s="20"/>
      <c r="GZ79" s="20"/>
      <c r="HA79" s="20"/>
      <c r="HB79" s="20"/>
    </row>
    <row r="80" spans="1:210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K80" s="20"/>
      <c r="GL80" s="20"/>
      <c r="GM80" s="20"/>
      <c r="GO80" s="20"/>
      <c r="GQ80" s="20"/>
      <c r="GY80" s="20"/>
      <c r="GZ80" s="20"/>
      <c r="HA80" s="20"/>
      <c r="HB80" s="20"/>
    </row>
    <row r="81" spans="1:210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K81" s="20"/>
      <c r="GL81" s="20"/>
      <c r="GM81" s="20"/>
      <c r="GO81" s="20"/>
      <c r="GQ81" s="20"/>
      <c r="GY81" s="20"/>
      <c r="GZ81" s="20"/>
      <c r="HA81" s="20"/>
      <c r="HB81" s="20"/>
    </row>
    <row r="82" spans="1:210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K82" s="20"/>
      <c r="GL82" s="20"/>
      <c r="GM82" s="20"/>
      <c r="GO82" s="20"/>
      <c r="GQ82" s="20"/>
      <c r="GY82" s="20"/>
      <c r="GZ82" s="20"/>
      <c r="HA82" s="20"/>
      <c r="HB82" s="20"/>
    </row>
    <row r="83" spans="1:210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K83" s="20"/>
      <c r="GL83" s="20"/>
      <c r="GM83" s="20"/>
      <c r="GO83" s="20"/>
      <c r="GQ83" s="20"/>
      <c r="GY83" s="20"/>
      <c r="GZ83" s="20"/>
      <c r="HA83" s="20"/>
      <c r="HB83" s="20"/>
    </row>
    <row r="84" spans="1:210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K84" s="20"/>
      <c r="GL84" s="20"/>
      <c r="GM84" s="20"/>
      <c r="GO84" s="20"/>
      <c r="GQ84" s="20"/>
      <c r="GY84" s="20"/>
      <c r="GZ84" s="20"/>
      <c r="HA84" s="20"/>
      <c r="HB84" s="20"/>
    </row>
    <row r="85" spans="1:210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K85" s="20"/>
      <c r="GL85" s="20"/>
      <c r="GM85" s="20"/>
      <c r="GO85" s="20"/>
      <c r="GQ85" s="20"/>
      <c r="GY85" s="20"/>
      <c r="GZ85" s="20"/>
      <c r="HA85" s="20"/>
      <c r="HB85" s="20"/>
    </row>
    <row r="86" spans="1:210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K86" s="20"/>
      <c r="GL86" s="20"/>
      <c r="GM86" s="20"/>
      <c r="GO86" s="20"/>
      <c r="GQ86" s="20"/>
      <c r="GY86" s="20"/>
      <c r="GZ86" s="20"/>
      <c r="HA86" s="20"/>
      <c r="HB86" s="20"/>
    </row>
    <row r="87" spans="1:210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K87" s="20"/>
      <c r="GL87" s="20"/>
      <c r="GM87" s="20"/>
      <c r="GO87" s="20"/>
      <c r="GQ87" s="20"/>
      <c r="GY87" s="20"/>
      <c r="GZ87" s="20"/>
      <c r="HA87" s="20"/>
      <c r="HB87" s="20"/>
    </row>
    <row r="88" spans="1:210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K88" s="20"/>
      <c r="GL88" s="20"/>
      <c r="GM88" s="20"/>
      <c r="GO88" s="20"/>
      <c r="GQ88" s="20"/>
      <c r="GY88" s="20"/>
      <c r="GZ88" s="20"/>
      <c r="HA88" s="20"/>
      <c r="HB88" s="20"/>
    </row>
    <row r="89" spans="1:210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K89" s="20"/>
      <c r="GL89" s="20"/>
      <c r="GM89" s="20"/>
      <c r="GO89" s="20"/>
      <c r="GQ89" s="20"/>
      <c r="GY89" s="20"/>
      <c r="GZ89" s="20"/>
      <c r="HA89" s="20"/>
      <c r="HB89" s="20"/>
    </row>
    <row r="90" spans="1:210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K90" s="20"/>
      <c r="GL90" s="20"/>
      <c r="GM90" s="20"/>
      <c r="GO90" s="20"/>
      <c r="GQ90" s="20"/>
      <c r="GY90" s="20"/>
      <c r="GZ90" s="20"/>
      <c r="HA90" s="20"/>
      <c r="HB90" s="20"/>
    </row>
    <row r="91" spans="1:210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K91" s="20"/>
      <c r="GL91" s="20"/>
      <c r="GM91" s="20"/>
      <c r="GO91" s="20"/>
      <c r="GQ91" s="20"/>
      <c r="GY91" s="20"/>
      <c r="GZ91" s="20"/>
      <c r="HA91" s="20"/>
      <c r="HB91" s="20"/>
    </row>
    <row r="92" spans="1:210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K92" s="20"/>
      <c r="GL92" s="20"/>
      <c r="GM92" s="20"/>
      <c r="GO92" s="20"/>
      <c r="GQ92" s="20"/>
      <c r="GY92" s="20"/>
      <c r="GZ92" s="20"/>
      <c r="HA92" s="20"/>
      <c r="HB92" s="20"/>
    </row>
    <row r="93" spans="1:210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K93" s="20"/>
      <c r="GL93" s="20"/>
      <c r="GM93" s="20"/>
      <c r="GO93" s="20"/>
      <c r="GQ93" s="20"/>
      <c r="GY93" s="20"/>
      <c r="GZ93" s="20"/>
      <c r="HA93" s="20"/>
      <c r="HB93" s="20"/>
    </row>
    <row r="94" spans="1:210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K94" s="20"/>
      <c r="GL94" s="20"/>
      <c r="GM94" s="20"/>
      <c r="GO94" s="20"/>
      <c r="GQ94" s="20"/>
      <c r="GY94" s="20"/>
      <c r="GZ94" s="20"/>
      <c r="HA94" s="20"/>
      <c r="HB94" s="20"/>
    </row>
    <row r="95" spans="1:210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K95" s="20"/>
      <c r="GL95" s="20"/>
      <c r="GM95" s="20"/>
      <c r="GO95" s="20"/>
      <c r="GQ95" s="20"/>
      <c r="GY95" s="20"/>
      <c r="GZ95" s="20"/>
      <c r="HA95" s="20"/>
      <c r="HB95" s="20"/>
    </row>
    <row r="96" spans="1:210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K96" s="20"/>
      <c r="GL96" s="20"/>
      <c r="GM96" s="20"/>
      <c r="GO96" s="20"/>
      <c r="GQ96" s="20"/>
      <c r="GY96" s="20"/>
      <c r="GZ96" s="20"/>
      <c r="HA96" s="20"/>
      <c r="HB96" s="20"/>
    </row>
    <row r="97" spans="1:210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K97" s="20"/>
      <c r="GL97" s="20"/>
      <c r="GM97" s="20"/>
      <c r="GO97" s="20"/>
      <c r="GQ97" s="20"/>
      <c r="GY97" s="20"/>
      <c r="GZ97" s="20"/>
      <c r="HA97" s="20"/>
      <c r="HB97" s="20"/>
    </row>
    <row r="98" spans="1:210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K98" s="20"/>
      <c r="GL98" s="20"/>
      <c r="GM98" s="20"/>
      <c r="GO98" s="20"/>
      <c r="GQ98" s="20"/>
      <c r="GY98" s="20"/>
      <c r="GZ98" s="20"/>
      <c r="HA98" s="20"/>
      <c r="HB98" s="20"/>
    </row>
    <row r="99" spans="1:210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K99" s="20"/>
      <c r="GL99" s="20"/>
      <c r="GM99" s="20"/>
      <c r="GO99" s="20"/>
      <c r="GQ99" s="20"/>
      <c r="GY99" s="20"/>
      <c r="GZ99" s="20"/>
      <c r="HA99" s="20"/>
      <c r="HB99" s="20"/>
    </row>
    <row r="100" spans="1:210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K100" s="20"/>
      <c r="GL100" s="20"/>
      <c r="GM100" s="20"/>
      <c r="GO100" s="20"/>
      <c r="GQ100" s="20"/>
      <c r="GY100" s="20"/>
      <c r="GZ100" s="20"/>
      <c r="HA100" s="20"/>
      <c r="HB100" s="20"/>
    </row>
    <row r="101" spans="1:210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K101" s="20"/>
      <c r="GL101" s="20"/>
      <c r="GM101" s="20"/>
      <c r="GO101" s="20"/>
      <c r="GQ101" s="20"/>
      <c r="GY101" s="20"/>
      <c r="GZ101" s="20"/>
      <c r="HA101" s="20"/>
      <c r="HB101" s="20"/>
    </row>
    <row r="102" spans="1:210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K102" s="20"/>
      <c r="GL102" s="20"/>
      <c r="GM102" s="20"/>
      <c r="GO102" s="20"/>
      <c r="GQ102" s="20"/>
      <c r="GY102" s="20"/>
      <c r="GZ102" s="20"/>
      <c r="HA102" s="20"/>
      <c r="HB102" s="20"/>
    </row>
    <row r="103" spans="1:210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K103" s="20"/>
      <c r="GL103" s="20"/>
      <c r="GM103" s="20"/>
      <c r="GO103" s="20"/>
      <c r="GQ103" s="20"/>
      <c r="GY103" s="20"/>
      <c r="GZ103" s="20"/>
      <c r="HA103" s="20"/>
      <c r="HB103" s="20"/>
    </row>
    <row r="104" spans="1:210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K104" s="20"/>
      <c r="GL104" s="20"/>
      <c r="GM104" s="20"/>
      <c r="GO104" s="20"/>
      <c r="GQ104" s="20"/>
      <c r="GY104" s="20"/>
      <c r="GZ104" s="20"/>
      <c r="HA104" s="20"/>
      <c r="HB104" s="20"/>
    </row>
    <row r="105" spans="1:210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K105" s="20"/>
      <c r="GL105" s="20"/>
      <c r="GM105" s="20"/>
      <c r="GO105" s="20"/>
      <c r="GQ105" s="20"/>
      <c r="GY105" s="20"/>
      <c r="GZ105" s="20"/>
      <c r="HA105" s="20"/>
      <c r="HB105" s="20"/>
    </row>
    <row r="106" spans="1:210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K106" s="20"/>
      <c r="GL106" s="20"/>
      <c r="GM106" s="20"/>
      <c r="GO106" s="20"/>
      <c r="GQ106" s="20"/>
      <c r="GY106" s="20"/>
      <c r="GZ106" s="20"/>
      <c r="HA106" s="20"/>
      <c r="HB106" s="20"/>
    </row>
    <row r="107" spans="1:210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K107" s="20"/>
      <c r="GL107" s="20"/>
      <c r="GM107" s="20"/>
      <c r="GO107" s="20"/>
      <c r="GQ107" s="20"/>
      <c r="GY107" s="20"/>
      <c r="GZ107" s="20"/>
      <c r="HA107" s="20"/>
      <c r="HB107" s="20"/>
    </row>
    <row r="108" spans="1:210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K108" s="20"/>
      <c r="GL108" s="20"/>
      <c r="GM108" s="20"/>
      <c r="GO108" s="20"/>
      <c r="GQ108" s="20"/>
      <c r="GY108" s="20"/>
      <c r="GZ108" s="20"/>
      <c r="HA108" s="20"/>
      <c r="HB108" s="20"/>
    </row>
    <row r="109" spans="1:210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K109" s="20"/>
      <c r="GL109" s="20"/>
      <c r="GM109" s="20"/>
      <c r="GO109" s="20"/>
      <c r="GQ109" s="20"/>
      <c r="GY109" s="20"/>
      <c r="GZ109" s="20"/>
      <c r="HA109" s="20"/>
      <c r="HB109" s="20"/>
    </row>
    <row r="110" spans="1:210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K110" s="20"/>
      <c r="GL110" s="20"/>
      <c r="GM110" s="20"/>
      <c r="GO110" s="20"/>
      <c r="GQ110" s="20"/>
      <c r="GY110" s="20"/>
      <c r="GZ110" s="20"/>
      <c r="HA110" s="20"/>
      <c r="HB110" s="20"/>
    </row>
    <row r="111" spans="1:210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K111" s="20"/>
      <c r="GL111" s="20"/>
      <c r="GM111" s="20"/>
      <c r="GO111" s="20"/>
      <c r="GQ111" s="20"/>
      <c r="GY111" s="20"/>
      <c r="GZ111" s="20"/>
      <c r="HA111" s="20"/>
      <c r="HB111" s="20"/>
    </row>
    <row r="112" spans="1:210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K112" s="20"/>
      <c r="GL112" s="20"/>
      <c r="GM112" s="20"/>
      <c r="GO112" s="20"/>
      <c r="GQ112" s="20"/>
      <c r="GY112" s="20"/>
      <c r="GZ112" s="20"/>
      <c r="HA112" s="20"/>
      <c r="HB112" s="20"/>
    </row>
    <row r="113" spans="1:210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K113" s="20"/>
      <c r="GL113" s="20"/>
      <c r="GM113" s="20"/>
      <c r="GO113" s="20"/>
      <c r="GQ113" s="20"/>
      <c r="GY113" s="20"/>
      <c r="GZ113" s="20"/>
      <c r="HA113" s="20"/>
      <c r="HB113" s="20"/>
    </row>
    <row r="114" spans="1:210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K114" s="20"/>
      <c r="GL114" s="20"/>
      <c r="GM114" s="20"/>
      <c r="GO114" s="20"/>
      <c r="GQ114" s="20"/>
      <c r="GY114" s="20"/>
      <c r="GZ114" s="20"/>
      <c r="HA114" s="20"/>
      <c r="HB114" s="20"/>
    </row>
    <row r="115" spans="1:210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K115" s="20"/>
      <c r="GL115" s="20"/>
      <c r="GM115" s="20"/>
      <c r="GO115" s="20"/>
      <c r="GQ115" s="20"/>
      <c r="GY115" s="20"/>
      <c r="GZ115" s="20"/>
      <c r="HA115" s="20"/>
      <c r="HB115" s="20"/>
    </row>
    <row r="116" spans="1:210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K116" s="20"/>
      <c r="GL116" s="20"/>
      <c r="GM116" s="20"/>
      <c r="GO116" s="20"/>
      <c r="GQ116" s="20"/>
      <c r="GY116" s="20"/>
      <c r="GZ116" s="20"/>
      <c r="HA116" s="20"/>
      <c r="HB116" s="20"/>
    </row>
    <row r="117" spans="1:210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K117" s="20"/>
      <c r="GL117" s="20"/>
      <c r="GM117" s="20"/>
      <c r="GO117" s="20"/>
      <c r="GQ117" s="20"/>
      <c r="GY117" s="20"/>
      <c r="GZ117" s="20"/>
      <c r="HA117" s="20"/>
      <c r="HB117" s="20"/>
    </row>
    <row r="118" spans="1:210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K118" s="20"/>
      <c r="GL118" s="20"/>
      <c r="GM118" s="20"/>
      <c r="GO118" s="20"/>
      <c r="GQ118" s="20"/>
      <c r="GY118" s="20"/>
      <c r="GZ118" s="20"/>
      <c r="HA118" s="20"/>
      <c r="HB118" s="20"/>
    </row>
    <row r="119" spans="1:210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K119" s="20"/>
      <c r="GL119" s="20"/>
      <c r="GM119" s="20"/>
      <c r="GO119" s="20"/>
      <c r="GQ119" s="20"/>
      <c r="GY119" s="20"/>
      <c r="GZ119" s="20"/>
      <c r="HA119" s="20"/>
      <c r="HB119" s="20"/>
    </row>
    <row r="120" spans="1:210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K120" s="20"/>
      <c r="GL120" s="20"/>
      <c r="GM120" s="20"/>
      <c r="GO120" s="20"/>
      <c r="GQ120" s="20"/>
      <c r="GY120" s="20"/>
      <c r="GZ120" s="20"/>
      <c r="HA120" s="20"/>
      <c r="HB120" s="20"/>
    </row>
    <row r="121" spans="1:210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K121" s="20"/>
      <c r="GL121" s="20"/>
      <c r="GM121" s="20"/>
      <c r="GO121" s="20"/>
      <c r="GQ121" s="20"/>
      <c r="GY121" s="20"/>
      <c r="GZ121" s="20"/>
      <c r="HA121" s="20"/>
      <c r="HB121" s="20"/>
    </row>
    <row r="122" spans="1:210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K122" s="20"/>
      <c r="GL122" s="20"/>
      <c r="GM122" s="20"/>
      <c r="GO122" s="20"/>
      <c r="GQ122" s="20"/>
      <c r="GY122" s="20"/>
      <c r="GZ122" s="20"/>
      <c r="HA122" s="20"/>
      <c r="HB122" s="20"/>
    </row>
    <row r="123" spans="1:210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K123" s="20"/>
      <c r="GL123" s="20"/>
      <c r="GM123" s="20"/>
      <c r="GO123" s="20"/>
      <c r="GQ123" s="20"/>
      <c r="GY123" s="20"/>
      <c r="GZ123" s="20"/>
      <c r="HA123" s="20"/>
      <c r="HB123" s="20"/>
    </row>
    <row r="124" spans="1:210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K124" s="20"/>
      <c r="GL124" s="20"/>
      <c r="GM124" s="20"/>
      <c r="GO124" s="20"/>
      <c r="GQ124" s="20"/>
      <c r="GY124" s="20"/>
      <c r="GZ124" s="20"/>
      <c r="HA124" s="20"/>
      <c r="HB124" s="20"/>
    </row>
    <row r="125" spans="1:210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K125" s="20"/>
      <c r="GL125" s="20"/>
      <c r="GM125" s="20"/>
      <c r="GO125" s="20"/>
      <c r="GQ125" s="20"/>
      <c r="GY125" s="20"/>
      <c r="GZ125" s="20"/>
      <c r="HA125" s="20"/>
      <c r="HB125" s="20"/>
    </row>
    <row r="126" spans="1:210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K126" s="20"/>
      <c r="GL126" s="20"/>
      <c r="GM126" s="20"/>
      <c r="GO126" s="20"/>
      <c r="GQ126" s="20"/>
      <c r="GY126" s="20"/>
      <c r="GZ126" s="20"/>
      <c r="HA126" s="20"/>
      <c r="HB126" s="20"/>
    </row>
    <row r="127" spans="1:210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K127" s="20"/>
      <c r="GL127" s="20"/>
      <c r="GM127" s="20"/>
      <c r="GO127" s="20"/>
      <c r="GQ127" s="20"/>
      <c r="GY127" s="20"/>
      <c r="GZ127" s="20"/>
      <c r="HA127" s="20"/>
      <c r="HB127" s="20"/>
    </row>
    <row r="128" spans="1:210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K128" s="20"/>
      <c r="GL128" s="20"/>
      <c r="GM128" s="20"/>
      <c r="GO128" s="20"/>
      <c r="GQ128" s="20"/>
      <c r="GY128" s="20"/>
      <c r="GZ128" s="20"/>
      <c r="HA128" s="20"/>
      <c r="HB128" s="20"/>
    </row>
    <row r="129" spans="1:210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K129" s="20"/>
      <c r="GL129" s="20"/>
      <c r="GM129" s="20"/>
      <c r="GO129" s="20"/>
      <c r="GQ129" s="20"/>
      <c r="GY129" s="20"/>
      <c r="GZ129" s="20"/>
      <c r="HA129" s="20"/>
      <c r="HB129" s="20"/>
    </row>
    <row r="130" spans="1:210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K130" s="20"/>
      <c r="GL130" s="20"/>
      <c r="GM130" s="20"/>
      <c r="GO130" s="20"/>
      <c r="GQ130" s="20"/>
      <c r="GY130" s="20"/>
      <c r="GZ130" s="20"/>
      <c r="HA130" s="20"/>
      <c r="HB130" s="20"/>
    </row>
    <row r="131" spans="1:210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K131" s="20"/>
      <c r="GL131" s="20"/>
      <c r="GM131" s="20"/>
      <c r="GO131" s="20"/>
      <c r="GQ131" s="20"/>
      <c r="GY131" s="20"/>
      <c r="GZ131" s="20"/>
      <c r="HA131" s="20"/>
      <c r="HB131" s="20"/>
    </row>
    <row r="132" spans="1:210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K132" s="20"/>
      <c r="GL132" s="20"/>
      <c r="GM132" s="20"/>
      <c r="GO132" s="20"/>
      <c r="GQ132" s="20"/>
      <c r="GY132" s="20"/>
      <c r="GZ132" s="20"/>
      <c r="HA132" s="20"/>
      <c r="HB132" s="20"/>
    </row>
    <row r="133" spans="1:210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K133" s="20"/>
      <c r="GL133" s="20"/>
      <c r="GM133" s="20"/>
      <c r="GO133" s="20"/>
      <c r="GQ133" s="20"/>
      <c r="GY133" s="20"/>
      <c r="GZ133" s="20"/>
      <c r="HA133" s="20"/>
      <c r="HB133" s="20"/>
    </row>
    <row r="134" spans="1:210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K134" s="20"/>
      <c r="GL134" s="20"/>
      <c r="GM134" s="20"/>
      <c r="GO134" s="20"/>
      <c r="GQ134" s="20"/>
      <c r="GY134" s="20"/>
      <c r="GZ134" s="20"/>
      <c r="HA134" s="20"/>
      <c r="HB134" s="20"/>
    </row>
    <row r="135" spans="1:210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K135" s="20"/>
      <c r="GL135" s="20"/>
      <c r="GM135" s="20"/>
      <c r="GO135" s="20"/>
      <c r="GQ135" s="20"/>
      <c r="GY135" s="20"/>
      <c r="GZ135" s="20"/>
      <c r="HA135" s="20"/>
      <c r="HB135" s="20"/>
    </row>
    <row r="136" spans="1:210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K136" s="20"/>
      <c r="GL136" s="20"/>
      <c r="GM136" s="20"/>
      <c r="GO136" s="20"/>
      <c r="GQ136" s="20"/>
      <c r="GY136" s="20"/>
      <c r="GZ136" s="20"/>
      <c r="HA136" s="20"/>
      <c r="HB136" s="20"/>
    </row>
    <row r="137" spans="1:210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K137" s="20"/>
      <c r="GL137" s="20"/>
      <c r="GM137" s="20"/>
      <c r="GO137" s="20"/>
      <c r="GQ137" s="20"/>
      <c r="GY137" s="20"/>
      <c r="GZ137" s="20"/>
      <c r="HA137" s="20"/>
      <c r="HB137" s="20"/>
    </row>
    <row r="138" spans="1:210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K138" s="20"/>
      <c r="GL138" s="20"/>
      <c r="GM138" s="20"/>
      <c r="GO138" s="20"/>
      <c r="GQ138" s="20"/>
      <c r="GY138" s="20"/>
      <c r="GZ138" s="20"/>
      <c r="HA138" s="20"/>
      <c r="HB138" s="20"/>
    </row>
    <row r="139" spans="1:210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K139" s="20"/>
      <c r="GL139" s="20"/>
      <c r="GM139" s="20"/>
      <c r="GO139" s="20"/>
      <c r="GQ139" s="20"/>
      <c r="GY139" s="20"/>
      <c r="GZ139" s="20"/>
      <c r="HA139" s="20"/>
      <c r="HB139" s="20"/>
    </row>
    <row r="140" spans="1:210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K140" s="20"/>
      <c r="GL140" s="20"/>
      <c r="GM140" s="20"/>
      <c r="GO140" s="20"/>
      <c r="GQ140" s="20"/>
      <c r="GY140" s="20"/>
      <c r="GZ140" s="20"/>
      <c r="HA140" s="20"/>
      <c r="HB140" s="20"/>
    </row>
    <row r="141" spans="1:210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K141" s="20"/>
      <c r="GL141" s="20"/>
      <c r="GM141" s="20"/>
      <c r="GO141" s="20"/>
      <c r="GQ141" s="20"/>
      <c r="GY141" s="20"/>
      <c r="GZ141" s="20"/>
      <c r="HA141" s="20"/>
      <c r="HB141" s="20"/>
    </row>
    <row r="142" spans="1:210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K142" s="20"/>
      <c r="GL142" s="20"/>
      <c r="GM142" s="20"/>
      <c r="GO142" s="20"/>
      <c r="GQ142" s="20"/>
      <c r="GY142" s="20"/>
      <c r="GZ142" s="20"/>
      <c r="HA142" s="20"/>
      <c r="HB142" s="20"/>
    </row>
    <row r="143" spans="1:210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K143" s="20"/>
      <c r="GL143" s="20"/>
      <c r="GM143" s="20"/>
      <c r="GO143" s="20"/>
      <c r="GQ143" s="20"/>
      <c r="GY143" s="20"/>
      <c r="GZ143" s="20"/>
      <c r="HA143" s="20"/>
      <c r="HB143" s="20"/>
    </row>
    <row r="144" spans="1:210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K144" s="20"/>
      <c r="GL144" s="20"/>
      <c r="GM144" s="20"/>
      <c r="GO144" s="20"/>
      <c r="GQ144" s="20"/>
      <c r="GY144" s="20"/>
      <c r="GZ144" s="20"/>
      <c r="HA144" s="20"/>
      <c r="HB144" s="20"/>
    </row>
    <row r="145" spans="1:210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K145" s="20"/>
      <c r="GL145" s="20"/>
      <c r="GM145" s="20"/>
      <c r="GO145" s="20"/>
      <c r="GQ145" s="20"/>
      <c r="GY145" s="20"/>
      <c r="GZ145" s="20"/>
      <c r="HA145" s="20"/>
      <c r="HB145" s="20"/>
    </row>
    <row r="146" spans="1:210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K146" s="20"/>
      <c r="GL146" s="20"/>
      <c r="GM146" s="20"/>
      <c r="GO146" s="20"/>
      <c r="GQ146" s="20"/>
      <c r="GY146" s="20"/>
      <c r="GZ146" s="20"/>
      <c r="HA146" s="20"/>
      <c r="HB146" s="20"/>
    </row>
    <row r="147" spans="1:210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K147" s="20"/>
      <c r="GL147" s="20"/>
      <c r="GM147" s="20"/>
      <c r="GO147" s="20"/>
      <c r="GQ147" s="20"/>
      <c r="GY147" s="20"/>
      <c r="GZ147" s="20"/>
      <c r="HA147" s="20"/>
      <c r="HB147" s="20"/>
    </row>
    <row r="148" spans="1:210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K148" s="20"/>
      <c r="GL148" s="20"/>
      <c r="GM148" s="20"/>
      <c r="GO148" s="20"/>
      <c r="GQ148" s="20"/>
      <c r="GY148" s="20"/>
      <c r="GZ148" s="20"/>
      <c r="HA148" s="20"/>
      <c r="HB148" s="20"/>
    </row>
    <row r="149" spans="1:210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K149" s="20"/>
      <c r="GL149" s="20"/>
      <c r="GM149" s="20"/>
      <c r="GO149" s="20"/>
      <c r="GQ149" s="20"/>
      <c r="GY149" s="20"/>
      <c r="GZ149" s="20"/>
      <c r="HA149" s="20"/>
      <c r="HB149" s="20"/>
    </row>
    <row r="150" spans="1:210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K150" s="20"/>
      <c r="GL150" s="20"/>
      <c r="GM150" s="20"/>
      <c r="GO150" s="20"/>
      <c r="GQ150" s="20"/>
      <c r="GY150" s="20"/>
      <c r="GZ150" s="20"/>
      <c r="HA150" s="20"/>
      <c r="HB150" s="20"/>
    </row>
    <row r="151" spans="1:210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K151" s="20"/>
      <c r="GL151" s="20"/>
      <c r="GM151" s="20"/>
      <c r="GO151" s="20"/>
      <c r="GQ151" s="20"/>
      <c r="GY151" s="20"/>
      <c r="GZ151" s="20"/>
      <c r="HA151" s="20"/>
      <c r="HB151" s="20"/>
    </row>
    <row r="152" spans="1:210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K152" s="20"/>
      <c r="GL152" s="20"/>
      <c r="GM152" s="20"/>
      <c r="GO152" s="20"/>
      <c r="GQ152" s="20"/>
      <c r="GY152" s="20"/>
      <c r="GZ152" s="20"/>
      <c r="HA152" s="20"/>
      <c r="HB152" s="20"/>
    </row>
    <row r="153" spans="1:210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K153" s="20"/>
      <c r="GL153" s="20"/>
      <c r="GM153" s="20"/>
      <c r="GO153" s="20"/>
      <c r="GQ153" s="20"/>
      <c r="GY153" s="20"/>
      <c r="GZ153" s="20"/>
      <c r="HA153" s="20"/>
      <c r="HB153" s="20"/>
    </row>
    <row r="154" spans="1:210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K154" s="20"/>
      <c r="GL154" s="20"/>
      <c r="GM154" s="20"/>
      <c r="GO154" s="20"/>
      <c r="GQ154" s="20"/>
      <c r="GY154" s="20"/>
      <c r="GZ154" s="20"/>
      <c r="HA154" s="20"/>
      <c r="HB154" s="20"/>
    </row>
    <row r="155" spans="1:210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K155" s="20"/>
      <c r="GL155" s="20"/>
      <c r="GM155" s="20"/>
      <c r="GO155" s="20"/>
      <c r="GQ155" s="20"/>
      <c r="GY155" s="20"/>
      <c r="GZ155" s="20"/>
      <c r="HA155" s="20"/>
      <c r="HB155" s="20"/>
    </row>
    <row r="156" spans="1:210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K156" s="20"/>
      <c r="GL156" s="20"/>
      <c r="GM156" s="20"/>
      <c r="GO156" s="20"/>
      <c r="GQ156" s="20"/>
      <c r="GY156" s="20"/>
      <c r="GZ156" s="20"/>
      <c r="HA156" s="20"/>
      <c r="HB156" s="20"/>
    </row>
    <row r="157" spans="1:210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K157" s="20"/>
      <c r="GL157" s="20"/>
      <c r="GM157" s="20"/>
      <c r="GO157" s="20"/>
      <c r="GQ157" s="20"/>
      <c r="GY157" s="20"/>
      <c r="GZ157" s="20"/>
      <c r="HA157" s="20"/>
      <c r="HB157" s="20"/>
    </row>
    <row r="158" spans="1:210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K158" s="20"/>
      <c r="GL158" s="20"/>
      <c r="GM158" s="20"/>
      <c r="GO158" s="20"/>
      <c r="GQ158" s="20"/>
      <c r="GY158" s="20"/>
      <c r="GZ158" s="20"/>
      <c r="HA158" s="20"/>
      <c r="HB158" s="20"/>
    </row>
    <row r="159" spans="1:210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K159" s="20"/>
      <c r="GL159" s="20"/>
      <c r="GM159" s="20"/>
      <c r="GO159" s="20"/>
      <c r="GQ159" s="20"/>
      <c r="GY159" s="20"/>
      <c r="GZ159" s="20"/>
      <c r="HA159" s="20"/>
      <c r="HB159" s="20"/>
    </row>
    <row r="160" spans="1:210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K160" s="20"/>
      <c r="GL160" s="20"/>
      <c r="GM160" s="20"/>
      <c r="GO160" s="20"/>
      <c r="GQ160" s="20"/>
      <c r="GY160" s="20"/>
      <c r="GZ160" s="20"/>
      <c r="HA160" s="20"/>
      <c r="HB160" s="20"/>
    </row>
    <row r="161" spans="1:210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K161" s="20"/>
      <c r="GL161" s="20"/>
      <c r="GM161" s="20"/>
      <c r="GO161" s="20"/>
      <c r="GQ161" s="20"/>
      <c r="GY161" s="20"/>
      <c r="GZ161" s="20"/>
      <c r="HA161" s="20"/>
      <c r="HB161" s="20"/>
    </row>
    <row r="162" spans="1:210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K162" s="20"/>
      <c r="GL162" s="20"/>
      <c r="GM162" s="20"/>
      <c r="GO162" s="20"/>
      <c r="GQ162" s="20"/>
      <c r="GY162" s="20"/>
      <c r="GZ162" s="20"/>
      <c r="HA162" s="20"/>
      <c r="HB162" s="20"/>
    </row>
    <row r="163" spans="1:210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K163" s="20"/>
      <c r="GL163" s="20"/>
      <c r="GM163" s="20"/>
      <c r="GO163" s="20"/>
      <c r="GQ163" s="20"/>
      <c r="GY163" s="20"/>
      <c r="GZ163" s="20"/>
      <c r="HA163" s="20"/>
      <c r="HB163" s="20"/>
    </row>
    <row r="164" spans="1:210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K164" s="20"/>
      <c r="GL164" s="20"/>
      <c r="GM164" s="20"/>
      <c r="GO164" s="20"/>
      <c r="GQ164" s="20"/>
      <c r="GY164" s="20"/>
      <c r="GZ164" s="20"/>
      <c r="HA164" s="20"/>
      <c r="HB164" s="20"/>
    </row>
    <row r="165" spans="1:210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K165" s="20"/>
      <c r="GL165" s="20"/>
      <c r="GM165" s="20"/>
      <c r="GO165" s="20"/>
      <c r="GQ165" s="20"/>
      <c r="GY165" s="20"/>
      <c r="GZ165" s="20"/>
      <c r="HA165" s="20"/>
      <c r="HB165" s="20"/>
    </row>
    <row r="166" spans="1:210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K166" s="20"/>
      <c r="GL166" s="20"/>
      <c r="GM166" s="20"/>
      <c r="GO166" s="20"/>
      <c r="GQ166" s="20"/>
      <c r="GY166" s="20"/>
      <c r="GZ166" s="20"/>
      <c r="HA166" s="20"/>
      <c r="HB166" s="20"/>
    </row>
    <row r="167" spans="1:210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K167" s="20"/>
      <c r="GL167" s="20"/>
      <c r="GM167" s="20"/>
      <c r="GO167" s="20"/>
      <c r="GQ167" s="20"/>
      <c r="GY167" s="20"/>
      <c r="GZ167" s="20"/>
      <c r="HA167" s="20"/>
      <c r="HB167" s="20"/>
    </row>
    <row r="168" spans="1:210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K168" s="20"/>
      <c r="GL168" s="20"/>
      <c r="GM168" s="20"/>
      <c r="GO168" s="20"/>
      <c r="GQ168" s="20"/>
      <c r="GY168" s="20"/>
      <c r="GZ168" s="20"/>
      <c r="HA168" s="20"/>
      <c r="HB168" s="20"/>
    </row>
    <row r="169" spans="1:210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K169" s="20"/>
      <c r="GL169" s="20"/>
      <c r="GM169" s="20"/>
      <c r="GO169" s="20"/>
      <c r="GQ169" s="20"/>
      <c r="GY169" s="20"/>
      <c r="GZ169" s="20"/>
      <c r="HA169" s="20"/>
      <c r="HB169" s="20"/>
    </row>
    <row r="170" spans="1:210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K170" s="20"/>
      <c r="GL170" s="20"/>
      <c r="GM170" s="20"/>
      <c r="GO170" s="20"/>
      <c r="GQ170" s="20"/>
      <c r="GY170" s="20"/>
      <c r="GZ170" s="20"/>
      <c r="HA170" s="20"/>
      <c r="HB170" s="20"/>
    </row>
    <row r="171" spans="1:210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K171" s="20"/>
      <c r="GL171" s="20"/>
      <c r="GM171" s="20"/>
      <c r="GO171" s="20"/>
      <c r="GQ171" s="20"/>
      <c r="GY171" s="20"/>
      <c r="GZ171" s="20"/>
      <c r="HA171" s="20"/>
      <c r="HB171" s="20"/>
    </row>
    <row r="172" spans="1:210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K172" s="20"/>
      <c r="GL172" s="20"/>
      <c r="GM172" s="20"/>
      <c r="GO172" s="20"/>
      <c r="GQ172" s="20"/>
      <c r="GY172" s="20"/>
      <c r="GZ172" s="20"/>
      <c r="HA172" s="20"/>
      <c r="HB172" s="20"/>
    </row>
    <row r="173" spans="1:210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K173" s="20"/>
      <c r="GL173" s="20"/>
      <c r="GM173" s="20"/>
      <c r="GO173" s="20"/>
      <c r="GQ173" s="20"/>
      <c r="GY173" s="20"/>
      <c r="GZ173" s="20"/>
      <c r="HA173" s="20"/>
      <c r="HB173" s="20"/>
    </row>
    <row r="174" spans="1:210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K174" s="20"/>
      <c r="GL174" s="20"/>
      <c r="GM174" s="20"/>
      <c r="GO174" s="20"/>
      <c r="GQ174" s="20"/>
      <c r="GY174" s="20"/>
      <c r="GZ174" s="20"/>
      <c r="HA174" s="20"/>
      <c r="HB174" s="20"/>
    </row>
    <row r="175" spans="1:210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K175" s="20"/>
      <c r="GL175" s="20"/>
      <c r="GM175" s="20"/>
      <c r="GO175" s="20"/>
      <c r="GQ175" s="20"/>
      <c r="GY175" s="20"/>
      <c r="GZ175" s="20"/>
      <c r="HA175" s="20"/>
      <c r="HB175" s="20"/>
    </row>
    <row r="176" spans="1:210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K176" s="20"/>
      <c r="GL176" s="20"/>
      <c r="GM176" s="20"/>
      <c r="GO176" s="20"/>
      <c r="GQ176" s="20"/>
      <c r="GY176" s="20"/>
      <c r="GZ176" s="20"/>
      <c r="HA176" s="20"/>
      <c r="HB176" s="20"/>
    </row>
    <row r="177" spans="1:210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K177" s="20"/>
      <c r="GL177" s="20"/>
      <c r="GM177" s="20"/>
      <c r="GO177" s="20"/>
      <c r="GQ177" s="20"/>
      <c r="GY177" s="20"/>
      <c r="GZ177" s="20"/>
      <c r="HA177" s="20"/>
      <c r="HB177" s="20"/>
    </row>
    <row r="178" spans="1:210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K178" s="20"/>
      <c r="GL178" s="20"/>
      <c r="GM178" s="20"/>
      <c r="GO178" s="20"/>
      <c r="GQ178" s="20"/>
      <c r="GY178" s="20"/>
      <c r="GZ178" s="20"/>
      <c r="HA178" s="20"/>
      <c r="HB178" s="20"/>
    </row>
    <row r="179" spans="1:210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K179" s="20"/>
      <c r="GL179" s="20"/>
      <c r="GM179" s="20"/>
      <c r="GO179" s="20"/>
      <c r="GQ179" s="20"/>
      <c r="GY179" s="20"/>
      <c r="GZ179" s="20"/>
      <c r="HA179" s="20"/>
      <c r="HB179" s="20"/>
    </row>
    <row r="180" spans="1:210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K180" s="20"/>
      <c r="GL180" s="20"/>
      <c r="GM180" s="20"/>
      <c r="GO180" s="20"/>
      <c r="GQ180" s="20"/>
      <c r="GY180" s="20"/>
      <c r="GZ180" s="20"/>
      <c r="HA180" s="20"/>
      <c r="HB180" s="20"/>
    </row>
    <row r="181" spans="1:210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K181" s="20"/>
      <c r="GL181" s="20"/>
      <c r="GM181" s="20"/>
      <c r="GO181" s="20"/>
      <c r="GQ181" s="20"/>
      <c r="GY181" s="20"/>
      <c r="GZ181" s="20"/>
      <c r="HA181" s="20"/>
      <c r="HB181" s="20"/>
    </row>
    <row r="182" spans="1:210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K182" s="20"/>
      <c r="GL182" s="20"/>
      <c r="GM182" s="20"/>
      <c r="GO182" s="20"/>
      <c r="GQ182" s="20"/>
      <c r="GY182" s="20"/>
      <c r="GZ182" s="20"/>
      <c r="HA182" s="20"/>
      <c r="HB182" s="20"/>
    </row>
    <row r="183" spans="1:210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K183" s="20"/>
      <c r="GL183" s="20"/>
      <c r="GM183" s="20"/>
      <c r="GO183" s="20"/>
      <c r="GQ183" s="20"/>
      <c r="GY183" s="20"/>
      <c r="GZ183" s="20"/>
      <c r="HA183" s="20"/>
      <c r="HB183" s="20"/>
    </row>
    <row r="184" spans="1:210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K184" s="20"/>
      <c r="GL184" s="20"/>
      <c r="GM184" s="20"/>
      <c r="GO184" s="20"/>
      <c r="GQ184" s="20"/>
      <c r="GY184" s="20"/>
      <c r="GZ184" s="20"/>
      <c r="HA184" s="20"/>
      <c r="HB184" s="20"/>
    </row>
    <row r="185" spans="1:210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K185" s="20"/>
      <c r="GL185" s="20"/>
      <c r="GM185" s="20"/>
      <c r="GO185" s="20"/>
      <c r="GQ185" s="20"/>
      <c r="GY185" s="20"/>
      <c r="GZ185" s="20"/>
      <c r="HA185" s="20"/>
      <c r="HB185" s="20"/>
    </row>
    <row r="186" spans="1:210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K186" s="20"/>
      <c r="GL186" s="20"/>
      <c r="GM186" s="20"/>
      <c r="GO186" s="20"/>
      <c r="GQ186" s="20"/>
      <c r="GY186" s="20"/>
      <c r="GZ186" s="20"/>
      <c r="HA186" s="20"/>
      <c r="HB186" s="20"/>
    </row>
    <row r="187" spans="1:210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K187" s="20"/>
      <c r="GL187" s="20"/>
      <c r="GM187" s="20"/>
      <c r="GO187" s="20"/>
      <c r="GQ187" s="20"/>
      <c r="GY187" s="20"/>
      <c r="GZ187" s="20"/>
      <c r="HA187" s="20"/>
      <c r="HB187" s="20"/>
    </row>
    <row r="188" spans="1:210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K188" s="20"/>
      <c r="GL188" s="20"/>
      <c r="GM188" s="20"/>
      <c r="GO188" s="20"/>
      <c r="GQ188" s="20"/>
      <c r="GY188" s="20"/>
      <c r="GZ188" s="20"/>
      <c r="HA188" s="20"/>
      <c r="HB188" s="20"/>
    </row>
    <row r="189" spans="1:210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K189" s="20"/>
      <c r="GL189" s="20"/>
      <c r="GM189" s="20"/>
      <c r="GO189" s="20"/>
      <c r="GQ189" s="20"/>
      <c r="GY189" s="20"/>
      <c r="GZ189" s="20"/>
      <c r="HA189" s="20"/>
      <c r="HB189" s="20"/>
    </row>
    <row r="190" spans="1:210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K190" s="20"/>
      <c r="GL190" s="20"/>
      <c r="GM190" s="20"/>
      <c r="GO190" s="20"/>
      <c r="GQ190" s="20"/>
      <c r="GY190" s="20"/>
      <c r="GZ190" s="20"/>
      <c r="HA190" s="20"/>
      <c r="HB190" s="20"/>
    </row>
    <row r="191" spans="1:210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K191" s="20"/>
      <c r="GL191" s="20"/>
      <c r="GM191" s="20"/>
      <c r="GO191" s="20"/>
      <c r="GQ191" s="20"/>
      <c r="GY191" s="20"/>
      <c r="GZ191" s="20"/>
      <c r="HA191" s="20"/>
      <c r="HB191" s="20"/>
    </row>
    <row r="192" spans="1:210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K192" s="20"/>
      <c r="GL192" s="20"/>
      <c r="GM192" s="20"/>
      <c r="GO192" s="20"/>
      <c r="GQ192" s="20"/>
      <c r="GY192" s="20"/>
      <c r="GZ192" s="20"/>
      <c r="HA192" s="20"/>
      <c r="HB192" s="20"/>
    </row>
    <row r="193" spans="1:210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K193" s="20"/>
      <c r="GL193" s="20"/>
      <c r="GM193" s="20"/>
      <c r="GO193" s="20"/>
      <c r="GQ193" s="20"/>
      <c r="GY193" s="20"/>
      <c r="GZ193" s="20"/>
      <c r="HA193" s="20"/>
      <c r="HB193" s="20"/>
    </row>
    <row r="194" spans="1:210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K194" s="20"/>
      <c r="GL194" s="20"/>
      <c r="GM194" s="20"/>
      <c r="GO194" s="20"/>
      <c r="GQ194" s="20"/>
      <c r="GY194" s="20"/>
      <c r="GZ194" s="20"/>
      <c r="HA194" s="20"/>
      <c r="HB194" s="20"/>
    </row>
    <row r="195" spans="1:210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K195" s="20"/>
      <c r="GL195" s="20"/>
      <c r="GM195" s="20"/>
      <c r="GO195" s="20"/>
      <c r="GQ195" s="20"/>
      <c r="GY195" s="20"/>
      <c r="GZ195" s="20"/>
      <c r="HA195" s="20"/>
      <c r="HB195" s="20"/>
    </row>
    <row r="196" spans="1:210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K196" s="20"/>
      <c r="GL196" s="20"/>
      <c r="GM196" s="20"/>
      <c r="GO196" s="20"/>
      <c r="GQ196" s="20"/>
      <c r="GY196" s="20"/>
      <c r="GZ196" s="20"/>
      <c r="HA196" s="20"/>
      <c r="HB196" s="20"/>
    </row>
    <row r="197" spans="1:210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K197" s="20"/>
      <c r="GL197" s="20"/>
      <c r="GM197" s="20"/>
      <c r="GO197" s="20"/>
      <c r="GQ197" s="20"/>
      <c r="GY197" s="20"/>
      <c r="GZ197" s="20"/>
      <c r="HA197" s="20"/>
      <c r="HB197" s="20"/>
    </row>
    <row r="198" spans="1:210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K198" s="20"/>
      <c r="GL198" s="20"/>
      <c r="GM198" s="20"/>
      <c r="GO198" s="20"/>
      <c r="GQ198" s="20"/>
      <c r="GY198" s="20"/>
      <c r="GZ198" s="20"/>
      <c r="HA198" s="20"/>
      <c r="HB198" s="20"/>
    </row>
    <row r="199" spans="1:210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K199" s="20"/>
      <c r="GL199" s="20"/>
      <c r="GM199" s="20"/>
      <c r="GO199" s="20"/>
      <c r="GQ199" s="20"/>
      <c r="GY199" s="20"/>
      <c r="GZ199" s="20"/>
      <c r="HA199" s="20"/>
      <c r="HB199" s="20"/>
    </row>
    <row r="200" spans="1:210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K200" s="20"/>
      <c r="GL200" s="20"/>
      <c r="GM200" s="20"/>
      <c r="GO200" s="20"/>
      <c r="GQ200" s="20"/>
      <c r="GY200" s="20"/>
      <c r="GZ200" s="20"/>
      <c r="HA200" s="20"/>
      <c r="HB200" s="20"/>
    </row>
    <row r="201" spans="1:210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K201" s="20"/>
      <c r="GL201" s="20"/>
      <c r="GM201" s="20"/>
      <c r="GO201" s="20"/>
      <c r="GQ201" s="20"/>
      <c r="GY201" s="20"/>
      <c r="GZ201" s="20"/>
      <c r="HA201" s="20"/>
      <c r="HB201" s="20"/>
    </row>
    <row r="202" spans="1:210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K202" s="20"/>
      <c r="GL202" s="20"/>
      <c r="GM202" s="20"/>
      <c r="GO202" s="20"/>
      <c r="GQ202" s="20"/>
      <c r="GY202" s="20"/>
      <c r="GZ202" s="20"/>
      <c r="HA202" s="20"/>
      <c r="HB202" s="20"/>
    </row>
    <row r="203" spans="1:210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K203" s="20"/>
      <c r="GL203" s="20"/>
      <c r="GM203" s="20"/>
      <c r="GO203" s="20"/>
      <c r="GQ203" s="20"/>
      <c r="GY203" s="20"/>
      <c r="GZ203" s="20"/>
      <c r="HA203" s="20"/>
      <c r="HB203" s="20"/>
    </row>
    <row r="204" spans="1:210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K204" s="20"/>
      <c r="GL204" s="20"/>
      <c r="GM204" s="20"/>
      <c r="GO204" s="20"/>
      <c r="GQ204" s="20"/>
      <c r="GY204" s="20"/>
      <c r="GZ204" s="20"/>
      <c r="HA204" s="20"/>
      <c r="HB204" s="20"/>
    </row>
    <row r="205" spans="1:210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K205" s="20"/>
      <c r="GL205" s="20"/>
      <c r="GM205" s="20"/>
      <c r="GO205" s="20"/>
      <c r="GQ205" s="20"/>
      <c r="GY205" s="20"/>
      <c r="GZ205" s="20"/>
      <c r="HA205" s="20"/>
      <c r="HB205" s="20"/>
    </row>
    <row r="206" spans="1:210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K206" s="20"/>
      <c r="GL206" s="20"/>
      <c r="GM206" s="20"/>
      <c r="GO206" s="20"/>
      <c r="GQ206" s="20"/>
      <c r="GY206" s="20"/>
      <c r="GZ206" s="20"/>
      <c r="HA206" s="20"/>
      <c r="HB206" s="20"/>
    </row>
    <row r="207" spans="1:210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K207" s="20"/>
      <c r="GL207" s="20"/>
      <c r="GM207" s="20"/>
      <c r="GO207" s="20"/>
      <c r="GQ207" s="20"/>
      <c r="GY207" s="20"/>
      <c r="GZ207" s="20"/>
      <c r="HA207" s="20"/>
      <c r="HB207" s="20"/>
    </row>
    <row r="208" spans="1:210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K208" s="20"/>
      <c r="GL208" s="20"/>
      <c r="GM208" s="20"/>
      <c r="GO208" s="20"/>
      <c r="GQ208" s="20"/>
      <c r="GY208" s="20"/>
      <c r="GZ208" s="20"/>
      <c r="HA208" s="20"/>
      <c r="HB208" s="20"/>
    </row>
    <row r="209" spans="1:210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K209" s="20"/>
      <c r="GL209" s="20"/>
      <c r="GM209" s="20"/>
      <c r="GO209" s="20"/>
      <c r="GQ209" s="20"/>
      <c r="GY209" s="20"/>
      <c r="GZ209" s="20"/>
      <c r="HA209" s="20"/>
      <c r="HB209" s="20"/>
    </row>
    <row r="210" spans="1:210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K210" s="20"/>
      <c r="GL210" s="20"/>
      <c r="GM210" s="20"/>
      <c r="GO210" s="20"/>
      <c r="GQ210" s="20"/>
      <c r="GY210" s="20"/>
      <c r="GZ210" s="20"/>
      <c r="HA210" s="20"/>
      <c r="HB210" s="20"/>
    </row>
    <row r="211" spans="1:210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K211" s="20"/>
      <c r="GL211" s="20"/>
      <c r="GM211" s="20"/>
      <c r="GO211" s="20"/>
      <c r="GQ211" s="20"/>
      <c r="GY211" s="20"/>
      <c r="GZ211" s="20"/>
      <c r="HA211" s="20"/>
      <c r="HB211" s="20"/>
    </row>
    <row r="212" spans="1:210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K212" s="20"/>
      <c r="GL212" s="20"/>
      <c r="GM212" s="20"/>
      <c r="GO212" s="20"/>
      <c r="GQ212" s="20"/>
      <c r="GY212" s="20"/>
      <c r="GZ212" s="20"/>
      <c r="HA212" s="20"/>
      <c r="HB212" s="20"/>
    </row>
    <row r="213" spans="1:210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K213" s="20"/>
      <c r="GL213" s="20"/>
      <c r="GM213" s="20"/>
      <c r="GO213" s="20"/>
      <c r="GQ213" s="20"/>
      <c r="GY213" s="20"/>
      <c r="GZ213" s="20"/>
      <c r="HA213" s="20"/>
      <c r="HB213" s="20"/>
    </row>
    <row r="214" spans="1:210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K214" s="20"/>
      <c r="GL214" s="20"/>
      <c r="GM214" s="20"/>
      <c r="GO214" s="20"/>
      <c r="GQ214" s="20"/>
      <c r="GY214" s="20"/>
      <c r="GZ214" s="20"/>
      <c r="HA214" s="20"/>
      <c r="HB214" s="20"/>
    </row>
    <row r="215" spans="1:210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K215" s="20"/>
      <c r="GL215" s="20"/>
      <c r="GM215" s="20"/>
      <c r="GO215" s="20"/>
      <c r="GQ215" s="20"/>
      <c r="GY215" s="20"/>
      <c r="GZ215" s="20"/>
      <c r="HA215" s="20"/>
      <c r="HB215" s="20"/>
    </row>
    <row r="216" spans="1:210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K216" s="20"/>
      <c r="GL216" s="20"/>
      <c r="GM216" s="20"/>
      <c r="GO216" s="20"/>
      <c r="GQ216" s="20"/>
      <c r="GY216" s="20"/>
      <c r="GZ216" s="20"/>
      <c r="HA216" s="20"/>
      <c r="HB216" s="20"/>
    </row>
    <row r="217" spans="1:210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K217" s="20"/>
      <c r="GL217" s="20"/>
      <c r="GM217" s="20"/>
      <c r="GO217" s="20"/>
      <c r="GQ217" s="20"/>
      <c r="GY217" s="20"/>
      <c r="GZ217" s="20"/>
      <c r="HA217" s="20"/>
      <c r="HB217" s="20"/>
    </row>
    <row r="218" spans="1:210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K218" s="20"/>
      <c r="GL218" s="20"/>
      <c r="GM218" s="20"/>
      <c r="GO218" s="20"/>
      <c r="GQ218" s="20"/>
      <c r="GY218" s="20"/>
      <c r="GZ218" s="20"/>
      <c r="HA218" s="20"/>
      <c r="HB218" s="20"/>
    </row>
    <row r="219" spans="1:210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K219" s="20"/>
      <c r="GL219" s="20"/>
      <c r="GM219" s="20"/>
      <c r="GO219" s="20"/>
      <c r="GQ219" s="20"/>
      <c r="GY219" s="20"/>
      <c r="GZ219" s="20"/>
      <c r="HA219" s="20"/>
      <c r="HB219" s="20"/>
    </row>
    <row r="220" spans="1:210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K220" s="20"/>
      <c r="GL220" s="20"/>
      <c r="GM220" s="20"/>
      <c r="GO220" s="20"/>
      <c r="GQ220" s="20"/>
      <c r="GY220" s="20"/>
      <c r="GZ220" s="20"/>
      <c r="HA220" s="20"/>
      <c r="HB220" s="20"/>
    </row>
    <row r="221" spans="1:210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K221" s="20"/>
      <c r="GL221" s="20"/>
      <c r="GM221" s="20"/>
      <c r="GO221" s="20"/>
      <c r="GQ221" s="20"/>
      <c r="GY221" s="20"/>
      <c r="GZ221" s="20"/>
      <c r="HA221" s="20"/>
      <c r="HB221" s="20"/>
    </row>
    <row r="222" spans="1:210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K222" s="20"/>
      <c r="GL222" s="20"/>
      <c r="GM222" s="20"/>
      <c r="GO222" s="20"/>
      <c r="GQ222" s="20"/>
      <c r="GY222" s="20"/>
      <c r="GZ222" s="20"/>
      <c r="HA222" s="20"/>
      <c r="HB222" s="20"/>
    </row>
    <row r="223" spans="1:210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K223" s="20"/>
      <c r="GL223" s="20"/>
      <c r="GM223" s="20"/>
      <c r="GO223" s="20"/>
      <c r="GQ223" s="20"/>
      <c r="GY223" s="20"/>
      <c r="GZ223" s="20"/>
      <c r="HA223" s="20"/>
      <c r="HB223" s="20"/>
    </row>
    <row r="224" spans="1:210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K224" s="20"/>
      <c r="GL224" s="20"/>
      <c r="GM224" s="20"/>
      <c r="GO224" s="20"/>
      <c r="GQ224" s="20"/>
      <c r="GY224" s="20"/>
      <c r="GZ224" s="20"/>
      <c r="HA224" s="20"/>
      <c r="HB224" s="20"/>
    </row>
    <row r="225" spans="1:210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K225" s="20"/>
      <c r="GL225" s="20"/>
      <c r="GM225" s="20"/>
      <c r="GO225" s="20"/>
      <c r="GQ225" s="20"/>
      <c r="GY225" s="20"/>
      <c r="GZ225" s="20"/>
      <c r="HA225" s="20"/>
      <c r="HB225" s="20"/>
    </row>
    <row r="226" spans="1:210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K226" s="20"/>
      <c r="GL226" s="20"/>
      <c r="GM226" s="20"/>
      <c r="GO226" s="20"/>
      <c r="GQ226" s="20"/>
      <c r="GY226" s="20"/>
      <c r="GZ226" s="20"/>
      <c r="HA226" s="20"/>
      <c r="HB226" s="20"/>
    </row>
    <row r="227" spans="1:210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K227" s="20"/>
      <c r="GL227" s="20"/>
      <c r="GM227" s="20"/>
      <c r="GO227" s="20"/>
      <c r="GQ227" s="20"/>
      <c r="GY227" s="20"/>
      <c r="GZ227" s="20"/>
      <c r="HA227" s="20"/>
      <c r="HB227" s="20"/>
    </row>
    <row r="228" spans="1:210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K228" s="20"/>
      <c r="GL228" s="20"/>
      <c r="GM228" s="20"/>
      <c r="GO228" s="20"/>
      <c r="GQ228" s="20"/>
      <c r="GY228" s="20"/>
      <c r="GZ228" s="20"/>
      <c r="HA228" s="20"/>
      <c r="HB228" s="20"/>
    </row>
    <row r="229" spans="1:210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K229" s="20"/>
      <c r="GL229" s="20"/>
      <c r="GM229" s="20"/>
      <c r="GO229" s="20"/>
      <c r="GQ229" s="20"/>
      <c r="GY229" s="20"/>
      <c r="GZ229" s="20"/>
      <c r="HA229" s="20"/>
      <c r="HB229" s="20"/>
    </row>
    <row r="230" spans="1:210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K230" s="20"/>
      <c r="GL230" s="20"/>
      <c r="GM230" s="20"/>
      <c r="GO230" s="20"/>
      <c r="GQ230" s="20"/>
      <c r="GY230" s="20"/>
      <c r="GZ230" s="20"/>
      <c r="HA230" s="20"/>
      <c r="HB230" s="20"/>
    </row>
    <row r="231" spans="1:210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K231" s="20"/>
      <c r="GL231" s="20"/>
      <c r="GM231" s="20"/>
      <c r="GO231" s="20"/>
      <c r="GQ231" s="20"/>
      <c r="GY231" s="20"/>
      <c r="GZ231" s="20"/>
      <c r="HA231" s="20"/>
      <c r="HB231" s="20"/>
    </row>
    <row r="232" spans="1:210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K232" s="20"/>
      <c r="GL232" s="20"/>
      <c r="GM232" s="20"/>
      <c r="GO232" s="20"/>
      <c r="GQ232" s="20"/>
      <c r="GY232" s="20"/>
      <c r="GZ232" s="20"/>
      <c r="HA232" s="20"/>
      <c r="HB232" s="20"/>
    </row>
    <row r="233" spans="1:210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K233" s="20"/>
      <c r="GL233" s="20"/>
      <c r="GM233" s="20"/>
      <c r="GO233" s="20"/>
      <c r="GQ233" s="20"/>
      <c r="GY233" s="20"/>
      <c r="GZ233" s="20"/>
      <c r="HA233" s="20"/>
      <c r="HB233" s="20"/>
    </row>
    <row r="234" spans="1:210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K234" s="20"/>
      <c r="GL234" s="20"/>
      <c r="GM234" s="20"/>
      <c r="GO234" s="20"/>
      <c r="GQ234" s="20"/>
      <c r="GY234" s="20"/>
      <c r="GZ234" s="20"/>
      <c r="HA234" s="20"/>
      <c r="HB234" s="20"/>
    </row>
    <row r="235" spans="1:210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K235" s="20"/>
      <c r="GL235" s="20"/>
      <c r="GM235" s="20"/>
      <c r="GO235" s="20"/>
      <c r="GQ235" s="20"/>
      <c r="GY235" s="20"/>
      <c r="GZ235" s="20"/>
      <c r="HA235" s="20"/>
      <c r="HB235" s="20"/>
    </row>
    <row r="236" spans="1:210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K236" s="20"/>
      <c r="GL236" s="20"/>
      <c r="GM236" s="20"/>
      <c r="GO236" s="20"/>
      <c r="GQ236" s="20"/>
      <c r="GY236" s="20"/>
      <c r="GZ236" s="20"/>
      <c r="HA236" s="20"/>
      <c r="HB236" s="20"/>
    </row>
    <row r="237" spans="1:210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K237" s="20"/>
      <c r="GL237" s="20"/>
      <c r="GM237" s="20"/>
      <c r="GO237" s="20"/>
      <c r="GQ237" s="20"/>
      <c r="GY237" s="20"/>
      <c r="GZ237" s="20"/>
      <c r="HA237" s="20"/>
      <c r="HB237" s="20"/>
    </row>
    <row r="238" spans="1:210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K238" s="20"/>
      <c r="GL238" s="20"/>
      <c r="GM238" s="20"/>
      <c r="GO238" s="20"/>
      <c r="GQ238" s="20"/>
      <c r="GY238" s="20"/>
      <c r="GZ238" s="20"/>
      <c r="HA238" s="20"/>
      <c r="HB238" s="20"/>
    </row>
    <row r="239" spans="1:210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K239" s="20"/>
      <c r="GL239" s="20"/>
      <c r="GM239" s="20"/>
      <c r="GO239" s="20"/>
      <c r="GQ239" s="20"/>
      <c r="GY239" s="20"/>
      <c r="GZ239" s="20"/>
      <c r="HA239" s="20"/>
      <c r="HB239" s="20"/>
    </row>
    <row r="240" spans="1:210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K240" s="20"/>
      <c r="GL240" s="20"/>
      <c r="GM240" s="20"/>
      <c r="GO240" s="20"/>
      <c r="GQ240" s="20"/>
      <c r="GY240" s="20"/>
      <c r="GZ240" s="20"/>
      <c r="HA240" s="20"/>
      <c r="HB240" s="20"/>
    </row>
    <row r="241" spans="1:210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K241" s="20"/>
      <c r="GL241" s="20"/>
      <c r="GM241" s="20"/>
      <c r="GO241" s="20"/>
      <c r="GQ241" s="20"/>
      <c r="GY241" s="20"/>
      <c r="GZ241" s="20"/>
      <c r="HA241" s="20"/>
      <c r="HB241" s="20"/>
    </row>
    <row r="242" spans="1:210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K242" s="20"/>
      <c r="GL242" s="20"/>
      <c r="GM242" s="20"/>
      <c r="GO242" s="20"/>
      <c r="GQ242" s="20"/>
      <c r="GY242" s="20"/>
      <c r="GZ242" s="20"/>
      <c r="HA242" s="20"/>
      <c r="HB242" s="20"/>
    </row>
    <row r="243" spans="1:210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K243" s="20"/>
      <c r="GL243" s="20"/>
      <c r="GM243" s="20"/>
      <c r="GO243" s="20"/>
      <c r="GQ243" s="20"/>
      <c r="GY243" s="20"/>
      <c r="GZ243" s="20"/>
      <c r="HA243" s="20"/>
      <c r="HB243" s="20"/>
    </row>
    <row r="244" spans="1:210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K244" s="20"/>
      <c r="GL244" s="20"/>
      <c r="GM244" s="20"/>
      <c r="GO244" s="20"/>
      <c r="GQ244" s="20"/>
      <c r="GY244" s="20"/>
      <c r="GZ244" s="20"/>
      <c r="HA244" s="20"/>
      <c r="HB244" s="20"/>
    </row>
    <row r="245" spans="1:210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K245" s="20"/>
      <c r="GL245" s="20"/>
      <c r="GM245" s="20"/>
      <c r="GO245" s="20"/>
      <c r="GQ245" s="20"/>
      <c r="GY245" s="20"/>
      <c r="GZ245" s="20"/>
      <c r="HA245" s="20"/>
      <c r="HB245" s="20"/>
    </row>
    <row r="246" spans="1:210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K246" s="20"/>
      <c r="GL246" s="20"/>
      <c r="GM246" s="20"/>
      <c r="GO246" s="20"/>
      <c r="GQ246" s="20"/>
      <c r="GY246" s="20"/>
      <c r="GZ246" s="20"/>
      <c r="HA246" s="20"/>
      <c r="HB246" s="20"/>
    </row>
    <row r="247" spans="1:210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K247" s="20"/>
      <c r="GL247" s="20"/>
      <c r="GM247" s="20"/>
      <c r="GO247" s="20"/>
      <c r="GQ247" s="20"/>
      <c r="GY247" s="20"/>
      <c r="GZ247" s="20"/>
      <c r="HA247" s="20"/>
      <c r="HB247" s="20"/>
    </row>
    <row r="248" spans="1:210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K248" s="20"/>
      <c r="GL248" s="20"/>
      <c r="GM248" s="20"/>
      <c r="GO248" s="20"/>
      <c r="GQ248" s="20"/>
      <c r="GY248" s="20"/>
      <c r="GZ248" s="20"/>
      <c r="HA248" s="20"/>
      <c r="HB248" s="20"/>
    </row>
    <row r="249" spans="1:210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K249" s="20"/>
      <c r="GL249" s="20"/>
      <c r="GM249" s="20"/>
      <c r="GO249" s="20"/>
      <c r="GQ249" s="20"/>
      <c r="GY249" s="20"/>
      <c r="GZ249" s="20"/>
      <c r="HA249" s="20"/>
      <c r="HB249" s="20"/>
    </row>
    <row r="250" spans="1:210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K250" s="20"/>
      <c r="GL250" s="20"/>
      <c r="GM250" s="20"/>
      <c r="GO250" s="20"/>
      <c r="GQ250" s="20"/>
      <c r="GY250" s="20"/>
      <c r="GZ250" s="20"/>
      <c r="HA250" s="20"/>
      <c r="HB250" s="20"/>
    </row>
    <row r="251" spans="1:210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K251" s="20"/>
      <c r="GL251" s="20"/>
      <c r="GM251" s="20"/>
      <c r="GO251" s="20"/>
      <c r="GQ251" s="20"/>
      <c r="GY251" s="20"/>
      <c r="GZ251" s="20"/>
      <c r="HA251" s="20"/>
      <c r="HB251" s="20"/>
    </row>
    <row r="252" spans="1:210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K252" s="20"/>
      <c r="GL252" s="20"/>
      <c r="GM252" s="20"/>
      <c r="GO252" s="20"/>
      <c r="GQ252" s="20"/>
      <c r="GY252" s="20"/>
      <c r="GZ252" s="20"/>
      <c r="HA252" s="20"/>
      <c r="HB252" s="20"/>
    </row>
    <row r="253" spans="1:210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K253" s="20"/>
      <c r="GL253" s="20"/>
      <c r="GM253" s="20"/>
      <c r="GO253" s="20"/>
      <c r="GQ253" s="20"/>
      <c r="GY253" s="20"/>
      <c r="GZ253" s="20"/>
      <c r="HA253" s="20"/>
      <c r="HB253" s="20"/>
    </row>
    <row r="254" spans="1:210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K254" s="20"/>
      <c r="GL254" s="20"/>
      <c r="GM254" s="20"/>
      <c r="GO254" s="20"/>
      <c r="GQ254" s="20"/>
      <c r="GY254" s="20"/>
      <c r="GZ254" s="20"/>
      <c r="HA254" s="20"/>
      <c r="HB254" s="20"/>
    </row>
    <row r="255" spans="1:210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K255" s="20"/>
      <c r="GL255" s="20"/>
      <c r="GM255" s="20"/>
      <c r="GO255" s="20"/>
      <c r="GQ255" s="20"/>
      <c r="GY255" s="20"/>
      <c r="GZ255" s="20"/>
      <c r="HA255" s="20"/>
      <c r="HB255" s="20"/>
    </row>
    <row r="256" spans="1:210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K256" s="20"/>
      <c r="GL256" s="20"/>
      <c r="GM256" s="20"/>
      <c r="GO256" s="20"/>
      <c r="GQ256" s="20"/>
      <c r="GY256" s="20"/>
      <c r="GZ256" s="20"/>
      <c r="HA256" s="20"/>
      <c r="HB256" s="20"/>
    </row>
    <row r="257" spans="1:210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K257" s="20"/>
      <c r="GL257" s="20"/>
      <c r="GM257" s="20"/>
      <c r="GO257" s="20"/>
      <c r="GQ257" s="20"/>
      <c r="GY257" s="20"/>
      <c r="GZ257" s="20"/>
      <c r="HA257" s="20"/>
      <c r="HB257" s="20"/>
    </row>
    <row r="258" spans="1:210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K258" s="20"/>
      <c r="GL258" s="20"/>
      <c r="GM258" s="20"/>
      <c r="GO258" s="20"/>
      <c r="GQ258" s="20"/>
      <c r="GY258" s="20"/>
      <c r="GZ258" s="20"/>
      <c r="HA258" s="20"/>
      <c r="HB258" s="20"/>
    </row>
    <row r="259" spans="1:210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K259" s="20"/>
      <c r="GL259" s="20"/>
      <c r="GM259" s="20"/>
      <c r="GO259" s="20"/>
      <c r="GQ259" s="20"/>
      <c r="GY259" s="20"/>
      <c r="GZ259" s="20"/>
      <c r="HA259" s="20"/>
      <c r="HB259" s="20"/>
    </row>
    <row r="260" spans="1:210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K260" s="20"/>
      <c r="GL260" s="20"/>
      <c r="GM260" s="20"/>
      <c r="GO260" s="20"/>
      <c r="GQ260" s="20"/>
      <c r="GY260" s="20"/>
      <c r="GZ260" s="20"/>
      <c r="HA260" s="20"/>
      <c r="HB260" s="20"/>
    </row>
    <row r="261" spans="1:210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K261" s="20"/>
      <c r="GL261" s="20"/>
      <c r="GM261" s="20"/>
      <c r="GO261" s="20"/>
      <c r="GQ261" s="20"/>
      <c r="GY261" s="20"/>
      <c r="GZ261" s="20"/>
      <c r="HA261" s="20"/>
      <c r="HB261" s="20"/>
    </row>
    <row r="262" spans="1:210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K262" s="20"/>
      <c r="GL262" s="20"/>
      <c r="GM262" s="20"/>
      <c r="GO262" s="20"/>
      <c r="GQ262" s="20"/>
      <c r="GY262" s="20"/>
      <c r="GZ262" s="20"/>
      <c r="HA262" s="20"/>
      <c r="HB262" s="20"/>
    </row>
    <row r="263" spans="1:210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K263" s="20"/>
      <c r="GL263" s="20"/>
      <c r="GM263" s="20"/>
      <c r="GO263" s="20"/>
      <c r="GQ263" s="20"/>
      <c r="GY263" s="20"/>
      <c r="GZ263" s="20"/>
      <c r="HA263" s="20"/>
      <c r="HB263" s="20"/>
    </row>
    <row r="264" spans="1:210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K264" s="20"/>
      <c r="GL264" s="20"/>
      <c r="GM264" s="20"/>
      <c r="GO264" s="20"/>
      <c r="GQ264" s="20"/>
      <c r="GY264" s="20"/>
      <c r="GZ264" s="20"/>
      <c r="HA264" s="20"/>
      <c r="HB264" s="20"/>
    </row>
    <row r="265" spans="1:210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K265" s="20"/>
      <c r="GL265" s="20"/>
      <c r="GM265" s="20"/>
      <c r="GO265" s="20"/>
      <c r="GQ265" s="20"/>
      <c r="GY265" s="20"/>
      <c r="GZ265" s="20"/>
      <c r="HA265" s="20"/>
      <c r="HB265" s="20"/>
    </row>
    <row r="266" spans="1:210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K266" s="20"/>
      <c r="GL266" s="20"/>
      <c r="GM266" s="20"/>
      <c r="GO266" s="20"/>
      <c r="GQ266" s="20"/>
      <c r="GY266" s="20"/>
      <c r="GZ266" s="20"/>
      <c r="HA266" s="20"/>
      <c r="HB266" s="20"/>
    </row>
    <row r="267" spans="1:210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K267" s="20"/>
      <c r="GL267" s="20"/>
      <c r="GM267" s="20"/>
      <c r="GO267" s="20"/>
      <c r="GQ267" s="20"/>
      <c r="GY267" s="20"/>
      <c r="GZ267" s="20"/>
      <c r="HA267" s="20"/>
      <c r="HB267" s="20"/>
    </row>
    <row r="268" spans="1:210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K268" s="20"/>
      <c r="GL268" s="20"/>
      <c r="GM268" s="20"/>
      <c r="GO268" s="20"/>
      <c r="GQ268" s="20"/>
      <c r="GY268" s="20"/>
      <c r="GZ268" s="20"/>
      <c r="HA268" s="20"/>
      <c r="HB268" s="20"/>
    </row>
    <row r="269" spans="1:210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K269" s="20"/>
      <c r="GL269" s="20"/>
      <c r="GM269" s="20"/>
      <c r="GO269" s="20"/>
      <c r="GQ269" s="20"/>
      <c r="GY269" s="20"/>
      <c r="GZ269" s="20"/>
      <c r="HA269" s="20"/>
      <c r="HB269" s="20"/>
    </row>
    <row r="270" spans="1:210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K270" s="20"/>
      <c r="GL270" s="20"/>
      <c r="GM270" s="20"/>
      <c r="GO270" s="20"/>
      <c r="GQ270" s="20"/>
      <c r="GY270" s="20"/>
      <c r="GZ270" s="20"/>
      <c r="HA270" s="20"/>
      <c r="HB270" s="20"/>
    </row>
    <row r="271" spans="1:210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K271" s="20"/>
      <c r="GL271" s="20"/>
      <c r="GM271" s="20"/>
      <c r="GO271" s="20"/>
      <c r="GQ271" s="20"/>
      <c r="GY271" s="20"/>
      <c r="GZ271" s="20"/>
      <c r="HA271" s="20"/>
      <c r="HB271" s="20"/>
    </row>
    <row r="272" spans="1:210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K272" s="20"/>
      <c r="GL272" s="20"/>
      <c r="GM272" s="20"/>
      <c r="GO272" s="20"/>
      <c r="GQ272" s="20"/>
      <c r="GY272" s="20"/>
      <c r="GZ272" s="20"/>
      <c r="HA272" s="20"/>
      <c r="HB272" s="20"/>
    </row>
    <row r="273" spans="1:210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K273" s="20"/>
      <c r="GL273" s="20"/>
      <c r="GM273" s="20"/>
      <c r="GO273" s="20"/>
      <c r="GQ273" s="20"/>
      <c r="GY273" s="20"/>
      <c r="GZ273" s="20"/>
      <c r="HA273" s="20"/>
      <c r="HB273" s="20"/>
    </row>
    <row r="274" spans="1:210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K274" s="20"/>
      <c r="GL274" s="20"/>
      <c r="GM274" s="20"/>
      <c r="GO274" s="20"/>
      <c r="GQ274" s="20"/>
      <c r="GY274" s="20"/>
      <c r="GZ274" s="20"/>
      <c r="HA274" s="20"/>
      <c r="HB274" s="20"/>
    </row>
    <row r="275" spans="1:210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K275" s="20"/>
      <c r="GL275" s="20"/>
      <c r="GM275" s="20"/>
      <c r="GO275" s="20"/>
      <c r="GQ275" s="20"/>
      <c r="GY275" s="20"/>
      <c r="GZ275" s="20"/>
      <c r="HA275" s="20"/>
      <c r="HB275" s="20"/>
    </row>
    <row r="276" spans="1:210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K276" s="20"/>
      <c r="GL276" s="20"/>
      <c r="GM276" s="20"/>
      <c r="GO276" s="20"/>
      <c r="GQ276" s="20"/>
      <c r="GY276" s="20"/>
      <c r="GZ276" s="20"/>
      <c r="HA276" s="20"/>
      <c r="HB276" s="20"/>
    </row>
    <row r="277" spans="1:210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K277" s="20"/>
      <c r="GL277" s="20"/>
      <c r="GM277" s="20"/>
      <c r="GO277" s="20"/>
      <c r="GQ277" s="20"/>
      <c r="GY277" s="20"/>
      <c r="GZ277" s="20"/>
      <c r="HA277" s="20"/>
      <c r="HB277" s="20"/>
    </row>
    <row r="278" spans="1:210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K278" s="20"/>
      <c r="GL278" s="20"/>
      <c r="GM278" s="20"/>
      <c r="GO278" s="20"/>
      <c r="GQ278" s="20"/>
      <c r="GY278" s="20"/>
      <c r="GZ278" s="20"/>
      <c r="HA278" s="20"/>
      <c r="HB278" s="20"/>
    </row>
    <row r="279" spans="1:210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K279" s="20"/>
      <c r="GL279" s="20"/>
      <c r="GM279" s="20"/>
      <c r="GO279" s="20"/>
      <c r="GQ279" s="20"/>
      <c r="GY279" s="20"/>
      <c r="GZ279" s="20"/>
      <c r="HA279" s="20"/>
      <c r="HB279" s="20"/>
    </row>
    <row r="280" spans="1:210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K280" s="20"/>
      <c r="GL280" s="20"/>
      <c r="GM280" s="20"/>
      <c r="GO280" s="20"/>
      <c r="GQ280" s="20"/>
      <c r="GY280" s="20"/>
      <c r="GZ280" s="20"/>
      <c r="HA280" s="20"/>
      <c r="HB280" s="20"/>
    </row>
    <row r="281" spans="1:210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K281" s="20"/>
      <c r="GL281" s="20"/>
      <c r="GM281" s="20"/>
      <c r="GO281" s="20"/>
      <c r="GQ281" s="20"/>
      <c r="GY281" s="20"/>
      <c r="GZ281" s="20"/>
      <c r="HA281" s="20"/>
      <c r="HB281" s="20"/>
    </row>
    <row r="282" spans="1:210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K282" s="20"/>
      <c r="GL282" s="20"/>
      <c r="GM282" s="20"/>
      <c r="GO282" s="20"/>
      <c r="GQ282" s="20"/>
      <c r="GY282" s="20"/>
      <c r="GZ282" s="20"/>
      <c r="HA282" s="20"/>
      <c r="HB282" s="20"/>
    </row>
    <row r="283" spans="1:210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K283" s="20"/>
      <c r="GL283" s="20"/>
      <c r="GM283" s="20"/>
      <c r="GO283" s="20"/>
      <c r="GQ283" s="20"/>
      <c r="GY283" s="20"/>
      <c r="GZ283" s="20"/>
      <c r="HA283" s="20"/>
      <c r="HB283" s="20"/>
    </row>
    <row r="284" spans="1:210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K284" s="20"/>
      <c r="GL284" s="20"/>
      <c r="GM284" s="20"/>
      <c r="GO284" s="20"/>
      <c r="GQ284" s="20"/>
      <c r="GY284" s="20"/>
      <c r="GZ284" s="20"/>
      <c r="HA284" s="20"/>
      <c r="HB284" s="20"/>
    </row>
    <row r="285" spans="1:210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K285" s="20"/>
      <c r="GL285" s="20"/>
      <c r="GM285" s="20"/>
      <c r="GO285" s="20"/>
      <c r="GQ285" s="20"/>
      <c r="GY285" s="20"/>
      <c r="GZ285" s="20"/>
      <c r="HA285" s="20"/>
      <c r="HB285" s="20"/>
    </row>
    <row r="286" spans="1:210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K286" s="20"/>
      <c r="GL286" s="20"/>
      <c r="GM286" s="20"/>
      <c r="GO286" s="20"/>
      <c r="GQ286" s="20"/>
      <c r="GY286" s="20"/>
      <c r="GZ286" s="20"/>
      <c r="HA286" s="20"/>
      <c r="HB286" s="20"/>
    </row>
    <row r="287" spans="1:210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K287" s="20"/>
      <c r="GL287" s="20"/>
      <c r="GM287" s="20"/>
      <c r="GO287" s="20"/>
      <c r="GQ287" s="20"/>
      <c r="GY287" s="20"/>
      <c r="GZ287" s="20"/>
      <c r="HA287" s="20"/>
      <c r="HB287" s="20"/>
    </row>
    <row r="288" spans="1:210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K288" s="20"/>
      <c r="GL288" s="20"/>
      <c r="GM288" s="20"/>
      <c r="GO288" s="20"/>
      <c r="GQ288" s="20"/>
      <c r="GY288" s="20"/>
      <c r="GZ288" s="20"/>
      <c r="HA288" s="20"/>
      <c r="HB288" s="20"/>
    </row>
    <row r="289" spans="1:210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K289" s="20"/>
      <c r="GL289" s="20"/>
      <c r="GM289" s="20"/>
      <c r="GO289" s="20"/>
      <c r="GQ289" s="20"/>
      <c r="GY289" s="20"/>
      <c r="GZ289" s="20"/>
      <c r="HA289" s="20"/>
      <c r="HB289" s="20"/>
    </row>
    <row r="290" spans="1:210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K290" s="20"/>
      <c r="GL290" s="20"/>
      <c r="GM290" s="20"/>
      <c r="GO290" s="20"/>
      <c r="GQ290" s="20"/>
      <c r="GY290" s="20"/>
      <c r="GZ290" s="20"/>
      <c r="HA290" s="20"/>
      <c r="HB290" s="20"/>
    </row>
    <row r="291" spans="1:210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K291" s="20"/>
      <c r="GL291" s="20"/>
      <c r="GM291" s="20"/>
      <c r="GO291" s="20"/>
      <c r="GQ291" s="20"/>
      <c r="GY291" s="20"/>
      <c r="GZ291" s="20"/>
      <c r="HA291" s="20"/>
      <c r="HB291" s="20"/>
    </row>
    <row r="292" spans="1:210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K292" s="20"/>
      <c r="GL292" s="20"/>
      <c r="GM292" s="20"/>
      <c r="GO292" s="20"/>
      <c r="GQ292" s="20"/>
      <c r="GY292" s="20"/>
      <c r="GZ292" s="20"/>
      <c r="HA292" s="20"/>
      <c r="HB292" s="20"/>
    </row>
    <row r="293" spans="1:210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K293" s="20"/>
      <c r="GL293" s="20"/>
      <c r="GM293" s="20"/>
      <c r="GO293" s="20"/>
      <c r="GQ293" s="20"/>
      <c r="GY293" s="20"/>
      <c r="GZ293" s="20"/>
      <c r="HA293" s="20"/>
      <c r="HB293" s="20"/>
    </row>
    <row r="294" spans="1:210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K294" s="20"/>
      <c r="GL294" s="20"/>
      <c r="GM294" s="20"/>
      <c r="GO294" s="20"/>
      <c r="GQ294" s="20"/>
      <c r="GY294" s="20"/>
      <c r="GZ294" s="20"/>
      <c r="HA294" s="20"/>
      <c r="HB294" s="20"/>
    </row>
    <row r="295" spans="1:210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K295" s="20"/>
      <c r="GL295" s="20"/>
      <c r="GM295" s="20"/>
      <c r="GO295" s="20"/>
      <c r="GQ295" s="20"/>
      <c r="GY295" s="20"/>
      <c r="GZ295" s="20"/>
      <c r="HA295" s="20"/>
      <c r="HB295" s="20"/>
    </row>
    <row r="296" spans="1:210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K296" s="20"/>
      <c r="GL296" s="20"/>
      <c r="GM296" s="20"/>
      <c r="GO296" s="20"/>
      <c r="GQ296" s="20"/>
      <c r="GY296" s="20"/>
      <c r="GZ296" s="20"/>
      <c r="HA296" s="20"/>
      <c r="HB296" s="20"/>
    </row>
    <row r="297" spans="1:210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K297" s="20"/>
      <c r="GL297" s="20"/>
      <c r="GM297" s="20"/>
      <c r="GO297" s="20"/>
      <c r="GQ297" s="20"/>
      <c r="GY297" s="20"/>
      <c r="GZ297" s="20"/>
      <c r="HA297" s="20"/>
      <c r="HB297" s="20"/>
    </row>
    <row r="298" spans="1:210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K298" s="20"/>
      <c r="GL298" s="20"/>
      <c r="GM298" s="20"/>
      <c r="GO298" s="20"/>
      <c r="GQ298" s="20"/>
      <c r="GY298" s="20"/>
      <c r="GZ298" s="20"/>
      <c r="HA298" s="20"/>
      <c r="HB298" s="20"/>
    </row>
    <row r="299" spans="1:210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K299" s="20"/>
      <c r="GL299" s="20"/>
      <c r="GM299" s="20"/>
      <c r="GO299" s="20"/>
      <c r="GQ299" s="20"/>
      <c r="GY299" s="20"/>
      <c r="GZ299" s="20"/>
      <c r="HA299" s="20"/>
      <c r="HB299" s="20"/>
    </row>
    <row r="300" spans="1:210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K300" s="20"/>
      <c r="GL300" s="20"/>
      <c r="GM300" s="20"/>
      <c r="GO300" s="20"/>
      <c r="GQ300" s="20"/>
      <c r="GY300" s="20"/>
      <c r="GZ300" s="20"/>
      <c r="HA300" s="20"/>
      <c r="HB300" s="20"/>
    </row>
    <row r="301" spans="1:210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K301" s="20"/>
      <c r="GL301" s="20"/>
      <c r="GM301" s="20"/>
      <c r="GO301" s="20"/>
      <c r="GQ301" s="20"/>
      <c r="GY301" s="20"/>
      <c r="GZ301" s="20"/>
      <c r="HA301" s="20"/>
      <c r="HB301" s="20"/>
    </row>
    <row r="302" spans="1:210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K302" s="20"/>
      <c r="GL302" s="20"/>
      <c r="GM302" s="20"/>
      <c r="GO302" s="20"/>
      <c r="GQ302" s="20"/>
      <c r="GY302" s="20"/>
      <c r="GZ302" s="20"/>
      <c r="HA302" s="20"/>
      <c r="HB302" s="20"/>
    </row>
    <row r="303" spans="1:210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K303" s="20"/>
      <c r="GL303" s="20"/>
      <c r="GM303" s="20"/>
      <c r="GO303" s="20"/>
      <c r="GQ303" s="20"/>
      <c r="GY303" s="20"/>
      <c r="GZ303" s="20"/>
      <c r="HA303" s="20"/>
      <c r="HB303" s="20"/>
    </row>
    <row r="304" spans="1:210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K304" s="20"/>
      <c r="GL304" s="20"/>
      <c r="GM304" s="20"/>
      <c r="GO304" s="20"/>
      <c r="GQ304" s="20"/>
      <c r="GY304" s="20"/>
      <c r="GZ304" s="20"/>
      <c r="HA304" s="20"/>
      <c r="HB304" s="20"/>
    </row>
    <row r="305" spans="1:210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K305" s="20"/>
      <c r="GL305" s="20"/>
      <c r="GM305" s="20"/>
      <c r="GO305" s="20"/>
      <c r="GQ305" s="20"/>
      <c r="GY305" s="20"/>
      <c r="GZ305" s="20"/>
      <c r="HA305" s="20"/>
      <c r="HB305" s="20"/>
    </row>
    <row r="306" spans="1:210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K306" s="20"/>
      <c r="GL306" s="20"/>
      <c r="GM306" s="20"/>
      <c r="GO306" s="20"/>
      <c r="GQ306" s="20"/>
      <c r="GY306" s="20"/>
      <c r="GZ306" s="20"/>
      <c r="HA306" s="20"/>
      <c r="HB306" s="20"/>
    </row>
    <row r="307" spans="1:210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K307" s="20"/>
      <c r="GL307" s="20"/>
      <c r="GM307" s="20"/>
      <c r="GO307" s="20"/>
      <c r="GQ307" s="20"/>
      <c r="GY307" s="20"/>
      <c r="GZ307" s="20"/>
      <c r="HA307" s="20"/>
      <c r="HB307" s="20"/>
    </row>
    <row r="308" spans="1:210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K308" s="20"/>
      <c r="GL308" s="20"/>
      <c r="GM308" s="20"/>
      <c r="GO308" s="20"/>
      <c r="GQ308" s="20"/>
      <c r="GY308" s="20"/>
      <c r="GZ308" s="20"/>
      <c r="HA308" s="20"/>
      <c r="HB308" s="20"/>
    </row>
    <row r="309" spans="1:210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K309" s="20"/>
      <c r="GL309" s="20"/>
      <c r="GM309" s="20"/>
      <c r="GO309" s="20"/>
      <c r="GQ309" s="20"/>
      <c r="GY309" s="20"/>
      <c r="GZ309" s="20"/>
      <c r="HA309" s="20"/>
      <c r="HB309" s="20"/>
    </row>
    <row r="310" spans="1:210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K310" s="20"/>
      <c r="GL310" s="20"/>
      <c r="GM310" s="20"/>
      <c r="GO310" s="20"/>
      <c r="GQ310" s="20"/>
      <c r="GY310" s="20"/>
      <c r="GZ310" s="20"/>
      <c r="HA310" s="20"/>
      <c r="HB310" s="20"/>
    </row>
    <row r="311" spans="1:210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K311" s="20"/>
      <c r="GL311" s="20"/>
      <c r="GM311" s="20"/>
      <c r="GO311" s="20"/>
      <c r="GQ311" s="20"/>
      <c r="GY311" s="20"/>
      <c r="GZ311" s="20"/>
      <c r="HA311" s="20"/>
      <c r="HB311" s="20"/>
    </row>
    <row r="312" spans="1:210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K312" s="20"/>
      <c r="GL312" s="20"/>
      <c r="GM312" s="20"/>
      <c r="GO312" s="20"/>
      <c r="GQ312" s="20"/>
      <c r="GY312" s="20"/>
      <c r="GZ312" s="20"/>
      <c r="HA312" s="20"/>
      <c r="HB312" s="20"/>
    </row>
    <row r="313" spans="1:210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K313" s="20"/>
      <c r="GL313" s="20"/>
      <c r="GM313" s="20"/>
      <c r="GO313" s="20"/>
      <c r="GQ313" s="20"/>
      <c r="GY313" s="20"/>
      <c r="GZ313" s="20"/>
      <c r="HA313" s="20"/>
      <c r="HB313" s="20"/>
    </row>
    <row r="314" spans="1:210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K314" s="20"/>
      <c r="GL314" s="20"/>
      <c r="GM314" s="20"/>
      <c r="GO314" s="20"/>
      <c r="GQ314" s="20"/>
      <c r="GY314" s="20"/>
      <c r="GZ314" s="20"/>
      <c r="HA314" s="20"/>
      <c r="HB314" s="20"/>
    </row>
    <row r="315" spans="1:210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K315" s="20"/>
      <c r="GL315" s="20"/>
      <c r="GM315" s="20"/>
      <c r="GO315" s="20"/>
      <c r="GQ315" s="20"/>
      <c r="GY315" s="20"/>
      <c r="GZ315" s="20"/>
      <c r="HA315" s="20"/>
      <c r="HB315" s="20"/>
    </row>
    <row r="316" spans="1:210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K316" s="20"/>
      <c r="GL316" s="20"/>
      <c r="GM316" s="20"/>
      <c r="GO316" s="20"/>
      <c r="GQ316" s="20"/>
      <c r="GY316" s="20"/>
      <c r="GZ316" s="20"/>
      <c r="HA316" s="20"/>
      <c r="HB316" s="20"/>
    </row>
    <row r="317" spans="1:210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K317" s="20"/>
      <c r="GL317" s="20"/>
      <c r="GM317" s="20"/>
      <c r="GO317" s="20"/>
      <c r="GQ317" s="20"/>
      <c r="GY317" s="20"/>
      <c r="GZ317" s="20"/>
      <c r="HA317" s="20"/>
      <c r="HB317" s="20"/>
    </row>
    <row r="318" spans="1:210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K318" s="20"/>
      <c r="GL318" s="20"/>
      <c r="GM318" s="20"/>
      <c r="GO318" s="20"/>
      <c r="GQ318" s="20"/>
      <c r="GY318" s="20"/>
      <c r="GZ318" s="20"/>
      <c r="HA318" s="20"/>
      <c r="HB318" s="20"/>
    </row>
    <row r="319" spans="1:210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K319" s="20"/>
      <c r="GL319" s="20"/>
      <c r="GM319" s="20"/>
      <c r="GO319" s="20"/>
      <c r="GQ319" s="20"/>
      <c r="GY319" s="20"/>
      <c r="GZ319" s="20"/>
      <c r="HA319" s="20"/>
      <c r="HB319" s="20"/>
    </row>
    <row r="320" spans="1:210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K320" s="20"/>
      <c r="GL320" s="20"/>
      <c r="GM320" s="20"/>
      <c r="GO320" s="20"/>
      <c r="GQ320" s="20"/>
      <c r="GY320" s="20"/>
      <c r="GZ320" s="20"/>
      <c r="HA320" s="20"/>
      <c r="HB320" s="20"/>
    </row>
    <row r="321" spans="1:210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K321" s="20"/>
      <c r="GL321" s="20"/>
      <c r="GM321" s="20"/>
      <c r="GO321" s="20"/>
      <c r="GQ321" s="20"/>
      <c r="GY321" s="20"/>
      <c r="GZ321" s="20"/>
      <c r="HA321" s="20"/>
      <c r="HB321" s="20"/>
    </row>
    <row r="322" spans="1:210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K322" s="20"/>
      <c r="GL322" s="20"/>
      <c r="GM322" s="20"/>
      <c r="GO322" s="20"/>
      <c r="GQ322" s="20"/>
      <c r="GY322" s="20"/>
      <c r="GZ322" s="20"/>
      <c r="HA322" s="20"/>
      <c r="HB322" s="20"/>
    </row>
    <row r="323" spans="1:210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K323" s="20"/>
      <c r="GL323" s="20"/>
      <c r="GM323" s="20"/>
      <c r="GO323" s="20"/>
      <c r="GQ323" s="20"/>
      <c r="GY323" s="20"/>
      <c r="GZ323" s="20"/>
      <c r="HA323" s="20"/>
      <c r="HB323" s="20"/>
    </row>
    <row r="324" spans="1:210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K324" s="20"/>
      <c r="GL324" s="20"/>
      <c r="GM324" s="20"/>
      <c r="GO324" s="20"/>
      <c r="GQ324" s="20"/>
      <c r="GY324" s="20"/>
      <c r="GZ324" s="20"/>
      <c r="HA324" s="20"/>
      <c r="HB324" s="20"/>
    </row>
    <row r="325" spans="1:210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K325" s="20"/>
      <c r="GL325" s="20"/>
      <c r="GM325" s="20"/>
      <c r="GO325" s="20"/>
      <c r="GQ325" s="20"/>
      <c r="GY325" s="20"/>
      <c r="GZ325" s="20"/>
      <c r="HA325" s="20"/>
      <c r="HB325" s="20"/>
    </row>
    <row r="326" spans="1:210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K326" s="20"/>
      <c r="GL326" s="20"/>
      <c r="GM326" s="20"/>
      <c r="GO326" s="20"/>
      <c r="GQ326" s="20"/>
      <c r="GY326" s="20"/>
      <c r="GZ326" s="20"/>
      <c r="HA326" s="20"/>
      <c r="HB326" s="20"/>
    </row>
    <row r="327" spans="1:210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K327" s="20"/>
      <c r="GL327" s="20"/>
      <c r="GM327" s="20"/>
      <c r="GO327" s="20"/>
      <c r="GQ327" s="20"/>
      <c r="GY327" s="20"/>
      <c r="GZ327" s="20"/>
      <c r="HA327" s="20"/>
      <c r="HB327" s="20"/>
    </row>
    <row r="328" spans="1:210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K328" s="20"/>
      <c r="GL328" s="20"/>
      <c r="GM328" s="20"/>
      <c r="GO328" s="20"/>
      <c r="GQ328" s="20"/>
      <c r="GY328" s="20"/>
      <c r="GZ328" s="20"/>
      <c r="HA328" s="20"/>
      <c r="HB328" s="20"/>
    </row>
    <row r="329" spans="1:210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K329" s="20"/>
      <c r="GL329" s="20"/>
      <c r="GM329" s="20"/>
      <c r="GO329" s="20"/>
      <c r="GQ329" s="20"/>
      <c r="GY329" s="20"/>
      <c r="GZ329" s="20"/>
      <c r="HA329" s="20"/>
      <c r="HB329" s="20"/>
    </row>
    <row r="330" spans="1:210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K330" s="20"/>
      <c r="GL330" s="20"/>
      <c r="GM330" s="20"/>
      <c r="GO330" s="20"/>
      <c r="GQ330" s="20"/>
      <c r="GY330" s="20"/>
      <c r="GZ330" s="20"/>
      <c r="HA330" s="20"/>
      <c r="HB330" s="20"/>
    </row>
    <row r="331" spans="1:210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K331" s="20"/>
      <c r="GL331" s="20"/>
      <c r="GM331" s="20"/>
      <c r="GO331" s="20"/>
      <c r="GQ331" s="20"/>
      <c r="GY331" s="20"/>
      <c r="GZ331" s="20"/>
      <c r="HA331" s="20"/>
      <c r="HB331" s="20"/>
    </row>
    <row r="332" spans="1:210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K332" s="20"/>
      <c r="GL332" s="20"/>
      <c r="GM332" s="20"/>
      <c r="GO332" s="20"/>
      <c r="GQ332" s="20"/>
      <c r="GY332" s="20"/>
      <c r="GZ332" s="20"/>
      <c r="HA332" s="20"/>
      <c r="HB332" s="20"/>
    </row>
    <row r="333" spans="1:210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K333" s="20"/>
      <c r="GL333" s="20"/>
      <c r="GM333" s="20"/>
      <c r="GO333" s="20"/>
      <c r="GQ333" s="20"/>
      <c r="GY333" s="20"/>
      <c r="GZ333" s="20"/>
      <c r="HA333" s="20"/>
      <c r="HB333" s="20"/>
    </row>
    <row r="334" spans="1:210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K334" s="20"/>
      <c r="GL334" s="20"/>
      <c r="GM334" s="20"/>
      <c r="GO334" s="20"/>
      <c r="GQ334" s="20"/>
      <c r="GY334" s="20"/>
      <c r="GZ334" s="20"/>
      <c r="HA334" s="20"/>
      <c r="HB334" s="20"/>
    </row>
    <row r="335" spans="1:210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K335" s="20"/>
      <c r="GL335" s="20"/>
      <c r="GM335" s="20"/>
      <c r="GO335" s="20"/>
      <c r="GQ335" s="20"/>
      <c r="GY335" s="20"/>
      <c r="GZ335" s="20"/>
      <c r="HA335" s="20"/>
      <c r="HB335" s="20"/>
    </row>
    <row r="336" spans="1:210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K336" s="20"/>
      <c r="GL336" s="20"/>
      <c r="GM336" s="20"/>
      <c r="GO336" s="20"/>
      <c r="GQ336" s="20"/>
      <c r="GY336" s="20"/>
      <c r="GZ336" s="20"/>
      <c r="HA336" s="20"/>
      <c r="HB336" s="20"/>
    </row>
    <row r="337" spans="1:210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K337" s="20"/>
      <c r="GL337" s="20"/>
      <c r="GM337" s="20"/>
      <c r="GO337" s="20"/>
      <c r="GQ337" s="20"/>
      <c r="GY337" s="20"/>
      <c r="GZ337" s="20"/>
      <c r="HA337" s="20"/>
      <c r="HB337" s="20"/>
    </row>
    <row r="338" spans="1:210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K338" s="20"/>
      <c r="GL338" s="20"/>
      <c r="GM338" s="20"/>
      <c r="GO338" s="20"/>
      <c r="GQ338" s="20"/>
      <c r="GY338" s="20"/>
      <c r="GZ338" s="20"/>
      <c r="HA338" s="20"/>
      <c r="HB338" s="20"/>
    </row>
    <row r="339" spans="1:210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K339" s="20"/>
      <c r="GL339" s="20"/>
      <c r="GM339" s="20"/>
      <c r="GO339" s="20"/>
      <c r="GQ339" s="20"/>
      <c r="GY339" s="20"/>
      <c r="GZ339" s="20"/>
      <c r="HA339" s="20"/>
      <c r="HB339" s="20"/>
    </row>
    <row r="340" spans="1:210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K340" s="20"/>
      <c r="GL340" s="20"/>
      <c r="GM340" s="20"/>
      <c r="GO340" s="20"/>
      <c r="GQ340" s="20"/>
      <c r="GY340" s="20"/>
      <c r="GZ340" s="20"/>
      <c r="HA340" s="20"/>
      <c r="HB340" s="20"/>
    </row>
    <row r="341" spans="1:210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K341" s="20"/>
      <c r="GL341" s="20"/>
      <c r="GM341" s="20"/>
      <c r="GO341" s="20"/>
      <c r="GQ341" s="20"/>
      <c r="GY341" s="20"/>
      <c r="GZ341" s="20"/>
      <c r="HA341" s="20"/>
      <c r="HB341" s="20"/>
    </row>
    <row r="342" spans="1:210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K342" s="20"/>
      <c r="GL342" s="20"/>
      <c r="GM342" s="20"/>
      <c r="GO342" s="20"/>
      <c r="GQ342" s="20"/>
      <c r="GY342" s="20"/>
      <c r="GZ342" s="20"/>
      <c r="HA342" s="20"/>
      <c r="HB342" s="20"/>
    </row>
    <row r="343" spans="1:210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K343" s="20"/>
      <c r="GL343" s="20"/>
      <c r="GM343" s="20"/>
      <c r="GO343" s="20"/>
      <c r="GQ343" s="20"/>
      <c r="GY343" s="20"/>
      <c r="GZ343" s="20"/>
      <c r="HA343" s="20"/>
      <c r="HB343" s="20"/>
    </row>
    <row r="344" spans="1:210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K344" s="20"/>
      <c r="GL344" s="20"/>
      <c r="GM344" s="20"/>
      <c r="GO344" s="20"/>
      <c r="GQ344" s="20"/>
      <c r="GY344" s="20"/>
      <c r="GZ344" s="20"/>
      <c r="HA344" s="20"/>
      <c r="HB344" s="20"/>
    </row>
    <row r="345" spans="1:210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K345" s="20"/>
      <c r="GL345" s="20"/>
      <c r="GM345" s="20"/>
      <c r="GO345" s="20"/>
      <c r="GQ345" s="20"/>
      <c r="GY345" s="20"/>
      <c r="GZ345" s="20"/>
      <c r="HA345" s="20"/>
      <c r="HB345" s="20"/>
    </row>
    <row r="346" spans="1:210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K346" s="20"/>
      <c r="GL346" s="20"/>
      <c r="GM346" s="20"/>
      <c r="GO346" s="20"/>
      <c r="GQ346" s="20"/>
      <c r="GY346" s="20"/>
      <c r="GZ346" s="20"/>
      <c r="HA346" s="20"/>
      <c r="HB346" s="20"/>
    </row>
    <row r="347" spans="1:210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K347" s="20"/>
      <c r="GL347" s="20"/>
      <c r="GM347" s="20"/>
      <c r="GO347" s="20"/>
      <c r="GQ347" s="20"/>
      <c r="GY347" s="20"/>
      <c r="GZ347" s="20"/>
      <c r="HA347" s="20"/>
      <c r="HB347" s="20"/>
    </row>
    <row r="348" spans="1:210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K348" s="20"/>
      <c r="GL348" s="20"/>
      <c r="GM348" s="20"/>
      <c r="GO348" s="20"/>
      <c r="GQ348" s="20"/>
      <c r="GY348" s="20"/>
      <c r="GZ348" s="20"/>
      <c r="HA348" s="20"/>
      <c r="HB348" s="20"/>
    </row>
    <row r="349" spans="1:210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K349" s="20"/>
      <c r="GL349" s="20"/>
      <c r="GM349" s="20"/>
      <c r="GO349" s="20"/>
      <c r="GQ349" s="20"/>
      <c r="GY349" s="20"/>
      <c r="GZ349" s="20"/>
      <c r="HA349" s="20"/>
      <c r="HB349" s="20"/>
    </row>
    <row r="350" spans="1:210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K350" s="20"/>
      <c r="GL350" s="20"/>
      <c r="GM350" s="20"/>
      <c r="GO350" s="20"/>
      <c r="GQ350" s="20"/>
      <c r="GY350" s="20"/>
      <c r="GZ350" s="20"/>
      <c r="HA350" s="20"/>
      <c r="HB350" s="20"/>
    </row>
    <row r="351" spans="1:210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K351" s="20"/>
      <c r="GL351" s="20"/>
      <c r="GM351" s="20"/>
      <c r="GO351" s="20"/>
      <c r="GQ351" s="20"/>
      <c r="GY351" s="20"/>
      <c r="GZ351" s="20"/>
      <c r="HA351" s="20"/>
      <c r="HB351" s="20"/>
    </row>
    <row r="352" spans="1:210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K352" s="20"/>
      <c r="GL352" s="20"/>
      <c r="GM352" s="20"/>
      <c r="GO352" s="20"/>
      <c r="GQ352" s="20"/>
      <c r="GY352" s="20"/>
      <c r="GZ352" s="20"/>
      <c r="HA352" s="20"/>
      <c r="HB352" s="20"/>
    </row>
    <row r="353" spans="1:210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K353" s="20"/>
      <c r="GL353" s="20"/>
      <c r="GM353" s="20"/>
      <c r="GO353" s="20"/>
      <c r="GQ353" s="20"/>
      <c r="GY353" s="20"/>
      <c r="GZ353" s="20"/>
      <c r="HA353" s="20"/>
      <c r="HB353" s="20"/>
    </row>
    <row r="354" spans="1:210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K354" s="20"/>
      <c r="GL354" s="20"/>
      <c r="GM354" s="20"/>
      <c r="GO354" s="20"/>
      <c r="GQ354" s="20"/>
      <c r="GY354" s="20"/>
      <c r="GZ354" s="20"/>
      <c r="HA354" s="20"/>
      <c r="HB354" s="20"/>
    </row>
    <row r="355" spans="1:210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K355" s="20"/>
      <c r="GL355" s="20"/>
      <c r="GM355" s="20"/>
      <c r="GO355" s="20"/>
      <c r="GQ355" s="20"/>
      <c r="GY355" s="20"/>
      <c r="GZ355" s="20"/>
      <c r="HA355" s="20"/>
      <c r="HB355" s="20"/>
    </row>
    <row r="356" spans="1:210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K356" s="20"/>
      <c r="GL356" s="20"/>
      <c r="GM356" s="20"/>
      <c r="GO356" s="20"/>
      <c r="GQ356" s="20"/>
      <c r="GY356" s="20"/>
      <c r="GZ356" s="20"/>
      <c r="HA356" s="20"/>
      <c r="HB356" s="20"/>
    </row>
    <row r="357" spans="1:210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K357" s="20"/>
      <c r="GL357" s="20"/>
      <c r="GM357" s="20"/>
      <c r="GO357" s="20"/>
      <c r="GQ357" s="20"/>
      <c r="GY357" s="20"/>
      <c r="GZ357" s="20"/>
      <c r="HA357" s="20"/>
      <c r="HB357" s="20"/>
    </row>
    <row r="358" spans="1:210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K358" s="20"/>
      <c r="GL358" s="20"/>
      <c r="GM358" s="20"/>
      <c r="GO358" s="20"/>
      <c r="GQ358" s="20"/>
      <c r="GY358" s="20"/>
      <c r="GZ358" s="20"/>
      <c r="HA358" s="20"/>
      <c r="HB358" s="20"/>
    </row>
    <row r="359" spans="1:210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K359" s="20"/>
      <c r="GL359" s="20"/>
      <c r="GM359" s="20"/>
      <c r="GO359" s="20"/>
      <c r="GQ359" s="20"/>
      <c r="GY359" s="20"/>
      <c r="GZ359" s="20"/>
      <c r="HA359" s="20"/>
      <c r="HB359" s="20"/>
    </row>
    <row r="360" spans="1:210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K360" s="20"/>
      <c r="GL360" s="20"/>
      <c r="GM360" s="20"/>
      <c r="GO360" s="20"/>
      <c r="GQ360" s="20"/>
      <c r="GY360" s="20"/>
      <c r="GZ360" s="20"/>
      <c r="HA360" s="20"/>
      <c r="HB360" s="20"/>
    </row>
    <row r="361" spans="1:210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K361" s="20"/>
      <c r="GL361" s="20"/>
      <c r="GM361" s="20"/>
      <c r="GO361" s="20"/>
      <c r="GQ361" s="20"/>
      <c r="GY361" s="20"/>
      <c r="GZ361" s="20"/>
      <c r="HA361" s="20"/>
      <c r="HB361" s="20"/>
    </row>
    <row r="362" spans="1:210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K362" s="20"/>
      <c r="GL362" s="20"/>
      <c r="GM362" s="20"/>
      <c r="GO362" s="20"/>
      <c r="GQ362" s="20"/>
      <c r="GY362" s="20"/>
      <c r="GZ362" s="20"/>
      <c r="HA362" s="20"/>
      <c r="HB362" s="20"/>
    </row>
    <row r="363" spans="1:210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K363" s="20"/>
      <c r="GL363" s="20"/>
      <c r="GM363" s="20"/>
      <c r="GO363" s="20"/>
      <c r="GQ363" s="20"/>
      <c r="GY363" s="20"/>
      <c r="GZ363" s="20"/>
      <c r="HA363" s="20"/>
      <c r="HB363" s="20"/>
    </row>
    <row r="364" spans="1:210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K364" s="20"/>
      <c r="GL364" s="20"/>
      <c r="GM364" s="20"/>
      <c r="GO364" s="20"/>
      <c r="GQ364" s="20"/>
      <c r="GY364" s="20"/>
      <c r="GZ364" s="20"/>
      <c r="HA364" s="20"/>
      <c r="HB364" s="20"/>
    </row>
    <row r="365" spans="1:210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K365" s="20"/>
      <c r="GL365" s="20"/>
      <c r="GM365" s="20"/>
      <c r="GO365" s="20"/>
      <c r="GQ365" s="20"/>
      <c r="GY365" s="20"/>
      <c r="GZ365" s="20"/>
      <c r="HA365" s="20"/>
      <c r="HB365" s="20"/>
    </row>
    <row r="366" spans="1:210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K366" s="20"/>
      <c r="GL366" s="20"/>
      <c r="GM366" s="20"/>
      <c r="GO366" s="20"/>
      <c r="GQ366" s="20"/>
      <c r="GY366" s="20"/>
      <c r="GZ366" s="20"/>
      <c r="HA366" s="20"/>
      <c r="HB366" s="20"/>
    </row>
    <row r="367" spans="1:210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K367" s="20"/>
      <c r="GL367" s="20"/>
      <c r="GM367" s="20"/>
      <c r="GO367" s="20"/>
      <c r="GQ367" s="20"/>
      <c r="GY367" s="20"/>
      <c r="GZ367" s="20"/>
      <c r="HA367" s="20"/>
      <c r="HB367" s="20"/>
    </row>
    <row r="368" spans="1:210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K368" s="20"/>
      <c r="GL368" s="20"/>
      <c r="GM368" s="20"/>
      <c r="GO368" s="20"/>
      <c r="GQ368" s="20"/>
      <c r="GY368" s="20"/>
      <c r="GZ368" s="20"/>
      <c r="HA368" s="20"/>
      <c r="HB368" s="20"/>
    </row>
    <row r="369" spans="1:210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K369" s="20"/>
      <c r="GL369" s="20"/>
      <c r="GM369" s="20"/>
      <c r="GO369" s="20"/>
      <c r="GQ369" s="20"/>
      <c r="GY369" s="20"/>
      <c r="GZ369" s="20"/>
      <c r="HA369" s="20"/>
      <c r="HB369" s="20"/>
    </row>
    <row r="370" spans="1:210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K370" s="20"/>
      <c r="GL370" s="20"/>
      <c r="GM370" s="20"/>
      <c r="GO370" s="20"/>
      <c r="GQ370" s="20"/>
      <c r="GY370" s="20"/>
      <c r="GZ370" s="20"/>
      <c r="HA370" s="20"/>
      <c r="HB370" s="20"/>
    </row>
    <row r="371" spans="1:210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K371" s="20"/>
      <c r="GL371" s="20"/>
      <c r="GM371" s="20"/>
      <c r="GO371" s="20"/>
      <c r="GQ371" s="20"/>
      <c r="GY371" s="20"/>
      <c r="GZ371" s="20"/>
      <c r="HA371" s="20"/>
      <c r="HB371" s="20"/>
    </row>
    <row r="372" spans="1:210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K372" s="20"/>
      <c r="GL372" s="20"/>
      <c r="GM372" s="20"/>
      <c r="GO372" s="20"/>
      <c r="GQ372" s="20"/>
      <c r="GY372" s="20"/>
      <c r="GZ372" s="20"/>
      <c r="HA372" s="20"/>
      <c r="HB372" s="20"/>
    </row>
    <row r="373" spans="1:210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0"/>
      <c r="FK373" s="20"/>
      <c r="FL373" s="20"/>
      <c r="FM373" s="20"/>
      <c r="FN373" s="20"/>
      <c r="FO373" s="20"/>
      <c r="FP373" s="20"/>
      <c r="FQ373" s="20"/>
      <c r="FR373" s="20"/>
      <c r="FS373" s="20"/>
      <c r="FT373" s="20"/>
      <c r="FU373" s="20"/>
      <c r="FV373" s="20"/>
      <c r="FW373" s="20"/>
      <c r="FX373" s="20"/>
      <c r="FY373" s="20"/>
      <c r="FZ373" s="20"/>
      <c r="GA373" s="20"/>
      <c r="GB373" s="20"/>
      <c r="GC373" s="20"/>
      <c r="GD373" s="20"/>
      <c r="GE373" s="20"/>
      <c r="GF373" s="20"/>
      <c r="GK373" s="20"/>
      <c r="GL373" s="20"/>
      <c r="GM373" s="20"/>
      <c r="GO373" s="20"/>
      <c r="GQ373" s="20"/>
      <c r="GY373" s="20"/>
      <c r="GZ373" s="20"/>
      <c r="HA373" s="20"/>
      <c r="HB373" s="20"/>
    </row>
    <row r="374" spans="1:210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  <c r="FG374" s="20"/>
      <c r="FK374" s="20"/>
      <c r="FL374" s="20"/>
      <c r="FM374" s="20"/>
      <c r="FN374" s="20"/>
      <c r="FO374" s="20"/>
      <c r="FP374" s="20"/>
      <c r="FQ374" s="20"/>
      <c r="FR374" s="20"/>
      <c r="FS374" s="20"/>
      <c r="FT374" s="20"/>
      <c r="FU374" s="20"/>
      <c r="FV374" s="20"/>
      <c r="FW374" s="20"/>
      <c r="FX374" s="20"/>
      <c r="FY374" s="20"/>
      <c r="FZ374" s="20"/>
      <c r="GA374" s="20"/>
      <c r="GB374" s="20"/>
      <c r="GC374" s="20"/>
      <c r="GD374" s="20"/>
      <c r="GE374" s="20"/>
      <c r="GF374" s="20"/>
      <c r="GK374" s="20"/>
      <c r="GL374" s="20"/>
      <c r="GM374" s="20"/>
      <c r="GO374" s="20"/>
      <c r="GQ374" s="20"/>
      <c r="GY374" s="20"/>
      <c r="GZ374" s="20"/>
      <c r="HA374" s="20"/>
      <c r="HB374" s="20"/>
    </row>
    <row r="375" spans="1:210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K375" s="20"/>
      <c r="GL375" s="20"/>
      <c r="GM375" s="20"/>
      <c r="GO375" s="20"/>
      <c r="GQ375" s="20"/>
      <c r="GY375" s="20"/>
      <c r="GZ375" s="20"/>
      <c r="HA375" s="20"/>
      <c r="HB375" s="20"/>
    </row>
    <row r="376" spans="1:210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K376" s="20"/>
      <c r="GL376" s="20"/>
      <c r="GM376" s="20"/>
      <c r="GO376" s="20"/>
      <c r="GQ376" s="20"/>
      <c r="GY376" s="20"/>
      <c r="GZ376" s="20"/>
      <c r="HA376" s="20"/>
      <c r="HB376" s="20"/>
    </row>
    <row r="377" spans="1:210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K377" s="20"/>
      <c r="GL377" s="20"/>
      <c r="GM377" s="20"/>
      <c r="GO377" s="20"/>
      <c r="GQ377" s="20"/>
      <c r="GY377" s="20"/>
      <c r="GZ377" s="20"/>
      <c r="HA377" s="20"/>
      <c r="HB377" s="20"/>
    </row>
    <row r="378" spans="1:210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K378" s="20"/>
      <c r="GL378" s="20"/>
      <c r="GM378" s="20"/>
      <c r="GO378" s="20"/>
      <c r="GQ378" s="20"/>
      <c r="GY378" s="20"/>
      <c r="GZ378" s="20"/>
      <c r="HA378" s="20"/>
      <c r="HB378" s="20"/>
    </row>
    <row r="379" spans="1:210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  <c r="FG379" s="20"/>
      <c r="FK379" s="20"/>
      <c r="FL379" s="20"/>
      <c r="FM379" s="20"/>
      <c r="FN379" s="20"/>
      <c r="FO379" s="20"/>
      <c r="FP379" s="20"/>
      <c r="FQ379" s="20"/>
      <c r="FR379" s="20"/>
      <c r="FS379" s="20"/>
      <c r="FT379" s="20"/>
      <c r="FU379" s="20"/>
      <c r="FV379" s="20"/>
      <c r="FW379" s="20"/>
      <c r="FX379" s="20"/>
      <c r="FY379" s="20"/>
      <c r="FZ379" s="20"/>
      <c r="GA379" s="20"/>
      <c r="GB379" s="20"/>
      <c r="GC379" s="20"/>
      <c r="GD379" s="20"/>
      <c r="GE379" s="20"/>
      <c r="GF379" s="20"/>
      <c r="GK379" s="20"/>
      <c r="GL379" s="20"/>
      <c r="GM379" s="20"/>
      <c r="GO379" s="20"/>
      <c r="GQ379" s="20"/>
      <c r="GY379" s="20"/>
      <c r="GZ379" s="20"/>
      <c r="HA379" s="20"/>
      <c r="HB379" s="20"/>
    </row>
    <row r="380" spans="1:210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  <c r="FG380" s="20"/>
      <c r="FK380" s="20"/>
      <c r="FL380" s="20"/>
      <c r="FM380" s="20"/>
      <c r="FN380" s="20"/>
      <c r="FO380" s="20"/>
      <c r="FP380" s="20"/>
      <c r="FQ380" s="20"/>
      <c r="FR380" s="20"/>
      <c r="FS380" s="20"/>
      <c r="FT380" s="20"/>
      <c r="FU380" s="20"/>
      <c r="FV380" s="20"/>
      <c r="FW380" s="20"/>
      <c r="FX380" s="20"/>
      <c r="FY380" s="20"/>
      <c r="FZ380" s="20"/>
      <c r="GA380" s="20"/>
      <c r="GB380" s="20"/>
      <c r="GC380" s="20"/>
      <c r="GD380" s="20"/>
      <c r="GE380" s="20"/>
      <c r="GF380" s="20"/>
      <c r="GK380" s="20"/>
      <c r="GL380" s="20"/>
      <c r="GM380" s="20"/>
      <c r="GO380" s="20"/>
      <c r="GQ380" s="20"/>
      <c r="GY380" s="20"/>
      <c r="GZ380" s="20"/>
      <c r="HA380" s="20"/>
      <c r="HB380" s="20"/>
    </row>
    <row r="381" spans="1:210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  <c r="FG381" s="20"/>
      <c r="FK381" s="20"/>
      <c r="FL381" s="20"/>
      <c r="FM381" s="20"/>
      <c r="FN381" s="20"/>
      <c r="FO381" s="20"/>
      <c r="FP381" s="20"/>
      <c r="FQ381" s="20"/>
      <c r="FR381" s="20"/>
      <c r="FS381" s="20"/>
      <c r="FT381" s="20"/>
      <c r="FU381" s="20"/>
      <c r="FV381" s="20"/>
      <c r="FW381" s="20"/>
      <c r="FX381" s="20"/>
      <c r="FY381" s="20"/>
      <c r="FZ381" s="20"/>
      <c r="GA381" s="20"/>
      <c r="GB381" s="20"/>
      <c r="GC381" s="20"/>
      <c r="GD381" s="20"/>
      <c r="GE381" s="20"/>
      <c r="GF381" s="20"/>
      <c r="GK381" s="20"/>
      <c r="GL381" s="20"/>
      <c r="GM381" s="20"/>
      <c r="GO381" s="20"/>
      <c r="GQ381" s="20"/>
      <c r="GY381" s="20"/>
      <c r="GZ381" s="20"/>
      <c r="HA381" s="20"/>
      <c r="HB381" s="20"/>
    </row>
    <row r="382" spans="1:210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0"/>
      <c r="FK382" s="20"/>
      <c r="FL382" s="20"/>
      <c r="FM382" s="20"/>
      <c r="FN382" s="20"/>
      <c r="FO382" s="20"/>
      <c r="FP382" s="20"/>
      <c r="FQ382" s="20"/>
      <c r="FR382" s="20"/>
      <c r="FS382" s="20"/>
      <c r="FT382" s="20"/>
      <c r="FU382" s="20"/>
      <c r="FV382" s="20"/>
      <c r="FW382" s="20"/>
      <c r="FX382" s="20"/>
      <c r="FY382" s="20"/>
      <c r="FZ382" s="20"/>
      <c r="GA382" s="20"/>
      <c r="GB382" s="20"/>
      <c r="GC382" s="20"/>
      <c r="GD382" s="20"/>
      <c r="GE382" s="20"/>
      <c r="GF382" s="20"/>
      <c r="GK382" s="20"/>
      <c r="GL382" s="20"/>
      <c r="GM382" s="20"/>
      <c r="GO382" s="20"/>
      <c r="GQ382" s="20"/>
      <c r="GY382" s="20"/>
      <c r="GZ382" s="20"/>
      <c r="HA382" s="20"/>
      <c r="HB382" s="20"/>
    </row>
    <row r="383" spans="1:210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  <c r="FG383" s="20"/>
      <c r="FK383" s="20"/>
      <c r="FL383" s="20"/>
      <c r="FM383" s="20"/>
      <c r="FN383" s="20"/>
      <c r="FO383" s="20"/>
      <c r="FP383" s="20"/>
      <c r="FQ383" s="20"/>
      <c r="FR383" s="20"/>
      <c r="FS383" s="20"/>
      <c r="FT383" s="20"/>
      <c r="FU383" s="20"/>
      <c r="FV383" s="20"/>
      <c r="FW383" s="20"/>
      <c r="FX383" s="20"/>
      <c r="FY383" s="20"/>
      <c r="FZ383" s="20"/>
      <c r="GA383" s="20"/>
      <c r="GB383" s="20"/>
      <c r="GC383" s="20"/>
      <c r="GD383" s="20"/>
      <c r="GE383" s="20"/>
      <c r="GF383" s="20"/>
      <c r="GK383" s="20"/>
      <c r="GL383" s="20"/>
      <c r="GM383" s="20"/>
      <c r="GO383" s="20"/>
      <c r="GQ383" s="20"/>
      <c r="GY383" s="20"/>
      <c r="GZ383" s="20"/>
      <c r="HA383" s="20"/>
      <c r="HB383" s="20"/>
    </row>
    <row r="384" spans="1:210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  <c r="FG384" s="20"/>
      <c r="FK384" s="20"/>
      <c r="FL384" s="20"/>
      <c r="FM384" s="20"/>
      <c r="FN384" s="20"/>
      <c r="FO384" s="20"/>
      <c r="FP384" s="20"/>
      <c r="FQ384" s="20"/>
      <c r="FR384" s="20"/>
      <c r="FS384" s="20"/>
      <c r="FT384" s="20"/>
      <c r="FU384" s="20"/>
      <c r="FV384" s="20"/>
      <c r="FW384" s="20"/>
      <c r="FX384" s="20"/>
      <c r="FY384" s="20"/>
      <c r="FZ384" s="20"/>
      <c r="GA384" s="20"/>
      <c r="GB384" s="20"/>
      <c r="GC384" s="20"/>
      <c r="GD384" s="20"/>
      <c r="GE384" s="20"/>
      <c r="GF384" s="20"/>
      <c r="GK384" s="20"/>
      <c r="GL384" s="20"/>
      <c r="GM384" s="20"/>
      <c r="GO384" s="20"/>
      <c r="GQ384" s="20"/>
      <c r="GY384" s="20"/>
      <c r="GZ384" s="20"/>
      <c r="HA384" s="20"/>
      <c r="HB384" s="20"/>
    </row>
    <row r="385" spans="1:210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  <c r="FG385" s="20"/>
      <c r="FK385" s="20"/>
      <c r="FL385" s="20"/>
      <c r="FM385" s="20"/>
      <c r="FN385" s="20"/>
      <c r="FO385" s="20"/>
      <c r="FP385" s="20"/>
      <c r="FQ385" s="20"/>
      <c r="FR385" s="20"/>
      <c r="FS385" s="20"/>
      <c r="FT385" s="20"/>
      <c r="FU385" s="20"/>
      <c r="FV385" s="20"/>
      <c r="FW385" s="20"/>
      <c r="FX385" s="20"/>
      <c r="FY385" s="20"/>
      <c r="FZ385" s="20"/>
      <c r="GA385" s="20"/>
      <c r="GB385" s="20"/>
      <c r="GC385" s="20"/>
      <c r="GD385" s="20"/>
      <c r="GE385" s="20"/>
      <c r="GF385" s="20"/>
      <c r="GK385" s="20"/>
      <c r="GL385" s="20"/>
      <c r="GM385" s="20"/>
      <c r="GO385" s="20"/>
      <c r="GQ385" s="20"/>
      <c r="GY385" s="20"/>
      <c r="GZ385" s="20"/>
      <c r="HA385" s="20"/>
      <c r="HB385" s="20"/>
    </row>
    <row r="386" spans="1:210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  <c r="FG386" s="20"/>
      <c r="FK386" s="20"/>
      <c r="FL386" s="20"/>
      <c r="FM386" s="20"/>
      <c r="FN386" s="20"/>
      <c r="FO386" s="20"/>
      <c r="FP386" s="20"/>
      <c r="FQ386" s="20"/>
      <c r="FR386" s="20"/>
      <c r="FS386" s="20"/>
      <c r="FT386" s="20"/>
      <c r="FU386" s="20"/>
      <c r="FV386" s="20"/>
      <c r="FW386" s="20"/>
      <c r="FX386" s="20"/>
      <c r="FY386" s="20"/>
      <c r="FZ386" s="20"/>
      <c r="GA386" s="20"/>
      <c r="GB386" s="20"/>
      <c r="GC386" s="20"/>
      <c r="GD386" s="20"/>
      <c r="GE386" s="20"/>
      <c r="GF386" s="20"/>
      <c r="GK386" s="20"/>
      <c r="GL386" s="20"/>
      <c r="GM386" s="20"/>
      <c r="GO386" s="20"/>
      <c r="GQ386" s="20"/>
      <c r="GY386" s="20"/>
      <c r="GZ386" s="20"/>
      <c r="HA386" s="20"/>
      <c r="HB386" s="20"/>
    </row>
    <row r="387" spans="1:210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0"/>
      <c r="FK387" s="20"/>
      <c r="FL387" s="20"/>
      <c r="FM387" s="20"/>
      <c r="FN387" s="20"/>
      <c r="FO387" s="20"/>
      <c r="FP387" s="20"/>
      <c r="FQ387" s="20"/>
      <c r="FR387" s="20"/>
      <c r="FS387" s="20"/>
      <c r="FT387" s="20"/>
      <c r="FU387" s="20"/>
      <c r="FV387" s="20"/>
      <c r="FW387" s="20"/>
      <c r="FX387" s="20"/>
      <c r="FY387" s="20"/>
      <c r="FZ387" s="20"/>
      <c r="GA387" s="20"/>
      <c r="GB387" s="20"/>
      <c r="GC387" s="20"/>
      <c r="GD387" s="20"/>
      <c r="GE387" s="20"/>
      <c r="GF387" s="20"/>
      <c r="GK387" s="20"/>
      <c r="GL387" s="20"/>
      <c r="GM387" s="20"/>
      <c r="GO387" s="20"/>
      <c r="GQ387" s="20"/>
      <c r="GY387" s="20"/>
      <c r="GZ387" s="20"/>
      <c r="HA387" s="20"/>
      <c r="HB387" s="20"/>
    </row>
    <row r="388" spans="1:210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  <c r="FG388" s="20"/>
      <c r="FK388" s="20"/>
      <c r="FL388" s="20"/>
      <c r="FM388" s="20"/>
      <c r="FN388" s="20"/>
      <c r="FO388" s="20"/>
      <c r="FP388" s="20"/>
      <c r="FQ388" s="20"/>
      <c r="FR388" s="20"/>
      <c r="FS388" s="20"/>
      <c r="FT388" s="20"/>
      <c r="FU388" s="20"/>
      <c r="FV388" s="20"/>
      <c r="FW388" s="20"/>
      <c r="FX388" s="20"/>
      <c r="FY388" s="20"/>
      <c r="FZ388" s="20"/>
      <c r="GA388" s="20"/>
      <c r="GB388" s="20"/>
      <c r="GC388" s="20"/>
      <c r="GD388" s="20"/>
      <c r="GE388" s="20"/>
      <c r="GF388" s="20"/>
      <c r="GK388" s="20"/>
      <c r="GL388" s="20"/>
      <c r="GM388" s="20"/>
      <c r="GO388" s="20"/>
      <c r="GQ388" s="20"/>
      <c r="GY388" s="20"/>
      <c r="GZ388" s="20"/>
      <c r="HA388" s="20"/>
      <c r="HB388" s="20"/>
    </row>
    <row r="389" spans="1:210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  <c r="FG389" s="20"/>
      <c r="FK389" s="20"/>
      <c r="FL389" s="20"/>
      <c r="FM389" s="20"/>
      <c r="FN389" s="20"/>
      <c r="FO389" s="20"/>
      <c r="FP389" s="20"/>
      <c r="FQ389" s="20"/>
      <c r="FR389" s="20"/>
      <c r="FS389" s="20"/>
      <c r="FT389" s="20"/>
      <c r="FU389" s="20"/>
      <c r="FV389" s="20"/>
      <c r="FW389" s="20"/>
      <c r="FX389" s="20"/>
      <c r="FY389" s="20"/>
      <c r="FZ389" s="20"/>
      <c r="GA389" s="20"/>
      <c r="GB389" s="20"/>
      <c r="GC389" s="20"/>
      <c r="GD389" s="20"/>
      <c r="GE389" s="20"/>
      <c r="GF389" s="20"/>
      <c r="GK389" s="20"/>
      <c r="GL389" s="20"/>
      <c r="GM389" s="20"/>
      <c r="GO389" s="20"/>
      <c r="GQ389" s="20"/>
      <c r="GY389" s="20"/>
      <c r="GZ389" s="20"/>
      <c r="HA389" s="20"/>
      <c r="HB389" s="20"/>
    </row>
    <row r="390" spans="1:210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  <c r="FG390" s="20"/>
      <c r="FK390" s="20"/>
      <c r="FL390" s="20"/>
      <c r="FM390" s="20"/>
      <c r="FN390" s="20"/>
      <c r="FO390" s="20"/>
      <c r="FP390" s="20"/>
      <c r="FQ390" s="20"/>
      <c r="FR390" s="20"/>
      <c r="FS390" s="20"/>
      <c r="FT390" s="20"/>
      <c r="FU390" s="20"/>
      <c r="FV390" s="20"/>
      <c r="FW390" s="20"/>
      <c r="FX390" s="20"/>
      <c r="FY390" s="20"/>
      <c r="FZ390" s="20"/>
      <c r="GA390" s="20"/>
      <c r="GB390" s="20"/>
      <c r="GC390" s="20"/>
      <c r="GD390" s="20"/>
      <c r="GE390" s="20"/>
      <c r="GF390" s="20"/>
      <c r="GK390" s="20"/>
      <c r="GL390" s="20"/>
      <c r="GM390" s="20"/>
      <c r="GO390" s="20"/>
      <c r="GQ390" s="20"/>
      <c r="GY390" s="20"/>
      <c r="GZ390" s="20"/>
      <c r="HA390" s="20"/>
      <c r="HB390" s="20"/>
    </row>
    <row r="391" spans="1:210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  <c r="FG391" s="20"/>
      <c r="FK391" s="20"/>
      <c r="FL391" s="20"/>
      <c r="FM391" s="20"/>
      <c r="FN391" s="20"/>
      <c r="FO391" s="20"/>
      <c r="FP391" s="20"/>
      <c r="FQ391" s="20"/>
      <c r="FR391" s="20"/>
      <c r="FS391" s="20"/>
      <c r="FT391" s="20"/>
      <c r="FU391" s="20"/>
      <c r="FV391" s="20"/>
      <c r="FW391" s="20"/>
      <c r="FX391" s="20"/>
      <c r="FY391" s="20"/>
      <c r="FZ391" s="20"/>
      <c r="GA391" s="20"/>
      <c r="GB391" s="20"/>
      <c r="GC391" s="20"/>
      <c r="GD391" s="20"/>
      <c r="GE391" s="20"/>
      <c r="GF391" s="20"/>
      <c r="GK391" s="20"/>
      <c r="GL391" s="20"/>
      <c r="GM391" s="20"/>
      <c r="GO391" s="20"/>
      <c r="GQ391" s="20"/>
      <c r="GY391" s="20"/>
      <c r="GZ391" s="20"/>
      <c r="HA391" s="20"/>
      <c r="HB391" s="20"/>
    </row>
    <row r="392" spans="1:210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0"/>
      <c r="FK392" s="20"/>
      <c r="FL392" s="20"/>
      <c r="FM392" s="20"/>
      <c r="FN392" s="20"/>
      <c r="FO392" s="20"/>
      <c r="FP392" s="20"/>
      <c r="FQ392" s="20"/>
      <c r="FR392" s="20"/>
      <c r="FS392" s="20"/>
      <c r="FT392" s="20"/>
      <c r="FU392" s="20"/>
      <c r="FV392" s="20"/>
      <c r="FW392" s="20"/>
      <c r="FX392" s="20"/>
      <c r="FY392" s="20"/>
      <c r="FZ392" s="20"/>
      <c r="GA392" s="20"/>
      <c r="GB392" s="20"/>
      <c r="GC392" s="20"/>
      <c r="GD392" s="20"/>
      <c r="GE392" s="20"/>
      <c r="GF392" s="20"/>
      <c r="GK392" s="20"/>
      <c r="GL392" s="20"/>
      <c r="GM392" s="20"/>
      <c r="GO392" s="20"/>
      <c r="GQ392" s="20"/>
      <c r="GY392" s="20"/>
      <c r="GZ392" s="20"/>
      <c r="HA392" s="20"/>
      <c r="HB392" s="20"/>
    </row>
    <row r="393" spans="1:210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  <c r="FG393" s="20"/>
      <c r="FK393" s="20"/>
      <c r="FL393" s="20"/>
      <c r="FM393" s="20"/>
      <c r="FN393" s="20"/>
      <c r="FO393" s="20"/>
      <c r="FP393" s="20"/>
      <c r="FQ393" s="20"/>
      <c r="FR393" s="20"/>
      <c r="FS393" s="20"/>
      <c r="FT393" s="20"/>
      <c r="FU393" s="20"/>
      <c r="FV393" s="20"/>
      <c r="FW393" s="20"/>
      <c r="FX393" s="20"/>
      <c r="FY393" s="20"/>
      <c r="FZ393" s="20"/>
      <c r="GA393" s="20"/>
      <c r="GB393" s="20"/>
      <c r="GC393" s="20"/>
      <c r="GD393" s="20"/>
      <c r="GE393" s="20"/>
      <c r="GF393" s="20"/>
      <c r="GK393" s="20"/>
      <c r="GL393" s="20"/>
      <c r="GM393" s="20"/>
      <c r="GO393" s="20"/>
      <c r="GQ393" s="20"/>
      <c r="GY393" s="20"/>
      <c r="GZ393" s="20"/>
      <c r="HA393" s="20"/>
      <c r="HB393" s="20"/>
    </row>
    <row r="394" spans="1:210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  <c r="FG394" s="20"/>
      <c r="FK394" s="20"/>
      <c r="FL394" s="20"/>
      <c r="FM394" s="20"/>
      <c r="FN394" s="20"/>
      <c r="FO394" s="20"/>
      <c r="FP394" s="20"/>
      <c r="FQ394" s="20"/>
      <c r="FR394" s="20"/>
      <c r="FS394" s="20"/>
      <c r="FT394" s="20"/>
      <c r="FU394" s="20"/>
      <c r="FV394" s="20"/>
      <c r="FW394" s="20"/>
      <c r="FX394" s="20"/>
      <c r="FY394" s="20"/>
      <c r="FZ394" s="20"/>
      <c r="GA394" s="20"/>
      <c r="GB394" s="20"/>
      <c r="GC394" s="20"/>
      <c r="GD394" s="20"/>
      <c r="GE394" s="20"/>
      <c r="GF394" s="20"/>
      <c r="GK394" s="20"/>
      <c r="GL394" s="20"/>
      <c r="GM394" s="20"/>
      <c r="GO394" s="20"/>
      <c r="GQ394" s="20"/>
      <c r="GY394" s="20"/>
      <c r="GZ394" s="20"/>
      <c r="HA394" s="20"/>
      <c r="HB394" s="20"/>
    </row>
    <row r="395" spans="1:210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  <c r="FG395" s="20"/>
      <c r="FK395" s="20"/>
      <c r="FL395" s="20"/>
      <c r="FM395" s="20"/>
      <c r="FN395" s="20"/>
      <c r="FO395" s="20"/>
      <c r="FP395" s="20"/>
      <c r="FQ395" s="20"/>
      <c r="FR395" s="20"/>
      <c r="FS395" s="20"/>
      <c r="FT395" s="20"/>
      <c r="FU395" s="20"/>
      <c r="FV395" s="20"/>
      <c r="FW395" s="20"/>
      <c r="FX395" s="20"/>
      <c r="FY395" s="20"/>
      <c r="FZ395" s="20"/>
      <c r="GA395" s="20"/>
      <c r="GB395" s="20"/>
      <c r="GC395" s="20"/>
      <c r="GD395" s="20"/>
      <c r="GE395" s="20"/>
      <c r="GF395" s="20"/>
      <c r="GK395" s="20"/>
      <c r="GL395" s="20"/>
      <c r="GM395" s="20"/>
      <c r="GO395" s="20"/>
      <c r="GQ395" s="20"/>
      <c r="GY395" s="20"/>
      <c r="GZ395" s="20"/>
      <c r="HA395" s="20"/>
      <c r="HB395" s="20"/>
    </row>
    <row r="396" spans="1:210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0"/>
      <c r="FK396" s="20"/>
      <c r="FL396" s="20"/>
      <c r="FM396" s="20"/>
      <c r="FN396" s="20"/>
      <c r="FO396" s="20"/>
      <c r="FP396" s="20"/>
      <c r="FQ396" s="20"/>
      <c r="FR396" s="20"/>
      <c r="FS396" s="20"/>
      <c r="FT396" s="20"/>
      <c r="FU396" s="20"/>
      <c r="FV396" s="20"/>
      <c r="FW396" s="20"/>
      <c r="FX396" s="20"/>
      <c r="FY396" s="20"/>
      <c r="FZ396" s="20"/>
      <c r="GA396" s="20"/>
      <c r="GB396" s="20"/>
      <c r="GC396" s="20"/>
      <c r="GD396" s="20"/>
      <c r="GE396" s="20"/>
      <c r="GF396" s="20"/>
      <c r="GK396" s="20"/>
      <c r="GL396" s="20"/>
      <c r="GM396" s="20"/>
      <c r="GO396" s="20"/>
      <c r="GQ396" s="20"/>
      <c r="GY396" s="20"/>
      <c r="GZ396" s="20"/>
      <c r="HA396" s="20"/>
      <c r="HB396" s="20"/>
    </row>
    <row r="397" spans="1:210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0"/>
      <c r="FK397" s="20"/>
      <c r="FL397" s="20"/>
      <c r="FM397" s="20"/>
      <c r="FN397" s="20"/>
      <c r="FO397" s="20"/>
      <c r="FP397" s="20"/>
      <c r="FQ397" s="20"/>
      <c r="FR397" s="20"/>
      <c r="FS397" s="20"/>
      <c r="FT397" s="20"/>
      <c r="FU397" s="20"/>
      <c r="FV397" s="20"/>
      <c r="FW397" s="20"/>
      <c r="FX397" s="20"/>
      <c r="FY397" s="20"/>
      <c r="FZ397" s="20"/>
      <c r="GA397" s="20"/>
      <c r="GB397" s="20"/>
      <c r="GC397" s="20"/>
      <c r="GD397" s="20"/>
      <c r="GE397" s="20"/>
      <c r="GF397" s="20"/>
      <c r="GK397" s="20"/>
      <c r="GL397" s="20"/>
      <c r="GM397" s="20"/>
      <c r="GO397" s="20"/>
      <c r="GQ397" s="20"/>
      <c r="GY397" s="20"/>
      <c r="GZ397" s="20"/>
      <c r="HA397" s="20"/>
      <c r="HB397" s="20"/>
    </row>
    <row r="398" spans="1:210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20"/>
      <c r="GA398" s="20"/>
      <c r="GB398" s="20"/>
      <c r="GC398" s="20"/>
      <c r="GD398" s="20"/>
      <c r="GE398" s="20"/>
      <c r="GF398" s="20"/>
      <c r="GK398" s="20"/>
      <c r="GL398" s="20"/>
      <c r="GM398" s="20"/>
      <c r="GO398" s="20"/>
      <c r="GQ398" s="20"/>
      <c r="GY398" s="20"/>
      <c r="GZ398" s="20"/>
      <c r="HA398" s="20"/>
      <c r="HB398" s="20"/>
    </row>
    <row r="399" spans="1:210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0"/>
      <c r="FK399" s="20"/>
      <c r="FL399" s="20"/>
      <c r="FM399" s="20"/>
      <c r="FN399" s="20"/>
      <c r="FO399" s="20"/>
      <c r="FP399" s="20"/>
      <c r="FQ399" s="20"/>
      <c r="FR399" s="20"/>
      <c r="FS399" s="20"/>
      <c r="FT399" s="20"/>
      <c r="FU399" s="20"/>
      <c r="FV399" s="20"/>
      <c r="FW399" s="20"/>
      <c r="FX399" s="20"/>
      <c r="FY399" s="20"/>
      <c r="FZ399" s="20"/>
      <c r="GA399" s="20"/>
      <c r="GB399" s="20"/>
      <c r="GC399" s="20"/>
      <c r="GD399" s="20"/>
      <c r="GE399" s="20"/>
      <c r="GF399" s="20"/>
      <c r="GK399" s="20"/>
      <c r="GL399" s="20"/>
      <c r="GM399" s="20"/>
      <c r="GO399" s="20"/>
      <c r="GQ399" s="20"/>
      <c r="GY399" s="20"/>
      <c r="GZ399" s="20"/>
      <c r="HA399" s="20"/>
      <c r="HB399" s="20"/>
    </row>
    <row r="400" spans="1:210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0"/>
      <c r="FK400" s="20"/>
      <c r="FL400" s="20"/>
      <c r="FM400" s="20"/>
      <c r="FN400" s="20"/>
      <c r="FO400" s="20"/>
      <c r="FP400" s="20"/>
      <c r="FQ400" s="20"/>
      <c r="FR400" s="20"/>
      <c r="FS400" s="20"/>
      <c r="FT400" s="20"/>
      <c r="FU400" s="20"/>
      <c r="FV400" s="20"/>
      <c r="FW400" s="20"/>
      <c r="FX400" s="20"/>
      <c r="FY400" s="20"/>
      <c r="FZ400" s="20"/>
      <c r="GA400" s="20"/>
      <c r="GB400" s="20"/>
      <c r="GC400" s="20"/>
      <c r="GD400" s="20"/>
      <c r="GE400" s="20"/>
      <c r="GF400" s="20"/>
      <c r="GK400" s="20"/>
      <c r="GL400" s="20"/>
      <c r="GM400" s="20"/>
      <c r="GO400" s="20"/>
      <c r="GQ400" s="20"/>
      <c r="GY400" s="20"/>
      <c r="GZ400" s="20"/>
      <c r="HA400" s="20"/>
      <c r="HB400" s="20"/>
    </row>
    <row r="401" spans="1:210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  <c r="FG401" s="20"/>
      <c r="FK401" s="20"/>
      <c r="FL401" s="20"/>
      <c r="FM401" s="20"/>
      <c r="FN401" s="20"/>
      <c r="FO401" s="20"/>
      <c r="FP401" s="20"/>
      <c r="FQ401" s="20"/>
      <c r="FR401" s="20"/>
      <c r="FS401" s="20"/>
      <c r="FT401" s="20"/>
      <c r="FU401" s="20"/>
      <c r="FV401" s="20"/>
      <c r="FW401" s="20"/>
      <c r="FX401" s="20"/>
      <c r="FY401" s="20"/>
      <c r="FZ401" s="20"/>
      <c r="GA401" s="20"/>
      <c r="GB401" s="20"/>
      <c r="GC401" s="20"/>
      <c r="GD401" s="20"/>
      <c r="GE401" s="20"/>
      <c r="GF401" s="20"/>
      <c r="GK401" s="20"/>
      <c r="GL401" s="20"/>
      <c r="GM401" s="20"/>
      <c r="GO401" s="20"/>
      <c r="GQ401" s="20"/>
      <c r="GY401" s="20"/>
      <c r="GZ401" s="20"/>
      <c r="HA401" s="20"/>
      <c r="HB401" s="20"/>
    </row>
    <row r="402" spans="1:210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0"/>
      <c r="FK402" s="20"/>
      <c r="FL402" s="20"/>
      <c r="FM402" s="20"/>
      <c r="FN402" s="20"/>
      <c r="FO402" s="20"/>
      <c r="FP402" s="20"/>
      <c r="FQ402" s="20"/>
      <c r="FR402" s="20"/>
      <c r="FS402" s="20"/>
      <c r="FT402" s="20"/>
      <c r="FU402" s="20"/>
      <c r="FV402" s="20"/>
      <c r="FW402" s="20"/>
      <c r="FX402" s="20"/>
      <c r="FY402" s="20"/>
      <c r="FZ402" s="20"/>
      <c r="GA402" s="20"/>
      <c r="GB402" s="20"/>
      <c r="GC402" s="20"/>
      <c r="GD402" s="20"/>
      <c r="GE402" s="20"/>
      <c r="GF402" s="20"/>
      <c r="GK402" s="20"/>
      <c r="GL402" s="20"/>
      <c r="GM402" s="20"/>
      <c r="GO402" s="20"/>
      <c r="GQ402" s="20"/>
      <c r="GY402" s="20"/>
      <c r="GZ402" s="20"/>
      <c r="HA402" s="20"/>
      <c r="HB402" s="20"/>
    </row>
    <row r="403" spans="1:210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0"/>
      <c r="FK403" s="20"/>
      <c r="FL403" s="20"/>
      <c r="FM403" s="20"/>
      <c r="FN403" s="20"/>
      <c r="FO403" s="20"/>
      <c r="FP403" s="20"/>
      <c r="FQ403" s="20"/>
      <c r="FR403" s="20"/>
      <c r="FS403" s="20"/>
      <c r="FT403" s="20"/>
      <c r="FU403" s="20"/>
      <c r="FV403" s="20"/>
      <c r="FW403" s="20"/>
      <c r="FX403" s="20"/>
      <c r="FY403" s="20"/>
      <c r="FZ403" s="20"/>
      <c r="GA403" s="20"/>
      <c r="GB403" s="20"/>
      <c r="GC403" s="20"/>
      <c r="GD403" s="20"/>
      <c r="GE403" s="20"/>
      <c r="GF403" s="20"/>
      <c r="GK403" s="20"/>
      <c r="GL403" s="20"/>
      <c r="GM403" s="20"/>
      <c r="GO403" s="20"/>
      <c r="GQ403" s="20"/>
      <c r="GY403" s="20"/>
      <c r="GZ403" s="20"/>
      <c r="HA403" s="20"/>
      <c r="HB403" s="20"/>
    </row>
    <row r="404" spans="1:210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  <c r="FG404" s="20"/>
      <c r="FK404" s="20"/>
      <c r="FL404" s="20"/>
      <c r="FM404" s="20"/>
      <c r="FN404" s="20"/>
      <c r="FO404" s="20"/>
      <c r="FP404" s="20"/>
      <c r="FQ404" s="20"/>
      <c r="FR404" s="20"/>
      <c r="FS404" s="20"/>
      <c r="FT404" s="20"/>
      <c r="FU404" s="20"/>
      <c r="FV404" s="20"/>
      <c r="FW404" s="20"/>
      <c r="FX404" s="20"/>
      <c r="FY404" s="20"/>
      <c r="FZ404" s="20"/>
      <c r="GA404" s="20"/>
      <c r="GB404" s="20"/>
      <c r="GC404" s="20"/>
      <c r="GD404" s="20"/>
      <c r="GE404" s="20"/>
      <c r="GF404" s="20"/>
      <c r="GK404" s="20"/>
      <c r="GL404" s="20"/>
      <c r="GM404" s="20"/>
      <c r="GO404" s="20"/>
      <c r="GQ404" s="20"/>
      <c r="GY404" s="20"/>
      <c r="GZ404" s="20"/>
      <c r="HA404" s="20"/>
      <c r="HB404" s="20"/>
    </row>
    <row r="405" spans="1:210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  <c r="FG405" s="20"/>
      <c r="FK405" s="20"/>
      <c r="FL405" s="20"/>
      <c r="FM405" s="20"/>
      <c r="FN405" s="20"/>
      <c r="FO405" s="20"/>
      <c r="FP405" s="20"/>
      <c r="FQ405" s="20"/>
      <c r="FR405" s="20"/>
      <c r="FS405" s="20"/>
      <c r="FT405" s="20"/>
      <c r="FU405" s="20"/>
      <c r="FV405" s="20"/>
      <c r="FW405" s="20"/>
      <c r="FX405" s="20"/>
      <c r="FY405" s="20"/>
      <c r="FZ405" s="20"/>
      <c r="GA405" s="20"/>
      <c r="GB405" s="20"/>
      <c r="GC405" s="20"/>
      <c r="GD405" s="20"/>
      <c r="GE405" s="20"/>
      <c r="GF405" s="20"/>
      <c r="GK405" s="20"/>
      <c r="GL405" s="20"/>
      <c r="GM405" s="20"/>
      <c r="GO405" s="20"/>
      <c r="GQ405" s="20"/>
      <c r="GY405" s="20"/>
      <c r="GZ405" s="20"/>
      <c r="HA405" s="20"/>
      <c r="HB405" s="20"/>
    </row>
    <row r="406" spans="1:210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0"/>
      <c r="FK406" s="20"/>
      <c r="FL406" s="20"/>
      <c r="FM406" s="20"/>
      <c r="FN406" s="20"/>
      <c r="FO406" s="20"/>
      <c r="FP406" s="20"/>
      <c r="FQ406" s="20"/>
      <c r="FR406" s="20"/>
      <c r="FS406" s="20"/>
      <c r="FT406" s="20"/>
      <c r="FU406" s="20"/>
      <c r="FV406" s="20"/>
      <c r="FW406" s="20"/>
      <c r="FX406" s="20"/>
      <c r="FY406" s="20"/>
      <c r="FZ406" s="20"/>
      <c r="GA406" s="20"/>
      <c r="GB406" s="20"/>
      <c r="GC406" s="20"/>
      <c r="GD406" s="20"/>
      <c r="GE406" s="20"/>
      <c r="GF406" s="20"/>
      <c r="GK406" s="20"/>
      <c r="GL406" s="20"/>
      <c r="GM406" s="20"/>
      <c r="GO406" s="20"/>
      <c r="GQ406" s="20"/>
      <c r="GY406" s="20"/>
      <c r="GZ406" s="20"/>
      <c r="HA406" s="20"/>
      <c r="HB406" s="20"/>
    </row>
    <row r="407" spans="1:210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  <c r="FG407" s="20"/>
      <c r="FK407" s="20"/>
      <c r="FL407" s="20"/>
      <c r="FM407" s="20"/>
      <c r="FN407" s="20"/>
      <c r="FO407" s="20"/>
      <c r="FP407" s="20"/>
      <c r="FQ407" s="20"/>
      <c r="FR407" s="20"/>
      <c r="FS407" s="20"/>
      <c r="FT407" s="20"/>
      <c r="FU407" s="20"/>
      <c r="FV407" s="20"/>
      <c r="FW407" s="20"/>
      <c r="FX407" s="20"/>
      <c r="FY407" s="20"/>
      <c r="FZ407" s="20"/>
      <c r="GA407" s="20"/>
      <c r="GB407" s="20"/>
      <c r="GC407" s="20"/>
      <c r="GD407" s="20"/>
      <c r="GE407" s="20"/>
      <c r="GF407" s="20"/>
      <c r="GK407" s="20"/>
      <c r="GL407" s="20"/>
      <c r="GM407" s="20"/>
      <c r="GO407" s="20"/>
      <c r="GQ407" s="20"/>
      <c r="GY407" s="20"/>
      <c r="GZ407" s="20"/>
      <c r="HA407" s="20"/>
      <c r="HB407" s="20"/>
    </row>
    <row r="408" spans="1:210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  <c r="FG408" s="20"/>
      <c r="FK408" s="20"/>
      <c r="FL408" s="20"/>
      <c r="FM408" s="20"/>
      <c r="FN408" s="20"/>
      <c r="FO408" s="20"/>
      <c r="FP408" s="20"/>
      <c r="FQ408" s="20"/>
      <c r="FR408" s="20"/>
      <c r="FS408" s="20"/>
      <c r="FT408" s="20"/>
      <c r="FU408" s="20"/>
      <c r="FV408" s="20"/>
      <c r="FW408" s="20"/>
      <c r="FX408" s="20"/>
      <c r="FY408" s="20"/>
      <c r="FZ408" s="20"/>
      <c r="GA408" s="20"/>
      <c r="GB408" s="20"/>
      <c r="GC408" s="20"/>
      <c r="GD408" s="20"/>
      <c r="GE408" s="20"/>
      <c r="GF408" s="20"/>
      <c r="GK408" s="20"/>
      <c r="GL408" s="20"/>
      <c r="GM408" s="20"/>
      <c r="GO408" s="20"/>
      <c r="GQ408" s="20"/>
      <c r="GY408" s="20"/>
      <c r="GZ408" s="20"/>
      <c r="HA408" s="20"/>
      <c r="HB408" s="20"/>
    </row>
    <row r="409" spans="1:210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0"/>
      <c r="FK409" s="20"/>
      <c r="FL409" s="20"/>
      <c r="FM409" s="20"/>
      <c r="FN409" s="20"/>
      <c r="FO409" s="20"/>
      <c r="FP409" s="20"/>
      <c r="FQ409" s="20"/>
      <c r="FR409" s="20"/>
      <c r="FS409" s="20"/>
      <c r="FT409" s="20"/>
      <c r="FU409" s="20"/>
      <c r="FV409" s="20"/>
      <c r="FW409" s="20"/>
      <c r="FX409" s="20"/>
      <c r="FY409" s="20"/>
      <c r="FZ409" s="20"/>
      <c r="GA409" s="20"/>
      <c r="GB409" s="20"/>
      <c r="GC409" s="20"/>
      <c r="GD409" s="20"/>
      <c r="GE409" s="20"/>
      <c r="GF409" s="20"/>
      <c r="GK409" s="20"/>
      <c r="GL409" s="20"/>
      <c r="GM409" s="20"/>
      <c r="GO409" s="20"/>
      <c r="GQ409" s="20"/>
      <c r="GY409" s="20"/>
      <c r="GZ409" s="20"/>
      <c r="HA409" s="20"/>
      <c r="HB409" s="20"/>
    </row>
    <row r="410" spans="1:210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  <c r="FG410" s="20"/>
      <c r="FK410" s="20"/>
      <c r="FL410" s="20"/>
      <c r="FM410" s="20"/>
      <c r="FN410" s="20"/>
      <c r="FO410" s="20"/>
      <c r="FP410" s="20"/>
      <c r="FQ410" s="20"/>
      <c r="FR410" s="20"/>
      <c r="FS410" s="20"/>
      <c r="FT410" s="20"/>
      <c r="FU410" s="20"/>
      <c r="FV410" s="20"/>
      <c r="FW410" s="20"/>
      <c r="FX410" s="20"/>
      <c r="FY410" s="20"/>
      <c r="FZ410" s="20"/>
      <c r="GA410" s="20"/>
      <c r="GB410" s="20"/>
      <c r="GC410" s="20"/>
      <c r="GD410" s="20"/>
      <c r="GE410" s="20"/>
      <c r="GF410" s="20"/>
      <c r="GK410" s="20"/>
      <c r="GL410" s="20"/>
      <c r="GM410" s="20"/>
      <c r="GO410" s="20"/>
      <c r="GQ410" s="20"/>
      <c r="GY410" s="20"/>
      <c r="GZ410" s="20"/>
      <c r="HA410" s="20"/>
      <c r="HB410" s="20"/>
    </row>
    <row r="411" spans="1:210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0"/>
      <c r="FK411" s="20"/>
      <c r="FL411" s="20"/>
      <c r="FM411" s="20"/>
      <c r="FN411" s="20"/>
      <c r="FO411" s="20"/>
      <c r="FP411" s="20"/>
      <c r="FQ411" s="20"/>
      <c r="FR411" s="20"/>
      <c r="FS411" s="20"/>
      <c r="FT411" s="20"/>
      <c r="FU411" s="20"/>
      <c r="FV411" s="20"/>
      <c r="FW411" s="20"/>
      <c r="FX411" s="20"/>
      <c r="FY411" s="20"/>
      <c r="FZ411" s="20"/>
      <c r="GA411" s="20"/>
      <c r="GB411" s="20"/>
      <c r="GC411" s="20"/>
      <c r="GD411" s="20"/>
      <c r="GE411" s="20"/>
      <c r="GF411" s="20"/>
      <c r="GK411" s="20"/>
      <c r="GL411" s="20"/>
      <c r="GM411" s="20"/>
      <c r="GO411" s="20"/>
      <c r="GQ411" s="20"/>
      <c r="GY411" s="20"/>
      <c r="GZ411" s="20"/>
      <c r="HA411" s="20"/>
      <c r="HB411" s="20"/>
    </row>
    <row r="412" spans="1:210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0"/>
      <c r="FK412" s="20"/>
      <c r="FL412" s="20"/>
      <c r="FM412" s="20"/>
      <c r="FN412" s="20"/>
      <c r="FO412" s="20"/>
      <c r="FP412" s="20"/>
      <c r="FQ412" s="20"/>
      <c r="FR412" s="20"/>
      <c r="FS412" s="20"/>
      <c r="FT412" s="20"/>
      <c r="FU412" s="20"/>
      <c r="FV412" s="20"/>
      <c r="FW412" s="20"/>
      <c r="FX412" s="20"/>
      <c r="FY412" s="20"/>
      <c r="FZ412" s="20"/>
      <c r="GA412" s="20"/>
      <c r="GB412" s="20"/>
      <c r="GC412" s="20"/>
      <c r="GD412" s="20"/>
      <c r="GE412" s="20"/>
      <c r="GF412" s="20"/>
      <c r="GK412" s="20"/>
      <c r="GL412" s="20"/>
      <c r="GM412" s="20"/>
      <c r="GO412" s="20"/>
      <c r="GQ412" s="20"/>
      <c r="GY412" s="20"/>
      <c r="GZ412" s="20"/>
      <c r="HA412" s="20"/>
      <c r="HB412" s="20"/>
    </row>
    <row r="413" spans="1:210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  <c r="FG413" s="20"/>
      <c r="FK413" s="20"/>
      <c r="FL413" s="20"/>
      <c r="FM413" s="20"/>
      <c r="FN413" s="20"/>
      <c r="FO413" s="20"/>
      <c r="FP413" s="20"/>
      <c r="FQ413" s="20"/>
      <c r="FR413" s="20"/>
      <c r="FS413" s="20"/>
      <c r="FT413" s="20"/>
      <c r="FU413" s="20"/>
      <c r="FV413" s="20"/>
      <c r="FW413" s="20"/>
      <c r="FX413" s="20"/>
      <c r="FY413" s="20"/>
      <c r="FZ413" s="20"/>
      <c r="GA413" s="20"/>
      <c r="GB413" s="20"/>
      <c r="GC413" s="20"/>
      <c r="GD413" s="20"/>
      <c r="GE413" s="20"/>
      <c r="GF413" s="20"/>
      <c r="GK413" s="20"/>
      <c r="GL413" s="20"/>
      <c r="GM413" s="20"/>
      <c r="GO413" s="20"/>
      <c r="GQ413" s="20"/>
      <c r="GY413" s="20"/>
      <c r="GZ413" s="20"/>
      <c r="HA413" s="20"/>
      <c r="HB413" s="20"/>
    </row>
    <row r="414" spans="1:210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  <c r="FG414" s="20"/>
      <c r="FK414" s="20"/>
      <c r="FL414" s="20"/>
      <c r="FM414" s="20"/>
      <c r="FN414" s="20"/>
      <c r="FO414" s="20"/>
      <c r="FP414" s="20"/>
      <c r="FQ414" s="20"/>
      <c r="FR414" s="20"/>
      <c r="FS414" s="20"/>
      <c r="FT414" s="20"/>
      <c r="FU414" s="20"/>
      <c r="FV414" s="20"/>
      <c r="FW414" s="20"/>
      <c r="FX414" s="20"/>
      <c r="FY414" s="20"/>
      <c r="FZ414" s="20"/>
      <c r="GA414" s="20"/>
      <c r="GB414" s="20"/>
      <c r="GC414" s="20"/>
      <c r="GD414" s="20"/>
      <c r="GE414" s="20"/>
      <c r="GF414" s="20"/>
      <c r="GK414" s="20"/>
      <c r="GL414" s="20"/>
      <c r="GM414" s="20"/>
      <c r="GO414" s="20"/>
      <c r="GQ414" s="20"/>
      <c r="GY414" s="20"/>
      <c r="GZ414" s="20"/>
      <c r="HA414" s="20"/>
      <c r="HB414" s="20"/>
    </row>
    <row r="415" spans="1:210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  <c r="FG415" s="20"/>
      <c r="FK415" s="20"/>
      <c r="FL415" s="20"/>
      <c r="FM415" s="20"/>
      <c r="FN415" s="20"/>
      <c r="FO415" s="20"/>
      <c r="FP415" s="20"/>
      <c r="FQ415" s="20"/>
      <c r="FR415" s="20"/>
      <c r="FS415" s="20"/>
      <c r="FT415" s="20"/>
      <c r="FU415" s="20"/>
      <c r="FV415" s="20"/>
      <c r="FW415" s="20"/>
      <c r="FX415" s="20"/>
      <c r="FY415" s="20"/>
      <c r="FZ415" s="20"/>
      <c r="GA415" s="20"/>
      <c r="GB415" s="20"/>
      <c r="GC415" s="20"/>
      <c r="GD415" s="20"/>
      <c r="GE415" s="20"/>
      <c r="GF415" s="20"/>
      <c r="GK415" s="20"/>
      <c r="GL415" s="20"/>
      <c r="GM415" s="20"/>
      <c r="GO415" s="20"/>
      <c r="GQ415" s="20"/>
      <c r="GY415" s="20"/>
      <c r="GZ415" s="20"/>
      <c r="HA415" s="20"/>
      <c r="HB415" s="20"/>
    </row>
    <row r="416" spans="1:210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  <c r="FG416" s="20"/>
      <c r="FK416" s="20"/>
      <c r="FL416" s="20"/>
      <c r="FM416" s="20"/>
      <c r="FN416" s="20"/>
      <c r="FO416" s="20"/>
      <c r="FP416" s="20"/>
      <c r="FQ416" s="20"/>
      <c r="FR416" s="20"/>
      <c r="FS416" s="20"/>
      <c r="FT416" s="20"/>
      <c r="FU416" s="20"/>
      <c r="FV416" s="20"/>
      <c r="FW416" s="20"/>
      <c r="FX416" s="20"/>
      <c r="FY416" s="20"/>
      <c r="FZ416" s="20"/>
      <c r="GA416" s="20"/>
      <c r="GB416" s="20"/>
      <c r="GC416" s="20"/>
      <c r="GD416" s="20"/>
      <c r="GE416" s="20"/>
      <c r="GF416" s="20"/>
      <c r="GK416" s="20"/>
      <c r="GL416" s="20"/>
      <c r="GM416" s="20"/>
      <c r="GO416" s="20"/>
      <c r="GQ416" s="20"/>
      <c r="GY416" s="20"/>
      <c r="GZ416" s="20"/>
      <c r="HA416" s="20"/>
      <c r="HB416" s="20"/>
    </row>
    <row r="417" spans="1:210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  <c r="FG417" s="20"/>
      <c r="FK417" s="20"/>
      <c r="FL417" s="20"/>
      <c r="FM417" s="20"/>
      <c r="FN417" s="20"/>
      <c r="FO417" s="20"/>
      <c r="FP417" s="20"/>
      <c r="FQ417" s="20"/>
      <c r="FR417" s="20"/>
      <c r="FS417" s="20"/>
      <c r="FT417" s="20"/>
      <c r="FU417" s="20"/>
      <c r="FV417" s="20"/>
      <c r="FW417" s="20"/>
      <c r="FX417" s="20"/>
      <c r="FY417" s="20"/>
      <c r="FZ417" s="20"/>
      <c r="GA417" s="20"/>
      <c r="GB417" s="20"/>
      <c r="GC417" s="20"/>
      <c r="GD417" s="20"/>
      <c r="GE417" s="20"/>
      <c r="GF417" s="20"/>
      <c r="GK417" s="20"/>
      <c r="GL417" s="20"/>
      <c r="GM417" s="20"/>
      <c r="GO417" s="20"/>
      <c r="GQ417" s="20"/>
      <c r="GY417" s="20"/>
      <c r="GZ417" s="20"/>
      <c r="HA417" s="20"/>
      <c r="HB417" s="20"/>
    </row>
    <row r="418" spans="1:210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  <c r="FG418" s="20"/>
      <c r="FK418" s="20"/>
      <c r="FL418" s="20"/>
      <c r="FM418" s="20"/>
      <c r="FN418" s="20"/>
      <c r="FO418" s="20"/>
      <c r="FP418" s="20"/>
      <c r="FQ418" s="20"/>
      <c r="FR418" s="20"/>
      <c r="FS418" s="20"/>
      <c r="FT418" s="20"/>
      <c r="FU418" s="20"/>
      <c r="FV418" s="20"/>
      <c r="FW418" s="20"/>
      <c r="FX418" s="20"/>
      <c r="FY418" s="20"/>
      <c r="FZ418" s="20"/>
      <c r="GA418" s="20"/>
      <c r="GB418" s="20"/>
      <c r="GC418" s="20"/>
      <c r="GD418" s="20"/>
      <c r="GE418" s="20"/>
      <c r="GF418" s="20"/>
      <c r="GK418" s="20"/>
      <c r="GL418" s="20"/>
      <c r="GM418" s="20"/>
      <c r="GO418" s="20"/>
      <c r="GQ418" s="20"/>
      <c r="GY418" s="20"/>
      <c r="GZ418" s="20"/>
      <c r="HA418" s="20"/>
      <c r="HB418" s="20"/>
    </row>
    <row r="419" spans="1:210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K419" s="20"/>
      <c r="GL419" s="20"/>
      <c r="GM419" s="20"/>
      <c r="GO419" s="20"/>
      <c r="GQ419" s="20"/>
      <c r="GY419" s="20"/>
      <c r="GZ419" s="20"/>
      <c r="HA419" s="20"/>
      <c r="HB419" s="20"/>
    </row>
    <row r="420" spans="1:210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0"/>
      <c r="FK420" s="20"/>
      <c r="FL420" s="20"/>
      <c r="FM420" s="20"/>
      <c r="FN420" s="20"/>
      <c r="FO420" s="20"/>
      <c r="FP420" s="20"/>
      <c r="FQ420" s="20"/>
      <c r="FR420" s="20"/>
      <c r="FS420" s="20"/>
      <c r="FT420" s="20"/>
      <c r="FU420" s="20"/>
      <c r="FV420" s="20"/>
      <c r="FW420" s="20"/>
      <c r="FX420" s="20"/>
      <c r="FY420" s="20"/>
      <c r="FZ420" s="20"/>
      <c r="GA420" s="20"/>
      <c r="GB420" s="20"/>
      <c r="GC420" s="20"/>
      <c r="GD420" s="20"/>
      <c r="GE420" s="20"/>
      <c r="GF420" s="20"/>
      <c r="GK420" s="20"/>
      <c r="GL420" s="20"/>
      <c r="GM420" s="20"/>
      <c r="GO420" s="20"/>
      <c r="GQ420" s="20"/>
      <c r="GY420" s="20"/>
      <c r="GZ420" s="20"/>
      <c r="HA420" s="20"/>
      <c r="HB420" s="20"/>
    </row>
    <row r="421" spans="1:210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0"/>
      <c r="FK421" s="20"/>
      <c r="FL421" s="20"/>
      <c r="FM421" s="20"/>
      <c r="FN421" s="20"/>
      <c r="FO421" s="20"/>
      <c r="FP421" s="20"/>
      <c r="FQ421" s="20"/>
      <c r="FR421" s="20"/>
      <c r="FS421" s="20"/>
      <c r="FT421" s="20"/>
      <c r="FU421" s="20"/>
      <c r="FV421" s="20"/>
      <c r="FW421" s="20"/>
      <c r="FX421" s="20"/>
      <c r="FY421" s="20"/>
      <c r="FZ421" s="20"/>
      <c r="GA421" s="20"/>
      <c r="GB421" s="20"/>
      <c r="GC421" s="20"/>
      <c r="GD421" s="20"/>
      <c r="GE421" s="20"/>
      <c r="GF421" s="20"/>
      <c r="GK421" s="20"/>
      <c r="GL421" s="20"/>
      <c r="GM421" s="20"/>
      <c r="GO421" s="20"/>
      <c r="GQ421" s="20"/>
      <c r="GY421" s="20"/>
      <c r="GZ421" s="20"/>
      <c r="HA421" s="20"/>
      <c r="HB421" s="20"/>
    </row>
    <row r="422" spans="1:210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  <c r="FG422" s="20"/>
      <c r="FK422" s="20"/>
      <c r="FL422" s="20"/>
      <c r="FM422" s="20"/>
      <c r="FN422" s="20"/>
      <c r="FO422" s="20"/>
      <c r="FP422" s="20"/>
      <c r="FQ422" s="20"/>
      <c r="FR422" s="20"/>
      <c r="FS422" s="20"/>
      <c r="FT422" s="20"/>
      <c r="FU422" s="20"/>
      <c r="FV422" s="20"/>
      <c r="FW422" s="20"/>
      <c r="FX422" s="20"/>
      <c r="FY422" s="20"/>
      <c r="FZ422" s="20"/>
      <c r="GA422" s="20"/>
      <c r="GB422" s="20"/>
      <c r="GC422" s="20"/>
      <c r="GD422" s="20"/>
      <c r="GE422" s="20"/>
      <c r="GF422" s="20"/>
      <c r="GK422" s="20"/>
      <c r="GL422" s="20"/>
      <c r="GM422" s="20"/>
      <c r="GO422" s="20"/>
      <c r="GQ422" s="20"/>
      <c r="GY422" s="20"/>
      <c r="GZ422" s="20"/>
      <c r="HA422" s="20"/>
      <c r="HB422" s="20"/>
    </row>
    <row r="423" spans="1:210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0"/>
      <c r="FK423" s="20"/>
      <c r="FL423" s="20"/>
      <c r="FM423" s="20"/>
      <c r="FN423" s="20"/>
      <c r="FO423" s="20"/>
      <c r="FP423" s="20"/>
      <c r="FQ423" s="20"/>
      <c r="FR423" s="20"/>
      <c r="FS423" s="20"/>
      <c r="FT423" s="20"/>
      <c r="FU423" s="20"/>
      <c r="FV423" s="20"/>
      <c r="FW423" s="20"/>
      <c r="FX423" s="20"/>
      <c r="FY423" s="20"/>
      <c r="FZ423" s="20"/>
      <c r="GA423" s="20"/>
      <c r="GB423" s="20"/>
      <c r="GC423" s="20"/>
      <c r="GD423" s="20"/>
      <c r="GE423" s="20"/>
      <c r="GF423" s="20"/>
      <c r="GK423" s="20"/>
      <c r="GL423" s="20"/>
      <c r="GM423" s="20"/>
      <c r="GO423" s="20"/>
      <c r="GQ423" s="20"/>
      <c r="GY423" s="20"/>
      <c r="GZ423" s="20"/>
      <c r="HA423" s="20"/>
      <c r="HB423" s="20"/>
    </row>
    <row r="424" spans="1:210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  <c r="FG424" s="20"/>
      <c r="FK424" s="20"/>
      <c r="FL424" s="20"/>
      <c r="FM424" s="20"/>
      <c r="FN424" s="20"/>
      <c r="FO424" s="20"/>
      <c r="FP424" s="20"/>
      <c r="FQ424" s="20"/>
      <c r="FR424" s="20"/>
      <c r="FS424" s="20"/>
      <c r="FT424" s="20"/>
      <c r="FU424" s="20"/>
      <c r="FV424" s="20"/>
      <c r="FW424" s="20"/>
      <c r="FX424" s="20"/>
      <c r="FY424" s="20"/>
      <c r="FZ424" s="20"/>
      <c r="GA424" s="20"/>
      <c r="GB424" s="20"/>
      <c r="GC424" s="20"/>
      <c r="GD424" s="20"/>
      <c r="GE424" s="20"/>
      <c r="GF424" s="20"/>
      <c r="GK424" s="20"/>
      <c r="GL424" s="20"/>
      <c r="GM424" s="20"/>
      <c r="GO424" s="20"/>
      <c r="GQ424" s="20"/>
      <c r="GY424" s="20"/>
      <c r="GZ424" s="20"/>
      <c r="HA424" s="20"/>
      <c r="HB424" s="20"/>
    </row>
    <row r="425" spans="1:210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K425" s="20"/>
      <c r="GL425" s="20"/>
      <c r="GM425" s="20"/>
      <c r="GO425" s="20"/>
      <c r="GQ425" s="20"/>
      <c r="GY425" s="20"/>
      <c r="GZ425" s="20"/>
      <c r="HA425" s="20"/>
      <c r="HB425" s="20"/>
    </row>
    <row r="426" spans="1:210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Z426" s="20"/>
      <c r="EA426" s="20"/>
      <c r="EB426" s="20"/>
      <c r="EC426" s="20"/>
      <c r="ED426" s="20"/>
      <c r="EE426" s="20"/>
      <c r="EF426" s="20"/>
      <c r="EG426" s="20"/>
      <c r="EH426" s="20"/>
      <c r="EI426" s="20"/>
      <c r="EJ426" s="20"/>
      <c r="EK426" s="20"/>
      <c r="EL426" s="20"/>
      <c r="EM426" s="20"/>
      <c r="EN426" s="20"/>
      <c r="EO426" s="20"/>
      <c r="EP426" s="20"/>
      <c r="EQ426" s="20"/>
      <c r="ER426" s="20"/>
      <c r="ES426" s="20"/>
      <c r="ET426" s="20"/>
      <c r="EU426" s="20"/>
      <c r="EV426" s="20"/>
      <c r="EW426" s="20"/>
      <c r="EX426" s="20"/>
      <c r="EY426" s="20"/>
      <c r="EZ426" s="20"/>
      <c r="FA426" s="20"/>
      <c r="FB426" s="20"/>
      <c r="FC426" s="20"/>
      <c r="FD426" s="20"/>
      <c r="FE426" s="20"/>
      <c r="FF426" s="20"/>
      <c r="FG426" s="20"/>
      <c r="FK426" s="20"/>
      <c r="FL426" s="20"/>
      <c r="FM426" s="20"/>
      <c r="FN426" s="20"/>
      <c r="FO426" s="20"/>
      <c r="FP426" s="20"/>
      <c r="FQ426" s="20"/>
      <c r="FR426" s="20"/>
      <c r="FS426" s="20"/>
      <c r="FT426" s="20"/>
      <c r="FU426" s="20"/>
      <c r="FV426" s="20"/>
      <c r="FW426" s="20"/>
      <c r="FX426" s="20"/>
      <c r="FY426" s="20"/>
      <c r="FZ426" s="20"/>
      <c r="GA426" s="20"/>
      <c r="GB426" s="20"/>
      <c r="GC426" s="20"/>
      <c r="GD426" s="20"/>
      <c r="GE426" s="20"/>
      <c r="GF426" s="20"/>
      <c r="GK426" s="20"/>
      <c r="GL426" s="20"/>
      <c r="GM426" s="20"/>
      <c r="GO426" s="20"/>
      <c r="GQ426" s="20"/>
      <c r="GY426" s="20"/>
      <c r="GZ426" s="20"/>
      <c r="HA426" s="20"/>
      <c r="HB426" s="20"/>
    </row>
    <row r="427" spans="1:210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  <c r="FG427" s="20"/>
      <c r="FK427" s="20"/>
      <c r="FL427" s="20"/>
      <c r="FM427" s="20"/>
      <c r="FN427" s="20"/>
      <c r="FO427" s="20"/>
      <c r="FP427" s="20"/>
      <c r="FQ427" s="20"/>
      <c r="FR427" s="20"/>
      <c r="FS427" s="20"/>
      <c r="FT427" s="20"/>
      <c r="FU427" s="20"/>
      <c r="FV427" s="20"/>
      <c r="FW427" s="20"/>
      <c r="FX427" s="20"/>
      <c r="FY427" s="20"/>
      <c r="FZ427" s="20"/>
      <c r="GA427" s="20"/>
      <c r="GB427" s="20"/>
      <c r="GC427" s="20"/>
      <c r="GD427" s="20"/>
      <c r="GE427" s="20"/>
      <c r="GF427" s="20"/>
      <c r="GK427" s="20"/>
      <c r="GL427" s="20"/>
      <c r="GM427" s="20"/>
      <c r="GO427" s="20"/>
      <c r="GQ427" s="20"/>
      <c r="GY427" s="20"/>
      <c r="GZ427" s="20"/>
      <c r="HA427" s="20"/>
      <c r="HB427" s="20"/>
    </row>
    <row r="428" spans="1:210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20"/>
      <c r="GA428" s="20"/>
      <c r="GB428" s="20"/>
      <c r="GC428" s="20"/>
      <c r="GD428" s="20"/>
      <c r="GE428" s="20"/>
      <c r="GF428" s="20"/>
      <c r="GK428" s="20"/>
      <c r="GL428" s="20"/>
      <c r="GM428" s="20"/>
      <c r="GO428" s="20"/>
      <c r="GQ428" s="20"/>
      <c r="GY428" s="20"/>
      <c r="GZ428" s="20"/>
      <c r="HA428" s="20"/>
      <c r="HB428" s="20"/>
    </row>
    <row r="429" spans="1:210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  <c r="FG429" s="20"/>
      <c r="FK429" s="20"/>
      <c r="FL429" s="20"/>
      <c r="FM429" s="20"/>
      <c r="FN429" s="20"/>
      <c r="FO429" s="20"/>
      <c r="FP429" s="20"/>
      <c r="FQ429" s="20"/>
      <c r="FR429" s="20"/>
      <c r="FS429" s="20"/>
      <c r="FT429" s="20"/>
      <c r="FU429" s="20"/>
      <c r="FV429" s="20"/>
      <c r="FW429" s="20"/>
      <c r="FX429" s="20"/>
      <c r="FY429" s="20"/>
      <c r="FZ429" s="20"/>
      <c r="GA429" s="20"/>
      <c r="GB429" s="20"/>
      <c r="GC429" s="20"/>
      <c r="GD429" s="20"/>
      <c r="GE429" s="20"/>
      <c r="GF429" s="20"/>
      <c r="GK429" s="20"/>
      <c r="GL429" s="20"/>
      <c r="GM429" s="20"/>
      <c r="GO429" s="20"/>
      <c r="GQ429" s="20"/>
      <c r="GY429" s="20"/>
      <c r="GZ429" s="20"/>
      <c r="HA429" s="20"/>
      <c r="HB429" s="20"/>
    </row>
    <row r="430" spans="1:210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0"/>
      <c r="FK430" s="20"/>
      <c r="FL430" s="20"/>
      <c r="FM430" s="20"/>
      <c r="FN430" s="20"/>
      <c r="FO430" s="20"/>
      <c r="FP430" s="20"/>
      <c r="FQ430" s="20"/>
      <c r="FR430" s="20"/>
      <c r="FS430" s="20"/>
      <c r="FT430" s="20"/>
      <c r="FU430" s="20"/>
      <c r="FV430" s="20"/>
      <c r="FW430" s="20"/>
      <c r="FX430" s="20"/>
      <c r="FY430" s="20"/>
      <c r="FZ430" s="20"/>
      <c r="GA430" s="20"/>
      <c r="GB430" s="20"/>
      <c r="GC430" s="20"/>
      <c r="GD430" s="20"/>
      <c r="GE430" s="20"/>
      <c r="GF430" s="20"/>
      <c r="GK430" s="20"/>
      <c r="GL430" s="20"/>
      <c r="GM430" s="20"/>
      <c r="GO430" s="20"/>
      <c r="GQ430" s="20"/>
      <c r="GY430" s="20"/>
      <c r="GZ430" s="20"/>
      <c r="HA430" s="20"/>
      <c r="HB430" s="20"/>
    </row>
    <row r="431" spans="1:210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0"/>
      <c r="FK431" s="20"/>
      <c r="FL431" s="20"/>
      <c r="FM431" s="20"/>
      <c r="FN431" s="20"/>
      <c r="FO431" s="20"/>
      <c r="FP431" s="20"/>
      <c r="FQ431" s="20"/>
      <c r="FR431" s="20"/>
      <c r="FS431" s="20"/>
      <c r="FT431" s="20"/>
      <c r="FU431" s="20"/>
      <c r="FV431" s="20"/>
      <c r="FW431" s="20"/>
      <c r="FX431" s="20"/>
      <c r="FY431" s="20"/>
      <c r="FZ431" s="20"/>
      <c r="GA431" s="20"/>
      <c r="GB431" s="20"/>
      <c r="GC431" s="20"/>
      <c r="GD431" s="20"/>
      <c r="GE431" s="20"/>
      <c r="GF431" s="20"/>
      <c r="GK431" s="20"/>
      <c r="GL431" s="20"/>
      <c r="GM431" s="20"/>
      <c r="GO431" s="20"/>
      <c r="GQ431" s="20"/>
      <c r="GY431" s="20"/>
      <c r="GZ431" s="20"/>
      <c r="HA431" s="20"/>
      <c r="HB431" s="20"/>
    </row>
    <row r="432" spans="1:210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0"/>
      <c r="FK432" s="20"/>
      <c r="FL432" s="20"/>
      <c r="FM432" s="20"/>
      <c r="FN432" s="20"/>
      <c r="FO432" s="20"/>
      <c r="FP432" s="20"/>
      <c r="FQ432" s="20"/>
      <c r="FR432" s="20"/>
      <c r="FS432" s="20"/>
      <c r="FT432" s="20"/>
      <c r="FU432" s="20"/>
      <c r="FV432" s="20"/>
      <c r="FW432" s="20"/>
      <c r="FX432" s="20"/>
      <c r="FY432" s="20"/>
      <c r="FZ432" s="20"/>
      <c r="GA432" s="20"/>
      <c r="GB432" s="20"/>
      <c r="GC432" s="20"/>
      <c r="GD432" s="20"/>
      <c r="GE432" s="20"/>
      <c r="GF432" s="20"/>
      <c r="GK432" s="20"/>
      <c r="GL432" s="20"/>
      <c r="GM432" s="20"/>
      <c r="GO432" s="20"/>
      <c r="GQ432" s="20"/>
      <c r="GY432" s="20"/>
      <c r="GZ432" s="20"/>
      <c r="HA432" s="20"/>
      <c r="HB432" s="20"/>
    </row>
    <row r="433" spans="1:210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  <c r="FG433" s="20"/>
      <c r="FK433" s="20"/>
      <c r="FL433" s="20"/>
      <c r="FM433" s="20"/>
      <c r="FN433" s="20"/>
      <c r="FO433" s="20"/>
      <c r="FP433" s="20"/>
      <c r="FQ433" s="20"/>
      <c r="FR433" s="20"/>
      <c r="FS433" s="20"/>
      <c r="FT433" s="20"/>
      <c r="FU433" s="20"/>
      <c r="FV433" s="20"/>
      <c r="FW433" s="20"/>
      <c r="FX433" s="20"/>
      <c r="FY433" s="20"/>
      <c r="FZ433" s="20"/>
      <c r="GA433" s="20"/>
      <c r="GB433" s="20"/>
      <c r="GC433" s="20"/>
      <c r="GD433" s="20"/>
      <c r="GE433" s="20"/>
      <c r="GF433" s="20"/>
      <c r="GK433" s="20"/>
      <c r="GL433" s="20"/>
      <c r="GM433" s="20"/>
      <c r="GO433" s="20"/>
      <c r="GQ433" s="20"/>
      <c r="GY433" s="20"/>
      <c r="GZ433" s="20"/>
      <c r="HA433" s="20"/>
      <c r="HB433" s="20"/>
    </row>
    <row r="434" spans="1:210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  <c r="FG434" s="20"/>
      <c r="FK434" s="20"/>
      <c r="FL434" s="20"/>
      <c r="FM434" s="20"/>
      <c r="FN434" s="20"/>
      <c r="FO434" s="20"/>
      <c r="FP434" s="20"/>
      <c r="FQ434" s="20"/>
      <c r="FR434" s="20"/>
      <c r="FS434" s="20"/>
      <c r="FT434" s="20"/>
      <c r="FU434" s="20"/>
      <c r="FV434" s="20"/>
      <c r="FW434" s="20"/>
      <c r="FX434" s="20"/>
      <c r="FY434" s="20"/>
      <c r="FZ434" s="20"/>
      <c r="GA434" s="20"/>
      <c r="GB434" s="20"/>
      <c r="GC434" s="20"/>
      <c r="GD434" s="20"/>
      <c r="GE434" s="20"/>
      <c r="GF434" s="20"/>
      <c r="GK434" s="20"/>
      <c r="GL434" s="20"/>
      <c r="GM434" s="20"/>
      <c r="GO434" s="20"/>
      <c r="GQ434" s="20"/>
      <c r="GY434" s="20"/>
      <c r="GZ434" s="20"/>
      <c r="HA434" s="20"/>
      <c r="HB434" s="20"/>
    </row>
    <row r="435" spans="1:210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  <c r="FG435" s="20"/>
      <c r="FK435" s="20"/>
      <c r="FL435" s="20"/>
      <c r="FM435" s="20"/>
      <c r="FN435" s="20"/>
      <c r="FO435" s="20"/>
      <c r="FP435" s="20"/>
      <c r="FQ435" s="20"/>
      <c r="FR435" s="20"/>
      <c r="FS435" s="20"/>
      <c r="FT435" s="20"/>
      <c r="FU435" s="20"/>
      <c r="FV435" s="20"/>
      <c r="FW435" s="20"/>
      <c r="FX435" s="20"/>
      <c r="FY435" s="20"/>
      <c r="FZ435" s="20"/>
      <c r="GA435" s="20"/>
      <c r="GB435" s="20"/>
      <c r="GC435" s="20"/>
      <c r="GD435" s="20"/>
      <c r="GE435" s="20"/>
      <c r="GF435" s="20"/>
      <c r="GK435" s="20"/>
      <c r="GL435" s="20"/>
      <c r="GM435" s="20"/>
      <c r="GO435" s="20"/>
      <c r="GQ435" s="20"/>
      <c r="GY435" s="20"/>
      <c r="GZ435" s="20"/>
      <c r="HA435" s="20"/>
      <c r="HB435" s="20"/>
    </row>
    <row r="436" spans="1:210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  <c r="FG436" s="20"/>
      <c r="FK436" s="20"/>
      <c r="FL436" s="20"/>
      <c r="FM436" s="20"/>
      <c r="FN436" s="20"/>
      <c r="FO436" s="20"/>
      <c r="FP436" s="20"/>
      <c r="FQ436" s="20"/>
      <c r="FR436" s="20"/>
      <c r="FS436" s="20"/>
      <c r="FT436" s="20"/>
      <c r="FU436" s="20"/>
      <c r="FV436" s="20"/>
      <c r="FW436" s="20"/>
      <c r="FX436" s="20"/>
      <c r="FY436" s="20"/>
      <c r="FZ436" s="20"/>
      <c r="GA436" s="20"/>
      <c r="GB436" s="20"/>
      <c r="GC436" s="20"/>
      <c r="GD436" s="20"/>
      <c r="GE436" s="20"/>
      <c r="GF436" s="20"/>
      <c r="GK436" s="20"/>
      <c r="GL436" s="20"/>
      <c r="GM436" s="20"/>
      <c r="GO436" s="20"/>
      <c r="GQ436" s="20"/>
      <c r="GY436" s="20"/>
      <c r="GZ436" s="20"/>
      <c r="HA436" s="20"/>
      <c r="HB436" s="20"/>
    </row>
    <row r="437" spans="1:210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0"/>
      <c r="FK437" s="20"/>
      <c r="FL437" s="20"/>
      <c r="FM437" s="20"/>
      <c r="FN437" s="20"/>
      <c r="FO437" s="20"/>
      <c r="FP437" s="20"/>
      <c r="FQ437" s="20"/>
      <c r="FR437" s="20"/>
      <c r="FS437" s="20"/>
      <c r="FT437" s="20"/>
      <c r="FU437" s="20"/>
      <c r="FV437" s="20"/>
      <c r="FW437" s="20"/>
      <c r="FX437" s="20"/>
      <c r="FY437" s="20"/>
      <c r="FZ437" s="20"/>
      <c r="GA437" s="20"/>
      <c r="GB437" s="20"/>
      <c r="GC437" s="20"/>
      <c r="GD437" s="20"/>
      <c r="GE437" s="20"/>
      <c r="GF437" s="20"/>
      <c r="GK437" s="20"/>
      <c r="GL437" s="20"/>
      <c r="GM437" s="20"/>
      <c r="GO437" s="20"/>
      <c r="GQ437" s="20"/>
      <c r="GY437" s="20"/>
      <c r="GZ437" s="20"/>
      <c r="HA437" s="20"/>
      <c r="HB437" s="20"/>
    </row>
    <row r="438" spans="1:210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0"/>
      <c r="FK438" s="20"/>
      <c r="FL438" s="20"/>
      <c r="FM438" s="20"/>
      <c r="FN438" s="20"/>
      <c r="FO438" s="20"/>
      <c r="FP438" s="20"/>
      <c r="FQ438" s="20"/>
      <c r="FR438" s="20"/>
      <c r="FS438" s="20"/>
      <c r="FT438" s="20"/>
      <c r="FU438" s="20"/>
      <c r="FV438" s="20"/>
      <c r="FW438" s="20"/>
      <c r="FX438" s="20"/>
      <c r="FY438" s="20"/>
      <c r="FZ438" s="20"/>
      <c r="GA438" s="20"/>
      <c r="GB438" s="20"/>
      <c r="GC438" s="20"/>
      <c r="GD438" s="20"/>
      <c r="GE438" s="20"/>
      <c r="GF438" s="20"/>
      <c r="GK438" s="20"/>
      <c r="GL438" s="20"/>
      <c r="GM438" s="20"/>
      <c r="GO438" s="20"/>
      <c r="GQ438" s="20"/>
      <c r="GY438" s="20"/>
      <c r="GZ438" s="20"/>
      <c r="HA438" s="20"/>
      <c r="HB438" s="20"/>
    </row>
    <row r="439" spans="1:210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0"/>
      <c r="FK439" s="20"/>
      <c r="FL439" s="20"/>
      <c r="FM439" s="20"/>
      <c r="FN439" s="20"/>
      <c r="FO439" s="20"/>
      <c r="FP439" s="20"/>
      <c r="FQ439" s="20"/>
      <c r="FR439" s="20"/>
      <c r="FS439" s="20"/>
      <c r="FT439" s="20"/>
      <c r="FU439" s="20"/>
      <c r="FV439" s="20"/>
      <c r="FW439" s="20"/>
      <c r="FX439" s="20"/>
      <c r="FY439" s="20"/>
      <c r="FZ439" s="20"/>
      <c r="GA439" s="20"/>
      <c r="GB439" s="20"/>
      <c r="GC439" s="20"/>
      <c r="GD439" s="20"/>
      <c r="GE439" s="20"/>
      <c r="GF439" s="20"/>
      <c r="GK439" s="20"/>
      <c r="GL439" s="20"/>
      <c r="GM439" s="20"/>
      <c r="GO439" s="20"/>
      <c r="GQ439" s="20"/>
      <c r="GY439" s="20"/>
      <c r="GZ439" s="20"/>
      <c r="HA439" s="20"/>
      <c r="HB439" s="20"/>
    </row>
    <row r="440" spans="1:210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0"/>
      <c r="FK440" s="20"/>
      <c r="FL440" s="20"/>
      <c r="FM440" s="20"/>
      <c r="FN440" s="20"/>
      <c r="FO440" s="20"/>
      <c r="FP440" s="20"/>
      <c r="FQ440" s="20"/>
      <c r="FR440" s="20"/>
      <c r="FS440" s="20"/>
      <c r="FT440" s="20"/>
      <c r="FU440" s="20"/>
      <c r="FV440" s="20"/>
      <c r="FW440" s="20"/>
      <c r="FX440" s="20"/>
      <c r="FY440" s="20"/>
      <c r="FZ440" s="20"/>
      <c r="GA440" s="20"/>
      <c r="GB440" s="20"/>
      <c r="GC440" s="20"/>
      <c r="GD440" s="20"/>
      <c r="GE440" s="20"/>
      <c r="GF440" s="20"/>
      <c r="GK440" s="20"/>
      <c r="GL440" s="20"/>
      <c r="GM440" s="20"/>
      <c r="GO440" s="20"/>
      <c r="GQ440" s="20"/>
      <c r="GY440" s="20"/>
      <c r="GZ440" s="20"/>
      <c r="HA440" s="20"/>
      <c r="HB440" s="20"/>
    </row>
    <row r="441" spans="1:210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  <c r="FG441" s="20"/>
      <c r="FK441" s="20"/>
      <c r="FL441" s="20"/>
      <c r="FM441" s="20"/>
      <c r="FN441" s="20"/>
      <c r="FO441" s="20"/>
      <c r="FP441" s="20"/>
      <c r="FQ441" s="20"/>
      <c r="FR441" s="20"/>
      <c r="FS441" s="20"/>
      <c r="FT441" s="20"/>
      <c r="FU441" s="20"/>
      <c r="FV441" s="20"/>
      <c r="FW441" s="20"/>
      <c r="FX441" s="20"/>
      <c r="FY441" s="20"/>
      <c r="FZ441" s="20"/>
      <c r="GA441" s="20"/>
      <c r="GB441" s="20"/>
      <c r="GC441" s="20"/>
      <c r="GD441" s="20"/>
      <c r="GE441" s="20"/>
      <c r="GF441" s="20"/>
      <c r="GK441" s="20"/>
      <c r="GL441" s="20"/>
      <c r="GM441" s="20"/>
      <c r="GO441" s="20"/>
      <c r="GQ441" s="20"/>
      <c r="GY441" s="20"/>
      <c r="GZ441" s="20"/>
      <c r="HA441" s="20"/>
      <c r="HB441" s="20"/>
    </row>
    <row r="442" spans="1:210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20"/>
      <c r="GA442" s="20"/>
      <c r="GB442" s="20"/>
      <c r="GC442" s="20"/>
      <c r="GD442" s="20"/>
      <c r="GE442" s="20"/>
      <c r="GF442" s="20"/>
      <c r="GK442" s="20"/>
      <c r="GL442" s="20"/>
      <c r="GM442" s="20"/>
      <c r="GO442" s="20"/>
      <c r="GQ442" s="20"/>
      <c r="GY442" s="20"/>
      <c r="GZ442" s="20"/>
      <c r="HA442" s="20"/>
      <c r="HB442" s="20"/>
    </row>
    <row r="443" spans="1:210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  <c r="FG443" s="20"/>
      <c r="FK443" s="20"/>
      <c r="FL443" s="20"/>
      <c r="FM443" s="20"/>
      <c r="FN443" s="20"/>
      <c r="FO443" s="20"/>
      <c r="FP443" s="20"/>
      <c r="FQ443" s="20"/>
      <c r="FR443" s="20"/>
      <c r="FS443" s="20"/>
      <c r="FT443" s="20"/>
      <c r="FU443" s="20"/>
      <c r="FV443" s="20"/>
      <c r="FW443" s="20"/>
      <c r="FX443" s="20"/>
      <c r="FY443" s="20"/>
      <c r="FZ443" s="20"/>
      <c r="GA443" s="20"/>
      <c r="GB443" s="20"/>
      <c r="GC443" s="20"/>
      <c r="GD443" s="20"/>
      <c r="GE443" s="20"/>
      <c r="GF443" s="20"/>
      <c r="GK443" s="20"/>
      <c r="GL443" s="20"/>
      <c r="GM443" s="20"/>
      <c r="GO443" s="20"/>
      <c r="GQ443" s="20"/>
      <c r="GY443" s="20"/>
      <c r="GZ443" s="20"/>
      <c r="HA443" s="20"/>
      <c r="HB443" s="20"/>
    </row>
    <row r="444" spans="1:210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20"/>
      <c r="GA444" s="20"/>
      <c r="GB444" s="20"/>
      <c r="GC444" s="20"/>
      <c r="GD444" s="20"/>
      <c r="GE444" s="20"/>
      <c r="GF444" s="20"/>
      <c r="GK444" s="20"/>
      <c r="GL444" s="20"/>
      <c r="GM444" s="20"/>
      <c r="GO444" s="20"/>
      <c r="GQ444" s="20"/>
      <c r="GY444" s="20"/>
      <c r="GZ444" s="20"/>
      <c r="HA444" s="20"/>
      <c r="HB444" s="20"/>
    </row>
    <row r="445" spans="1:210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  <c r="FG445" s="20"/>
      <c r="FK445" s="20"/>
      <c r="FL445" s="20"/>
      <c r="FM445" s="20"/>
      <c r="FN445" s="20"/>
      <c r="FO445" s="20"/>
      <c r="FP445" s="20"/>
      <c r="FQ445" s="20"/>
      <c r="FR445" s="20"/>
      <c r="FS445" s="20"/>
      <c r="FT445" s="20"/>
      <c r="FU445" s="20"/>
      <c r="FV445" s="20"/>
      <c r="FW445" s="20"/>
      <c r="FX445" s="20"/>
      <c r="FY445" s="20"/>
      <c r="FZ445" s="20"/>
      <c r="GA445" s="20"/>
      <c r="GB445" s="20"/>
      <c r="GC445" s="20"/>
      <c r="GD445" s="20"/>
      <c r="GE445" s="20"/>
      <c r="GF445" s="20"/>
      <c r="GK445" s="20"/>
      <c r="GL445" s="20"/>
      <c r="GM445" s="20"/>
      <c r="GO445" s="20"/>
      <c r="GQ445" s="20"/>
      <c r="GY445" s="20"/>
      <c r="GZ445" s="20"/>
      <c r="HA445" s="20"/>
      <c r="HB445" s="20"/>
    </row>
    <row r="446" spans="1:210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  <c r="FG446" s="20"/>
      <c r="FK446" s="20"/>
      <c r="FL446" s="20"/>
      <c r="FM446" s="20"/>
      <c r="FN446" s="20"/>
      <c r="FO446" s="20"/>
      <c r="FP446" s="20"/>
      <c r="FQ446" s="20"/>
      <c r="FR446" s="20"/>
      <c r="FS446" s="20"/>
      <c r="FT446" s="20"/>
      <c r="FU446" s="20"/>
      <c r="FV446" s="20"/>
      <c r="FW446" s="20"/>
      <c r="FX446" s="20"/>
      <c r="FY446" s="20"/>
      <c r="FZ446" s="20"/>
      <c r="GA446" s="20"/>
      <c r="GB446" s="20"/>
      <c r="GC446" s="20"/>
      <c r="GD446" s="20"/>
      <c r="GE446" s="20"/>
      <c r="GF446" s="20"/>
      <c r="GK446" s="20"/>
      <c r="GL446" s="20"/>
      <c r="GM446" s="20"/>
      <c r="GO446" s="20"/>
      <c r="GQ446" s="20"/>
      <c r="GY446" s="20"/>
      <c r="GZ446" s="20"/>
      <c r="HA446" s="20"/>
      <c r="HB446" s="20"/>
    </row>
    <row r="447" spans="1:210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  <c r="FG447" s="20"/>
      <c r="FK447" s="20"/>
      <c r="FL447" s="20"/>
      <c r="FM447" s="20"/>
      <c r="FN447" s="20"/>
      <c r="FO447" s="20"/>
      <c r="FP447" s="20"/>
      <c r="FQ447" s="20"/>
      <c r="FR447" s="20"/>
      <c r="FS447" s="20"/>
      <c r="FT447" s="20"/>
      <c r="FU447" s="20"/>
      <c r="FV447" s="20"/>
      <c r="FW447" s="20"/>
      <c r="FX447" s="20"/>
      <c r="FY447" s="20"/>
      <c r="FZ447" s="20"/>
      <c r="GA447" s="20"/>
      <c r="GB447" s="20"/>
      <c r="GC447" s="20"/>
      <c r="GD447" s="20"/>
      <c r="GE447" s="20"/>
      <c r="GF447" s="20"/>
      <c r="GK447" s="20"/>
      <c r="GL447" s="20"/>
      <c r="GM447" s="20"/>
      <c r="GO447" s="20"/>
      <c r="GQ447" s="20"/>
      <c r="GY447" s="20"/>
      <c r="GZ447" s="20"/>
      <c r="HA447" s="20"/>
      <c r="HB447" s="20"/>
    </row>
    <row r="448" spans="1:210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0"/>
      <c r="FK448" s="20"/>
      <c r="FL448" s="20"/>
      <c r="FM448" s="20"/>
      <c r="FN448" s="20"/>
      <c r="FO448" s="20"/>
      <c r="FP448" s="20"/>
      <c r="FQ448" s="20"/>
      <c r="FR448" s="20"/>
      <c r="FS448" s="20"/>
      <c r="FT448" s="20"/>
      <c r="FU448" s="20"/>
      <c r="FV448" s="20"/>
      <c r="FW448" s="20"/>
      <c r="FX448" s="20"/>
      <c r="FY448" s="20"/>
      <c r="FZ448" s="20"/>
      <c r="GA448" s="20"/>
      <c r="GB448" s="20"/>
      <c r="GC448" s="20"/>
      <c r="GD448" s="20"/>
      <c r="GE448" s="20"/>
      <c r="GF448" s="20"/>
      <c r="GK448" s="20"/>
      <c r="GL448" s="20"/>
      <c r="GM448" s="20"/>
      <c r="GO448" s="20"/>
      <c r="GQ448" s="20"/>
      <c r="GY448" s="20"/>
      <c r="GZ448" s="20"/>
      <c r="HA448" s="20"/>
      <c r="HB448" s="20"/>
    </row>
    <row r="449" spans="1:210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  <c r="FG449" s="20"/>
      <c r="FK449" s="20"/>
      <c r="FL449" s="20"/>
      <c r="FM449" s="20"/>
      <c r="FN449" s="20"/>
      <c r="FO449" s="20"/>
      <c r="FP449" s="20"/>
      <c r="FQ449" s="20"/>
      <c r="FR449" s="20"/>
      <c r="FS449" s="20"/>
      <c r="FT449" s="20"/>
      <c r="FU449" s="20"/>
      <c r="FV449" s="20"/>
      <c r="FW449" s="20"/>
      <c r="FX449" s="20"/>
      <c r="FY449" s="20"/>
      <c r="FZ449" s="20"/>
      <c r="GA449" s="20"/>
      <c r="GB449" s="20"/>
      <c r="GC449" s="20"/>
      <c r="GD449" s="20"/>
      <c r="GE449" s="20"/>
      <c r="GF449" s="20"/>
      <c r="GK449" s="20"/>
      <c r="GL449" s="20"/>
      <c r="GM449" s="20"/>
      <c r="GO449" s="20"/>
      <c r="GQ449" s="20"/>
      <c r="GY449" s="20"/>
      <c r="GZ449" s="20"/>
      <c r="HA449" s="20"/>
      <c r="HB449" s="20"/>
    </row>
    <row r="450" spans="1:210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0"/>
      <c r="FK450" s="20"/>
      <c r="FL450" s="20"/>
      <c r="FM450" s="20"/>
      <c r="FN450" s="20"/>
      <c r="FO450" s="20"/>
      <c r="FP450" s="20"/>
      <c r="FQ450" s="20"/>
      <c r="FR450" s="20"/>
      <c r="FS450" s="20"/>
      <c r="FT450" s="20"/>
      <c r="FU450" s="20"/>
      <c r="FV450" s="20"/>
      <c r="FW450" s="20"/>
      <c r="FX450" s="20"/>
      <c r="FY450" s="20"/>
      <c r="FZ450" s="20"/>
      <c r="GA450" s="20"/>
      <c r="GB450" s="20"/>
      <c r="GC450" s="20"/>
      <c r="GD450" s="20"/>
      <c r="GE450" s="20"/>
      <c r="GF450" s="20"/>
      <c r="GK450" s="20"/>
      <c r="GL450" s="20"/>
      <c r="GM450" s="20"/>
      <c r="GO450" s="20"/>
      <c r="GQ450" s="20"/>
      <c r="GY450" s="20"/>
      <c r="GZ450" s="20"/>
      <c r="HA450" s="20"/>
      <c r="HB450" s="20"/>
    </row>
    <row r="451" spans="1:210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0"/>
      <c r="FK451" s="20"/>
      <c r="FL451" s="20"/>
      <c r="FM451" s="20"/>
      <c r="FN451" s="20"/>
      <c r="FO451" s="20"/>
      <c r="FP451" s="20"/>
      <c r="FQ451" s="20"/>
      <c r="FR451" s="20"/>
      <c r="FS451" s="20"/>
      <c r="FT451" s="20"/>
      <c r="FU451" s="20"/>
      <c r="FV451" s="20"/>
      <c r="FW451" s="20"/>
      <c r="FX451" s="20"/>
      <c r="FY451" s="20"/>
      <c r="FZ451" s="20"/>
      <c r="GA451" s="20"/>
      <c r="GB451" s="20"/>
      <c r="GC451" s="20"/>
      <c r="GD451" s="20"/>
      <c r="GE451" s="20"/>
      <c r="GF451" s="20"/>
      <c r="GK451" s="20"/>
      <c r="GL451" s="20"/>
      <c r="GM451" s="20"/>
      <c r="GO451" s="20"/>
      <c r="GQ451" s="20"/>
      <c r="GY451" s="20"/>
      <c r="GZ451" s="20"/>
      <c r="HA451" s="20"/>
      <c r="HB451" s="20"/>
    </row>
    <row r="452" spans="1:210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0"/>
      <c r="FK452" s="20"/>
      <c r="FL452" s="20"/>
      <c r="FM452" s="20"/>
      <c r="FN452" s="20"/>
      <c r="FO452" s="20"/>
      <c r="FP452" s="20"/>
      <c r="FQ452" s="20"/>
      <c r="FR452" s="20"/>
      <c r="FS452" s="20"/>
      <c r="FT452" s="20"/>
      <c r="FU452" s="20"/>
      <c r="FV452" s="20"/>
      <c r="FW452" s="20"/>
      <c r="FX452" s="20"/>
      <c r="FY452" s="20"/>
      <c r="FZ452" s="20"/>
      <c r="GA452" s="20"/>
      <c r="GB452" s="20"/>
      <c r="GC452" s="20"/>
      <c r="GD452" s="20"/>
      <c r="GE452" s="20"/>
      <c r="GF452" s="20"/>
      <c r="GK452" s="20"/>
      <c r="GL452" s="20"/>
      <c r="GM452" s="20"/>
      <c r="GO452" s="20"/>
      <c r="GQ452" s="20"/>
      <c r="GY452" s="20"/>
      <c r="GZ452" s="20"/>
      <c r="HA452" s="20"/>
      <c r="HB452" s="20"/>
    </row>
    <row r="453" spans="1:210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  <c r="FG453" s="20"/>
      <c r="FK453" s="20"/>
      <c r="FL453" s="20"/>
      <c r="FM453" s="20"/>
      <c r="FN453" s="20"/>
      <c r="FO453" s="20"/>
      <c r="FP453" s="20"/>
      <c r="FQ453" s="20"/>
      <c r="FR453" s="20"/>
      <c r="FS453" s="20"/>
      <c r="FT453" s="20"/>
      <c r="FU453" s="20"/>
      <c r="FV453" s="20"/>
      <c r="FW453" s="20"/>
      <c r="FX453" s="20"/>
      <c r="FY453" s="20"/>
      <c r="FZ453" s="20"/>
      <c r="GA453" s="20"/>
      <c r="GB453" s="20"/>
      <c r="GC453" s="20"/>
      <c r="GD453" s="20"/>
      <c r="GE453" s="20"/>
      <c r="GF453" s="20"/>
      <c r="GK453" s="20"/>
      <c r="GL453" s="20"/>
      <c r="GM453" s="20"/>
      <c r="GO453" s="20"/>
      <c r="GQ453" s="20"/>
      <c r="GY453" s="20"/>
      <c r="GZ453" s="20"/>
      <c r="HA453" s="20"/>
      <c r="HB453" s="20"/>
    </row>
    <row r="454" spans="1:210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0"/>
      <c r="FK454" s="20"/>
      <c r="FL454" s="20"/>
      <c r="FM454" s="20"/>
      <c r="FN454" s="20"/>
      <c r="FO454" s="20"/>
      <c r="FP454" s="20"/>
      <c r="FQ454" s="20"/>
      <c r="FR454" s="20"/>
      <c r="FS454" s="20"/>
      <c r="FT454" s="20"/>
      <c r="FU454" s="20"/>
      <c r="FV454" s="20"/>
      <c r="FW454" s="20"/>
      <c r="FX454" s="20"/>
      <c r="FY454" s="20"/>
      <c r="FZ454" s="20"/>
      <c r="GA454" s="20"/>
      <c r="GB454" s="20"/>
      <c r="GC454" s="20"/>
      <c r="GD454" s="20"/>
      <c r="GE454" s="20"/>
      <c r="GF454" s="20"/>
      <c r="GK454" s="20"/>
      <c r="GL454" s="20"/>
      <c r="GM454" s="20"/>
      <c r="GO454" s="20"/>
      <c r="GQ454" s="20"/>
      <c r="GY454" s="20"/>
      <c r="GZ454" s="20"/>
      <c r="HA454" s="20"/>
      <c r="HB454" s="20"/>
    </row>
    <row r="455" spans="1:210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  <c r="FG455" s="20"/>
      <c r="FK455" s="20"/>
      <c r="FL455" s="20"/>
      <c r="FM455" s="20"/>
      <c r="FN455" s="20"/>
      <c r="FO455" s="20"/>
      <c r="FP455" s="20"/>
      <c r="FQ455" s="20"/>
      <c r="FR455" s="20"/>
      <c r="FS455" s="20"/>
      <c r="FT455" s="20"/>
      <c r="FU455" s="20"/>
      <c r="FV455" s="20"/>
      <c r="FW455" s="20"/>
      <c r="FX455" s="20"/>
      <c r="FY455" s="20"/>
      <c r="FZ455" s="20"/>
      <c r="GA455" s="20"/>
      <c r="GB455" s="20"/>
      <c r="GC455" s="20"/>
      <c r="GD455" s="20"/>
      <c r="GE455" s="20"/>
      <c r="GF455" s="20"/>
      <c r="GK455" s="20"/>
      <c r="GL455" s="20"/>
      <c r="GM455" s="20"/>
      <c r="GO455" s="20"/>
      <c r="GQ455" s="20"/>
      <c r="GY455" s="20"/>
      <c r="GZ455" s="20"/>
      <c r="HA455" s="20"/>
      <c r="HB455" s="20"/>
    </row>
    <row r="456" spans="1:210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  <c r="FG456" s="20"/>
      <c r="FK456" s="20"/>
      <c r="FL456" s="20"/>
      <c r="FM456" s="20"/>
      <c r="FN456" s="20"/>
      <c r="FO456" s="20"/>
      <c r="FP456" s="20"/>
      <c r="FQ456" s="20"/>
      <c r="FR456" s="20"/>
      <c r="FS456" s="20"/>
      <c r="FT456" s="20"/>
      <c r="FU456" s="20"/>
      <c r="FV456" s="20"/>
      <c r="FW456" s="20"/>
      <c r="FX456" s="20"/>
      <c r="FY456" s="20"/>
      <c r="FZ456" s="20"/>
      <c r="GA456" s="20"/>
      <c r="GB456" s="20"/>
      <c r="GC456" s="20"/>
      <c r="GD456" s="20"/>
      <c r="GE456" s="20"/>
      <c r="GF456" s="20"/>
      <c r="GK456" s="20"/>
      <c r="GL456" s="20"/>
      <c r="GM456" s="20"/>
      <c r="GO456" s="20"/>
      <c r="GQ456" s="20"/>
      <c r="GY456" s="20"/>
      <c r="GZ456" s="20"/>
      <c r="HA456" s="20"/>
      <c r="HB456" s="20"/>
    </row>
    <row r="457" spans="1:210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  <c r="FG457" s="20"/>
      <c r="FK457" s="20"/>
      <c r="FL457" s="20"/>
      <c r="FM457" s="20"/>
      <c r="FN457" s="20"/>
      <c r="FO457" s="20"/>
      <c r="FP457" s="20"/>
      <c r="FQ457" s="20"/>
      <c r="FR457" s="20"/>
      <c r="FS457" s="20"/>
      <c r="FT457" s="20"/>
      <c r="FU457" s="20"/>
      <c r="FV457" s="20"/>
      <c r="FW457" s="20"/>
      <c r="FX457" s="20"/>
      <c r="FY457" s="20"/>
      <c r="FZ457" s="20"/>
      <c r="GA457" s="20"/>
      <c r="GB457" s="20"/>
      <c r="GC457" s="20"/>
      <c r="GD457" s="20"/>
      <c r="GE457" s="20"/>
      <c r="GF457" s="20"/>
      <c r="GK457" s="20"/>
      <c r="GL457" s="20"/>
      <c r="GM457" s="20"/>
      <c r="GO457" s="20"/>
      <c r="GQ457" s="20"/>
      <c r="GY457" s="20"/>
      <c r="GZ457" s="20"/>
      <c r="HA457" s="20"/>
      <c r="HB457" s="20"/>
    </row>
    <row r="458" spans="1:210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  <c r="FG458" s="20"/>
      <c r="FK458" s="20"/>
      <c r="FL458" s="20"/>
      <c r="FM458" s="20"/>
      <c r="FN458" s="20"/>
      <c r="FO458" s="20"/>
      <c r="FP458" s="20"/>
      <c r="FQ458" s="20"/>
      <c r="FR458" s="20"/>
      <c r="FS458" s="20"/>
      <c r="FT458" s="20"/>
      <c r="FU458" s="20"/>
      <c r="FV458" s="20"/>
      <c r="FW458" s="20"/>
      <c r="FX458" s="20"/>
      <c r="FY458" s="20"/>
      <c r="FZ458" s="20"/>
      <c r="GA458" s="20"/>
      <c r="GB458" s="20"/>
      <c r="GC458" s="20"/>
      <c r="GD458" s="20"/>
      <c r="GE458" s="20"/>
      <c r="GF458" s="20"/>
      <c r="GK458" s="20"/>
      <c r="GL458" s="20"/>
      <c r="GM458" s="20"/>
      <c r="GO458" s="20"/>
      <c r="GQ458" s="20"/>
      <c r="GY458" s="20"/>
      <c r="GZ458" s="20"/>
      <c r="HA458" s="20"/>
      <c r="HB458" s="20"/>
    </row>
    <row r="459" spans="1:210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  <c r="FG459" s="20"/>
      <c r="FK459" s="20"/>
      <c r="FL459" s="20"/>
      <c r="FM459" s="20"/>
      <c r="FN459" s="20"/>
      <c r="FO459" s="20"/>
      <c r="FP459" s="20"/>
      <c r="FQ459" s="20"/>
      <c r="FR459" s="20"/>
      <c r="FS459" s="20"/>
      <c r="FT459" s="20"/>
      <c r="FU459" s="20"/>
      <c r="FV459" s="20"/>
      <c r="FW459" s="20"/>
      <c r="FX459" s="20"/>
      <c r="FY459" s="20"/>
      <c r="FZ459" s="20"/>
      <c r="GA459" s="20"/>
      <c r="GB459" s="20"/>
      <c r="GC459" s="20"/>
      <c r="GD459" s="20"/>
      <c r="GE459" s="20"/>
      <c r="GF459" s="20"/>
      <c r="GK459" s="20"/>
      <c r="GL459" s="20"/>
      <c r="GM459" s="20"/>
      <c r="GO459" s="20"/>
      <c r="GQ459" s="20"/>
      <c r="GY459" s="20"/>
      <c r="GZ459" s="20"/>
      <c r="HA459" s="20"/>
      <c r="HB459" s="20"/>
    </row>
    <row r="460" spans="1:210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  <c r="FG460" s="20"/>
      <c r="FK460" s="20"/>
      <c r="FL460" s="20"/>
      <c r="FM460" s="20"/>
      <c r="FN460" s="20"/>
      <c r="FO460" s="20"/>
      <c r="FP460" s="20"/>
      <c r="FQ460" s="20"/>
      <c r="FR460" s="20"/>
      <c r="FS460" s="20"/>
      <c r="FT460" s="20"/>
      <c r="FU460" s="20"/>
      <c r="FV460" s="20"/>
      <c r="FW460" s="20"/>
      <c r="FX460" s="20"/>
      <c r="FY460" s="20"/>
      <c r="FZ460" s="20"/>
      <c r="GA460" s="20"/>
      <c r="GB460" s="20"/>
      <c r="GC460" s="20"/>
      <c r="GD460" s="20"/>
      <c r="GE460" s="20"/>
      <c r="GF460" s="20"/>
      <c r="GK460" s="20"/>
      <c r="GL460" s="20"/>
      <c r="GM460" s="20"/>
      <c r="GO460" s="20"/>
      <c r="GQ460" s="20"/>
      <c r="GY460" s="20"/>
      <c r="GZ460" s="20"/>
      <c r="HA460" s="20"/>
      <c r="HB460" s="20"/>
    </row>
    <row r="461" spans="1:210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Z461" s="20"/>
      <c r="EA461" s="20"/>
      <c r="EB461" s="20"/>
      <c r="EC461" s="20"/>
      <c r="ED461" s="20"/>
      <c r="EE461" s="20"/>
      <c r="EF461" s="20"/>
      <c r="EG461" s="20"/>
      <c r="EH461" s="20"/>
      <c r="EI461" s="20"/>
      <c r="EJ461" s="20"/>
      <c r="EK461" s="20"/>
      <c r="EL461" s="20"/>
      <c r="EM461" s="20"/>
      <c r="EN461" s="20"/>
      <c r="EO461" s="20"/>
      <c r="EP461" s="20"/>
      <c r="EQ461" s="20"/>
      <c r="ER461" s="20"/>
      <c r="ES461" s="20"/>
      <c r="ET461" s="20"/>
      <c r="EU461" s="20"/>
      <c r="EV461" s="20"/>
      <c r="EW461" s="20"/>
      <c r="EX461" s="20"/>
      <c r="EY461" s="20"/>
      <c r="EZ461" s="20"/>
      <c r="FA461" s="20"/>
      <c r="FB461" s="20"/>
      <c r="FC461" s="20"/>
      <c r="FD461" s="20"/>
      <c r="FE461" s="20"/>
      <c r="FF461" s="20"/>
      <c r="FG461" s="20"/>
      <c r="FK461" s="20"/>
      <c r="FL461" s="20"/>
      <c r="FM461" s="20"/>
      <c r="FN461" s="20"/>
      <c r="FO461" s="20"/>
      <c r="FP461" s="20"/>
      <c r="FQ461" s="20"/>
      <c r="FR461" s="20"/>
      <c r="FS461" s="20"/>
      <c r="FT461" s="20"/>
      <c r="FU461" s="20"/>
      <c r="FV461" s="20"/>
      <c r="FW461" s="20"/>
      <c r="FX461" s="20"/>
      <c r="FY461" s="20"/>
      <c r="FZ461" s="20"/>
      <c r="GA461" s="20"/>
      <c r="GB461" s="20"/>
      <c r="GC461" s="20"/>
      <c r="GD461" s="20"/>
      <c r="GE461" s="20"/>
      <c r="GF461" s="20"/>
      <c r="GK461" s="20"/>
      <c r="GL461" s="20"/>
      <c r="GM461" s="20"/>
      <c r="GO461" s="20"/>
      <c r="GQ461" s="20"/>
      <c r="GY461" s="20"/>
      <c r="GZ461" s="20"/>
      <c r="HA461" s="20"/>
      <c r="HB461" s="20"/>
    </row>
    <row r="462" spans="1:210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0"/>
      <c r="FK462" s="20"/>
      <c r="FL462" s="20"/>
      <c r="FM462" s="20"/>
      <c r="FN462" s="20"/>
      <c r="FO462" s="20"/>
      <c r="FP462" s="20"/>
      <c r="FQ462" s="20"/>
      <c r="FR462" s="20"/>
      <c r="FS462" s="20"/>
      <c r="FT462" s="20"/>
      <c r="FU462" s="20"/>
      <c r="FV462" s="20"/>
      <c r="FW462" s="20"/>
      <c r="FX462" s="20"/>
      <c r="FY462" s="20"/>
      <c r="FZ462" s="20"/>
      <c r="GA462" s="20"/>
      <c r="GB462" s="20"/>
      <c r="GC462" s="20"/>
      <c r="GD462" s="20"/>
      <c r="GE462" s="20"/>
      <c r="GF462" s="20"/>
      <c r="GK462" s="20"/>
      <c r="GL462" s="20"/>
      <c r="GM462" s="20"/>
      <c r="GO462" s="20"/>
      <c r="GQ462" s="20"/>
      <c r="GY462" s="20"/>
      <c r="GZ462" s="20"/>
      <c r="HA462" s="20"/>
      <c r="HB462" s="20"/>
    </row>
    <row r="463" spans="1:210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0"/>
      <c r="FK463" s="20"/>
      <c r="FL463" s="20"/>
      <c r="FM463" s="20"/>
      <c r="FN463" s="20"/>
      <c r="FO463" s="20"/>
      <c r="FP463" s="20"/>
      <c r="FQ463" s="20"/>
      <c r="FR463" s="20"/>
      <c r="FS463" s="20"/>
      <c r="FT463" s="20"/>
      <c r="FU463" s="20"/>
      <c r="FV463" s="20"/>
      <c r="FW463" s="20"/>
      <c r="FX463" s="20"/>
      <c r="FY463" s="20"/>
      <c r="FZ463" s="20"/>
      <c r="GA463" s="20"/>
      <c r="GB463" s="20"/>
      <c r="GC463" s="20"/>
      <c r="GD463" s="20"/>
      <c r="GE463" s="20"/>
      <c r="GF463" s="20"/>
      <c r="GK463" s="20"/>
      <c r="GL463" s="20"/>
      <c r="GM463" s="20"/>
      <c r="GO463" s="20"/>
      <c r="GQ463" s="20"/>
      <c r="GY463" s="20"/>
      <c r="GZ463" s="20"/>
      <c r="HA463" s="20"/>
      <c r="HB463" s="20"/>
    </row>
    <row r="464" spans="1:210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  <c r="FG464" s="20"/>
      <c r="FK464" s="20"/>
      <c r="FL464" s="20"/>
      <c r="FM464" s="20"/>
      <c r="FN464" s="20"/>
      <c r="FO464" s="20"/>
      <c r="FP464" s="20"/>
      <c r="FQ464" s="20"/>
      <c r="FR464" s="20"/>
      <c r="FS464" s="20"/>
      <c r="FT464" s="20"/>
      <c r="FU464" s="20"/>
      <c r="FV464" s="20"/>
      <c r="FW464" s="20"/>
      <c r="FX464" s="20"/>
      <c r="FY464" s="20"/>
      <c r="FZ464" s="20"/>
      <c r="GA464" s="20"/>
      <c r="GB464" s="20"/>
      <c r="GC464" s="20"/>
      <c r="GD464" s="20"/>
      <c r="GE464" s="20"/>
      <c r="GF464" s="20"/>
      <c r="GK464" s="20"/>
      <c r="GL464" s="20"/>
      <c r="GM464" s="20"/>
      <c r="GO464" s="20"/>
      <c r="GQ464" s="20"/>
      <c r="GY464" s="20"/>
      <c r="GZ464" s="20"/>
      <c r="HA464" s="20"/>
      <c r="HB464" s="20"/>
    </row>
    <row r="465" spans="1:210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  <c r="FG465" s="20"/>
      <c r="FK465" s="20"/>
      <c r="FL465" s="20"/>
      <c r="FM465" s="20"/>
      <c r="FN465" s="20"/>
      <c r="FO465" s="20"/>
      <c r="FP465" s="20"/>
      <c r="FQ465" s="20"/>
      <c r="FR465" s="20"/>
      <c r="FS465" s="20"/>
      <c r="FT465" s="20"/>
      <c r="FU465" s="20"/>
      <c r="FV465" s="20"/>
      <c r="FW465" s="20"/>
      <c r="FX465" s="20"/>
      <c r="FY465" s="20"/>
      <c r="FZ465" s="20"/>
      <c r="GA465" s="20"/>
      <c r="GB465" s="20"/>
      <c r="GC465" s="20"/>
      <c r="GD465" s="20"/>
      <c r="GE465" s="20"/>
      <c r="GF465" s="20"/>
      <c r="GK465" s="20"/>
      <c r="GL465" s="20"/>
      <c r="GM465" s="20"/>
      <c r="GO465" s="20"/>
      <c r="GQ465" s="20"/>
      <c r="GY465" s="20"/>
      <c r="GZ465" s="20"/>
      <c r="HA465" s="20"/>
      <c r="HB465" s="20"/>
    </row>
    <row r="466" spans="1:210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0"/>
      <c r="FK466" s="20"/>
      <c r="FL466" s="20"/>
      <c r="FM466" s="20"/>
      <c r="FN466" s="20"/>
      <c r="FO466" s="20"/>
      <c r="FP466" s="20"/>
      <c r="FQ466" s="20"/>
      <c r="FR466" s="20"/>
      <c r="FS466" s="20"/>
      <c r="FT466" s="20"/>
      <c r="FU466" s="20"/>
      <c r="FV466" s="20"/>
      <c r="FW466" s="20"/>
      <c r="FX466" s="20"/>
      <c r="FY466" s="20"/>
      <c r="FZ466" s="20"/>
      <c r="GA466" s="20"/>
      <c r="GB466" s="20"/>
      <c r="GC466" s="20"/>
      <c r="GD466" s="20"/>
      <c r="GE466" s="20"/>
      <c r="GF466" s="20"/>
      <c r="GK466" s="20"/>
      <c r="GL466" s="20"/>
      <c r="GM466" s="20"/>
      <c r="GO466" s="20"/>
      <c r="GQ466" s="20"/>
      <c r="GY466" s="20"/>
      <c r="GZ466" s="20"/>
      <c r="HA466" s="20"/>
      <c r="HB466" s="20"/>
    </row>
    <row r="467" spans="1:210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0"/>
      <c r="FK467" s="20"/>
      <c r="FL467" s="20"/>
      <c r="FM467" s="20"/>
      <c r="FN467" s="20"/>
      <c r="FO467" s="20"/>
      <c r="FP467" s="20"/>
      <c r="FQ467" s="20"/>
      <c r="FR467" s="20"/>
      <c r="FS467" s="20"/>
      <c r="FT467" s="20"/>
      <c r="FU467" s="20"/>
      <c r="FV467" s="20"/>
      <c r="FW467" s="20"/>
      <c r="FX467" s="20"/>
      <c r="FY467" s="20"/>
      <c r="FZ467" s="20"/>
      <c r="GA467" s="20"/>
      <c r="GB467" s="20"/>
      <c r="GC467" s="20"/>
      <c r="GD467" s="20"/>
      <c r="GE467" s="20"/>
      <c r="GF467" s="20"/>
      <c r="GK467" s="20"/>
      <c r="GL467" s="20"/>
      <c r="GM467" s="20"/>
      <c r="GO467" s="20"/>
      <c r="GQ467" s="20"/>
      <c r="GY467" s="20"/>
      <c r="GZ467" s="20"/>
      <c r="HA467" s="20"/>
      <c r="HB467" s="20"/>
    </row>
    <row r="468" spans="1:210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0"/>
      <c r="FK468" s="20"/>
      <c r="FL468" s="20"/>
      <c r="FM468" s="20"/>
      <c r="FN468" s="20"/>
      <c r="FO468" s="20"/>
      <c r="FP468" s="20"/>
      <c r="FQ468" s="20"/>
      <c r="FR468" s="20"/>
      <c r="FS468" s="20"/>
      <c r="FT468" s="20"/>
      <c r="FU468" s="20"/>
      <c r="FV468" s="20"/>
      <c r="FW468" s="20"/>
      <c r="FX468" s="20"/>
      <c r="FY468" s="20"/>
      <c r="FZ468" s="20"/>
      <c r="GA468" s="20"/>
      <c r="GB468" s="20"/>
      <c r="GC468" s="20"/>
      <c r="GD468" s="20"/>
      <c r="GE468" s="20"/>
      <c r="GF468" s="20"/>
      <c r="GK468" s="20"/>
      <c r="GL468" s="20"/>
      <c r="GM468" s="20"/>
      <c r="GO468" s="20"/>
      <c r="GQ468" s="20"/>
      <c r="GY468" s="20"/>
      <c r="GZ468" s="20"/>
      <c r="HA468" s="20"/>
      <c r="HB468" s="20"/>
    </row>
    <row r="469" spans="1:210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20"/>
      <c r="GA469" s="20"/>
      <c r="GB469" s="20"/>
      <c r="GC469" s="20"/>
      <c r="GD469" s="20"/>
      <c r="GE469" s="20"/>
      <c r="GF469" s="20"/>
      <c r="GK469" s="20"/>
      <c r="GL469" s="20"/>
      <c r="GM469" s="20"/>
      <c r="GO469" s="20"/>
      <c r="GQ469" s="20"/>
      <c r="GY469" s="20"/>
      <c r="GZ469" s="20"/>
      <c r="HA469" s="20"/>
      <c r="HB469" s="20"/>
    </row>
    <row r="470" spans="1:210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0"/>
      <c r="FK470" s="20"/>
      <c r="FL470" s="20"/>
      <c r="FM470" s="20"/>
      <c r="FN470" s="20"/>
      <c r="FO470" s="20"/>
      <c r="FP470" s="20"/>
      <c r="FQ470" s="20"/>
      <c r="FR470" s="20"/>
      <c r="FS470" s="20"/>
      <c r="FT470" s="20"/>
      <c r="FU470" s="20"/>
      <c r="FV470" s="20"/>
      <c r="FW470" s="20"/>
      <c r="FX470" s="20"/>
      <c r="FY470" s="20"/>
      <c r="FZ470" s="20"/>
      <c r="GA470" s="20"/>
      <c r="GB470" s="20"/>
      <c r="GC470" s="20"/>
      <c r="GD470" s="20"/>
      <c r="GE470" s="20"/>
      <c r="GF470" s="20"/>
      <c r="GK470" s="20"/>
      <c r="GL470" s="20"/>
      <c r="GM470" s="20"/>
      <c r="GO470" s="20"/>
      <c r="GQ470" s="20"/>
      <c r="GY470" s="20"/>
      <c r="GZ470" s="20"/>
      <c r="HA470" s="20"/>
      <c r="HB470" s="20"/>
    </row>
    <row r="471" spans="1:210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  <c r="FG471" s="20"/>
      <c r="FK471" s="20"/>
      <c r="FL471" s="20"/>
      <c r="FM471" s="20"/>
      <c r="FN471" s="20"/>
      <c r="FO471" s="20"/>
      <c r="FP471" s="20"/>
      <c r="FQ471" s="20"/>
      <c r="FR471" s="20"/>
      <c r="FS471" s="20"/>
      <c r="FT471" s="20"/>
      <c r="FU471" s="20"/>
      <c r="FV471" s="20"/>
      <c r="FW471" s="20"/>
      <c r="FX471" s="20"/>
      <c r="FY471" s="20"/>
      <c r="FZ471" s="20"/>
      <c r="GA471" s="20"/>
      <c r="GB471" s="20"/>
      <c r="GC471" s="20"/>
      <c r="GD471" s="20"/>
      <c r="GE471" s="20"/>
      <c r="GF471" s="20"/>
      <c r="GK471" s="20"/>
      <c r="GL471" s="20"/>
      <c r="GM471" s="20"/>
      <c r="GO471" s="20"/>
      <c r="GQ471" s="20"/>
      <c r="GY471" s="20"/>
      <c r="GZ471" s="20"/>
      <c r="HA471" s="20"/>
      <c r="HB471" s="20"/>
    </row>
    <row r="472" spans="1:210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  <c r="FG472" s="20"/>
      <c r="FK472" s="20"/>
      <c r="FL472" s="20"/>
      <c r="FM472" s="20"/>
      <c r="FN472" s="20"/>
      <c r="FO472" s="20"/>
      <c r="FP472" s="20"/>
      <c r="FQ472" s="20"/>
      <c r="FR472" s="20"/>
      <c r="FS472" s="20"/>
      <c r="FT472" s="20"/>
      <c r="FU472" s="20"/>
      <c r="FV472" s="20"/>
      <c r="FW472" s="20"/>
      <c r="FX472" s="20"/>
      <c r="FY472" s="20"/>
      <c r="FZ472" s="20"/>
      <c r="GA472" s="20"/>
      <c r="GB472" s="20"/>
      <c r="GC472" s="20"/>
      <c r="GD472" s="20"/>
      <c r="GE472" s="20"/>
      <c r="GF472" s="20"/>
      <c r="GK472" s="20"/>
      <c r="GL472" s="20"/>
      <c r="GM472" s="20"/>
      <c r="GO472" s="20"/>
      <c r="GQ472" s="20"/>
      <c r="GY472" s="20"/>
      <c r="GZ472" s="20"/>
      <c r="HA472" s="20"/>
      <c r="HB472" s="20"/>
    </row>
    <row r="473" spans="1:210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  <c r="FG473" s="20"/>
      <c r="FK473" s="20"/>
      <c r="FL473" s="20"/>
      <c r="FM473" s="20"/>
      <c r="FN473" s="20"/>
      <c r="FO473" s="20"/>
      <c r="FP473" s="20"/>
      <c r="FQ473" s="20"/>
      <c r="FR473" s="20"/>
      <c r="FS473" s="20"/>
      <c r="FT473" s="20"/>
      <c r="FU473" s="20"/>
      <c r="FV473" s="20"/>
      <c r="FW473" s="20"/>
      <c r="FX473" s="20"/>
      <c r="FY473" s="20"/>
      <c r="FZ473" s="20"/>
      <c r="GA473" s="20"/>
      <c r="GB473" s="20"/>
      <c r="GC473" s="20"/>
      <c r="GD473" s="20"/>
      <c r="GE473" s="20"/>
      <c r="GF473" s="20"/>
      <c r="GK473" s="20"/>
      <c r="GL473" s="20"/>
      <c r="GM473" s="20"/>
      <c r="GO473" s="20"/>
      <c r="GQ473" s="20"/>
      <c r="GY473" s="20"/>
      <c r="GZ473" s="20"/>
      <c r="HA473" s="20"/>
      <c r="HB473" s="20"/>
    </row>
    <row r="474" spans="1:210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  <c r="FG474" s="20"/>
      <c r="FK474" s="20"/>
      <c r="FL474" s="20"/>
      <c r="FM474" s="20"/>
      <c r="FN474" s="20"/>
      <c r="FO474" s="20"/>
      <c r="FP474" s="20"/>
      <c r="FQ474" s="20"/>
      <c r="FR474" s="20"/>
      <c r="FS474" s="20"/>
      <c r="FT474" s="20"/>
      <c r="FU474" s="20"/>
      <c r="FV474" s="20"/>
      <c r="FW474" s="20"/>
      <c r="FX474" s="20"/>
      <c r="FY474" s="20"/>
      <c r="FZ474" s="20"/>
      <c r="GA474" s="20"/>
      <c r="GB474" s="20"/>
      <c r="GC474" s="20"/>
      <c r="GD474" s="20"/>
      <c r="GE474" s="20"/>
      <c r="GF474" s="20"/>
      <c r="GK474" s="20"/>
      <c r="GL474" s="20"/>
      <c r="GM474" s="20"/>
      <c r="GO474" s="20"/>
      <c r="GQ474" s="20"/>
      <c r="GY474" s="20"/>
      <c r="GZ474" s="20"/>
      <c r="HA474" s="20"/>
      <c r="HB474" s="20"/>
    </row>
    <row r="475" spans="1:210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  <c r="FG475" s="20"/>
      <c r="FK475" s="20"/>
      <c r="FL475" s="20"/>
      <c r="FM475" s="20"/>
      <c r="FN475" s="20"/>
      <c r="FO475" s="20"/>
      <c r="FP475" s="20"/>
      <c r="FQ475" s="20"/>
      <c r="FR475" s="20"/>
      <c r="FS475" s="20"/>
      <c r="FT475" s="20"/>
      <c r="FU475" s="20"/>
      <c r="FV475" s="20"/>
      <c r="FW475" s="20"/>
      <c r="FX475" s="20"/>
      <c r="FY475" s="20"/>
      <c r="FZ475" s="20"/>
      <c r="GA475" s="20"/>
      <c r="GB475" s="20"/>
      <c r="GC475" s="20"/>
      <c r="GD475" s="20"/>
      <c r="GE475" s="20"/>
      <c r="GF475" s="20"/>
      <c r="GK475" s="20"/>
      <c r="GL475" s="20"/>
      <c r="GM475" s="20"/>
      <c r="GO475" s="20"/>
      <c r="GQ475" s="20"/>
      <c r="GY475" s="20"/>
      <c r="GZ475" s="20"/>
      <c r="HA475" s="20"/>
      <c r="HB475" s="20"/>
    </row>
    <row r="476" spans="1:210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  <c r="FG476" s="20"/>
      <c r="FK476" s="20"/>
      <c r="FL476" s="20"/>
      <c r="FM476" s="20"/>
      <c r="FN476" s="20"/>
      <c r="FO476" s="20"/>
      <c r="FP476" s="20"/>
      <c r="FQ476" s="20"/>
      <c r="FR476" s="20"/>
      <c r="FS476" s="20"/>
      <c r="FT476" s="20"/>
      <c r="FU476" s="20"/>
      <c r="FV476" s="20"/>
      <c r="FW476" s="20"/>
      <c r="FX476" s="20"/>
      <c r="FY476" s="20"/>
      <c r="FZ476" s="20"/>
      <c r="GA476" s="20"/>
      <c r="GB476" s="20"/>
      <c r="GC476" s="20"/>
      <c r="GD476" s="20"/>
      <c r="GE476" s="20"/>
      <c r="GF476" s="20"/>
      <c r="GK476" s="20"/>
      <c r="GL476" s="20"/>
      <c r="GM476" s="20"/>
      <c r="GO476" s="20"/>
      <c r="GQ476" s="20"/>
      <c r="GY476" s="20"/>
      <c r="GZ476" s="20"/>
      <c r="HA476" s="20"/>
      <c r="HB476" s="20"/>
    </row>
    <row r="477" spans="1:210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  <c r="FG477" s="20"/>
      <c r="FK477" s="20"/>
      <c r="FL477" s="20"/>
      <c r="FM477" s="20"/>
      <c r="FN477" s="20"/>
      <c r="FO477" s="20"/>
      <c r="FP477" s="20"/>
      <c r="FQ477" s="20"/>
      <c r="FR477" s="20"/>
      <c r="FS477" s="20"/>
      <c r="FT477" s="20"/>
      <c r="FU477" s="20"/>
      <c r="FV477" s="20"/>
      <c r="FW477" s="20"/>
      <c r="FX477" s="20"/>
      <c r="FY477" s="20"/>
      <c r="FZ477" s="20"/>
      <c r="GA477" s="20"/>
      <c r="GB477" s="20"/>
      <c r="GC477" s="20"/>
      <c r="GD477" s="20"/>
      <c r="GE477" s="20"/>
      <c r="GF477" s="20"/>
      <c r="GK477" s="20"/>
      <c r="GL477" s="20"/>
      <c r="GM477" s="20"/>
      <c r="GO477" s="20"/>
      <c r="GQ477" s="20"/>
      <c r="GY477" s="20"/>
      <c r="GZ477" s="20"/>
      <c r="HA477" s="20"/>
      <c r="HB477" s="20"/>
    </row>
    <row r="478" spans="1:210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Z478" s="20"/>
      <c r="EA478" s="20"/>
      <c r="EB478" s="20"/>
      <c r="EC478" s="20"/>
      <c r="ED478" s="20"/>
      <c r="EE478" s="20"/>
      <c r="EF478" s="20"/>
      <c r="EG478" s="20"/>
      <c r="EH478" s="20"/>
      <c r="EI478" s="20"/>
      <c r="EJ478" s="20"/>
      <c r="EK478" s="20"/>
      <c r="EL478" s="20"/>
      <c r="EM478" s="20"/>
      <c r="EN478" s="20"/>
      <c r="EO478" s="20"/>
      <c r="EP478" s="20"/>
      <c r="EQ478" s="20"/>
      <c r="ER478" s="20"/>
      <c r="ES478" s="20"/>
      <c r="ET478" s="20"/>
      <c r="EU478" s="20"/>
      <c r="EV478" s="20"/>
      <c r="EW478" s="20"/>
      <c r="EX478" s="20"/>
      <c r="EY478" s="20"/>
      <c r="EZ478" s="20"/>
      <c r="FA478" s="20"/>
      <c r="FB478" s="20"/>
      <c r="FC478" s="20"/>
      <c r="FD478" s="20"/>
      <c r="FE478" s="20"/>
      <c r="FF478" s="20"/>
      <c r="FG478" s="20"/>
      <c r="FK478" s="20"/>
      <c r="FL478" s="20"/>
      <c r="FM478" s="20"/>
      <c r="FN478" s="20"/>
      <c r="FO478" s="20"/>
      <c r="FP478" s="20"/>
      <c r="FQ478" s="20"/>
      <c r="FR478" s="20"/>
      <c r="FS478" s="20"/>
      <c r="FT478" s="20"/>
      <c r="FU478" s="20"/>
      <c r="FV478" s="20"/>
      <c r="FW478" s="20"/>
      <c r="FX478" s="20"/>
      <c r="FY478" s="20"/>
      <c r="FZ478" s="20"/>
      <c r="GA478" s="20"/>
      <c r="GB478" s="20"/>
      <c r="GC478" s="20"/>
      <c r="GD478" s="20"/>
      <c r="GE478" s="20"/>
      <c r="GF478" s="20"/>
      <c r="GK478" s="20"/>
      <c r="GL478" s="20"/>
      <c r="GM478" s="20"/>
      <c r="GO478" s="20"/>
      <c r="GQ478" s="20"/>
      <c r="GY478" s="20"/>
      <c r="GZ478" s="20"/>
      <c r="HA478" s="20"/>
      <c r="HB478" s="20"/>
    </row>
    <row r="479" spans="1:210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Z479" s="20"/>
      <c r="EA479" s="20"/>
      <c r="EB479" s="20"/>
      <c r="EC479" s="20"/>
      <c r="ED479" s="20"/>
      <c r="EE479" s="20"/>
      <c r="EF479" s="20"/>
      <c r="EG479" s="20"/>
      <c r="EH479" s="20"/>
      <c r="EI479" s="20"/>
      <c r="EJ479" s="20"/>
      <c r="EK479" s="20"/>
      <c r="EL479" s="20"/>
      <c r="EM479" s="20"/>
      <c r="EN479" s="20"/>
      <c r="EO479" s="20"/>
      <c r="EP479" s="20"/>
      <c r="EQ479" s="20"/>
      <c r="ER479" s="20"/>
      <c r="ES479" s="20"/>
      <c r="ET479" s="20"/>
      <c r="EU479" s="20"/>
      <c r="EV479" s="20"/>
      <c r="EW479" s="20"/>
      <c r="EX479" s="20"/>
      <c r="EY479" s="20"/>
      <c r="EZ479" s="20"/>
      <c r="FA479" s="20"/>
      <c r="FB479" s="20"/>
      <c r="FC479" s="20"/>
      <c r="FD479" s="20"/>
      <c r="FE479" s="20"/>
      <c r="FF479" s="20"/>
      <c r="FG479" s="20"/>
      <c r="FK479" s="20"/>
      <c r="FL479" s="20"/>
      <c r="FM479" s="20"/>
      <c r="FN479" s="20"/>
      <c r="FO479" s="20"/>
      <c r="FP479" s="20"/>
      <c r="FQ479" s="20"/>
      <c r="FR479" s="20"/>
      <c r="FS479" s="20"/>
      <c r="FT479" s="20"/>
      <c r="FU479" s="20"/>
      <c r="FV479" s="20"/>
      <c r="FW479" s="20"/>
      <c r="FX479" s="20"/>
      <c r="FY479" s="20"/>
      <c r="FZ479" s="20"/>
      <c r="GA479" s="20"/>
      <c r="GB479" s="20"/>
      <c r="GC479" s="20"/>
      <c r="GD479" s="20"/>
      <c r="GE479" s="20"/>
      <c r="GF479" s="20"/>
      <c r="GK479" s="20"/>
      <c r="GL479" s="20"/>
      <c r="GM479" s="20"/>
      <c r="GO479" s="20"/>
      <c r="GQ479" s="20"/>
      <c r="GY479" s="20"/>
      <c r="GZ479" s="20"/>
      <c r="HA479" s="20"/>
      <c r="HB479" s="20"/>
    </row>
    <row r="480" spans="1:210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Z480" s="20"/>
      <c r="EA480" s="20"/>
      <c r="EB480" s="20"/>
      <c r="EC480" s="20"/>
      <c r="ED480" s="20"/>
      <c r="EE480" s="20"/>
      <c r="EF480" s="20"/>
      <c r="EG480" s="20"/>
      <c r="EH480" s="20"/>
      <c r="EI480" s="20"/>
      <c r="EJ480" s="20"/>
      <c r="EK480" s="20"/>
      <c r="EL480" s="20"/>
      <c r="EM480" s="20"/>
      <c r="EN480" s="20"/>
      <c r="EO480" s="20"/>
      <c r="EP480" s="20"/>
      <c r="EQ480" s="20"/>
      <c r="ER480" s="20"/>
      <c r="ES480" s="20"/>
      <c r="ET480" s="20"/>
      <c r="EU480" s="20"/>
      <c r="EV480" s="20"/>
      <c r="EW480" s="20"/>
      <c r="EX480" s="20"/>
      <c r="EY480" s="20"/>
      <c r="EZ480" s="20"/>
      <c r="FA480" s="20"/>
      <c r="FB480" s="20"/>
      <c r="FC480" s="20"/>
      <c r="FD480" s="20"/>
      <c r="FE480" s="20"/>
      <c r="FF480" s="20"/>
      <c r="FG480" s="20"/>
      <c r="FK480" s="20"/>
      <c r="FL480" s="20"/>
      <c r="FM480" s="20"/>
      <c r="FN480" s="20"/>
      <c r="FO480" s="20"/>
      <c r="FP480" s="20"/>
      <c r="FQ480" s="20"/>
      <c r="FR480" s="20"/>
      <c r="FS480" s="20"/>
      <c r="FT480" s="20"/>
      <c r="FU480" s="20"/>
      <c r="FV480" s="20"/>
      <c r="FW480" s="20"/>
      <c r="FX480" s="20"/>
      <c r="FY480" s="20"/>
      <c r="FZ480" s="20"/>
      <c r="GA480" s="20"/>
      <c r="GB480" s="20"/>
      <c r="GC480" s="20"/>
      <c r="GD480" s="20"/>
      <c r="GE480" s="20"/>
      <c r="GF480" s="20"/>
      <c r="GK480" s="20"/>
      <c r="GL480" s="20"/>
      <c r="GM480" s="20"/>
      <c r="GO480" s="20"/>
      <c r="GQ480" s="20"/>
      <c r="GY480" s="20"/>
      <c r="GZ480" s="20"/>
      <c r="HA480" s="20"/>
      <c r="HB480" s="20"/>
    </row>
    <row r="481" spans="1:210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  <c r="FG481" s="20"/>
      <c r="FK481" s="20"/>
      <c r="FL481" s="20"/>
      <c r="FM481" s="20"/>
      <c r="FN481" s="20"/>
      <c r="FO481" s="20"/>
      <c r="FP481" s="20"/>
      <c r="FQ481" s="20"/>
      <c r="FR481" s="20"/>
      <c r="FS481" s="20"/>
      <c r="FT481" s="20"/>
      <c r="FU481" s="20"/>
      <c r="FV481" s="20"/>
      <c r="FW481" s="20"/>
      <c r="FX481" s="20"/>
      <c r="FY481" s="20"/>
      <c r="FZ481" s="20"/>
      <c r="GA481" s="20"/>
      <c r="GB481" s="20"/>
      <c r="GC481" s="20"/>
      <c r="GD481" s="20"/>
      <c r="GE481" s="20"/>
      <c r="GF481" s="20"/>
      <c r="GK481" s="20"/>
      <c r="GL481" s="20"/>
      <c r="GM481" s="20"/>
      <c r="GO481" s="20"/>
      <c r="GQ481" s="20"/>
      <c r="GY481" s="20"/>
      <c r="GZ481" s="20"/>
      <c r="HA481" s="20"/>
      <c r="HB481" s="20"/>
    </row>
    <row r="482" spans="1:210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  <c r="FG482" s="20"/>
      <c r="FK482" s="20"/>
      <c r="FL482" s="20"/>
      <c r="FM482" s="20"/>
      <c r="FN482" s="20"/>
      <c r="FO482" s="20"/>
      <c r="FP482" s="20"/>
      <c r="FQ482" s="20"/>
      <c r="FR482" s="20"/>
      <c r="FS482" s="20"/>
      <c r="FT482" s="20"/>
      <c r="FU482" s="20"/>
      <c r="FV482" s="20"/>
      <c r="FW482" s="20"/>
      <c r="FX482" s="20"/>
      <c r="FY482" s="20"/>
      <c r="FZ482" s="20"/>
      <c r="GA482" s="20"/>
      <c r="GB482" s="20"/>
      <c r="GC482" s="20"/>
      <c r="GD482" s="20"/>
      <c r="GE482" s="20"/>
      <c r="GF482" s="20"/>
      <c r="GK482" s="20"/>
      <c r="GL482" s="20"/>
      <c r="GM482" s="20"/>
      <c r="GO482" s="20"/>
      <c r="GQ482" s="20"/>
      <c r="GY482" s="20"/>
      <c r="GZ482" s="20"/>
      <c r="HA482" s="20"/>
      <c r="HB482" s="20"/>
    </row>
    <row r="483" spans="1:210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  <c r="FG483" s="20"/>
      <c r="FK483" s="20"/>
      <c r="FL483" s="20"/>
      <c r="FM483" s="20"/>
      <c r="FN483" s="20"/>
      <c r="FO483" s="20"/>
      <c r="FP483" s="20"/>
      <c r="FQ483" s="20"/>
      <c r="FR483" s="20"/>
      <c r="FS483" s="20"/>
      <c r="FT483" s="20"/>
      <c r="FU483" s="20"/>
      <c r="FV483" s="20"/>
      <c r="FW483" s="20"/>
      <c r="FX483" s="20"/>
      <c r="FY483" s="20"/>
      <c r="FZ483" s="20"/>
      <c r="GA483" s="20"/>
      <c r="GB483" s="20"/>
      <c r="GC483" s="20"/>
      <c r="GD483" s="20"/>
      <c r="GE483" s="20"/>
      <c r="GF483" s="20"/>
      <c r="GK483" s="20"/>
      <c r="GL483" s="20"/>
      <c r="GM483" s="20"/>
      <c r="GO483" s="20"/>
      <c r="GQ483" s="20"/>
      <c r="GY483" s="20"/>
      <c r="GZ483" s="20"/>
      <c r="HA483" s="20"/>
      <c r="HB483" s="20"/>
    </row>
    <row r="484" spans="1:210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  <c r="FG484" s="20"/>
      <c r="FK484" s="20"/>
      <c r="FL484" s="20"/>
      <c r="FM484" s="20"/>
      <c r="FN484" s="20"/>
      <c r="FO484" s="20"/>
      <c r="FP484" s="20"/>
      <c r="FQ484" s="20"/>
      <c r="FR484" s="20"/>
      <c r="FS484" s="20"/>
      <c r="FT484" s="20"/>
      <c r="FU484" s="20"/>
      <c r="FV484" s="20"/>
      <c r="FW484" s="20"/>
      <c r="FX484" s="20"/>
      <c r="FY484" s="20"/>
      <c r="FZ484" s="20"/>
      <c r="GA484" s="20"/>
      <c r="GB484" s="20"/>
      <c r="GC484" s="20"/>
      <c r="GD484" s="20"/>
      <c r="GE484" s="20"/>
      <c r="GF484" s="20"/>
      <c r="GK484" s="20"/>
      <c r="GL484" s="20"/>
      <c r="GM484" s="20"/>
      <c r="GO484" s="20"/>
      <c r="GQ484" s="20"/>
      <c r="GY484" s="20"/>
      <c r="GZ484" s="20"/>
      <c r="HA484" s="20"/>
      <c r="HB484" s="20"/>
    </row>
    <row r="485" spans="1:210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  <c r="FG485" s="20"/>
      <c r="FK485" s="20"/>
      <c r="FL485" s="20"/>
      <c r="FM485" s="20"/>
      <c r="FN485" s="20"/>
      <c r="FO485" s="20"/>
      <c r="FP485" s="20"/>
      <c r="FQ485" s="20"/>
      <c r="FR485" s="20"/>
      <c r="FS485" s="20"/>
      <c r="FT485" s="20"/>
      <c r="FU485" s="20"/>
      <c r="FV485" s="20"/>
      <c r="FW485" s="20"/>
      <c r="FX485" s="20"/>
      <c r="FY485" s="20"/>
      <c r="FZ485" s="20"/>
      <c r="GA485" s="20"/>
      <c r="GB485" s="20"/>
      <c r="GC485" s="20"/>
      <c r="GD485" s="20"/>
      <c r="GE485" s="20"/>
      <c r="GF485" s="20"/>
      <c r="GK485" s="20"/>
      <c r="GL485" s="20"/>
      <c r="GM485" s="20"/>
      <c r="GO485" s="20"/>
      <c r="GQ485" s="20"/>
      <c r="GY485" s="20"/>
      <c r="GZ485" s="20"/>
      <c r="HA485" s="20"/>
      <c r="HB485" s="20"/>
    </row>
    <row r="486" spans="1:210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  <c r="FG486" s="20"/>
      <c r="FK486" s="20"/>
      <c r="FL486" s="20"/>
      <c r="FM486" s="20"/>
      <c r="FN486" s="20"/>
      <c r="FO486" s="20"/>
      <c r="FP486" s="20"/>
      <c r="FQ486" s="20"/>
      <c r="FR486" s="20"/>
      <c r="FS486" s="20"/>
      <c r="FT486" s="20"/>
      <c r="FU486" s="20"/>
      <c r="FV486" s="20"/>
      <c r="FW486" s="20"/>
      <c r="FX486" s="20"/>
      <c r="FY486" s="20"/>
      <c r="FZ486" s="20"/>
      <c r="GA486" s="20"/>
      <c r="GB486" s="20"/>
      <c r="GC486" s="20"/>
      <c r="GD486" s="20"/>
      <c r="GE486" s="20"/>
      <c r="GF486" s="20"/>
      <c r="GK486" s="20"/>
      <c r="GL486" s="20"/>
      <c r="GM486" s="20"/>
      <c r="GO486" s="20"/>
      <c r="GQ486" s="20"/>
      <c r="GY486" s="20"/>
      <c r="GZ486" s="20"/>
      <c r="HA486" s="20"/>
      <c r="HB486" s="20"/>
    </row>
    <row r="487" spans="1:210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  <c r="FG487" s="20"/>
      <c r="FK487" s="20"/>
      <c r="FL487" s="20"/>
      <c r="FM487" s="20"/>
      <c r="FN487" s="20"/>
      <c r="FO487" s="20"/>
      <c r="FP487" s="20"/>
      <c r="FQ487" s="20"/>
      <c r="FR487" s="20"/>
      <c r="FS487" s="20"/>
      <c r="FT487" s="20"/>
      <c r="FU487" s="20"/>
      <c r="FV487" s="20"/>
      <c r="FW487" s="20"/>
      <c r="FX487" s="20"/>
      <c r="FY487" s="20"/>
      <c r="FZ487" s="20"/>
      <c r="GA487" s="20"/>
      <c r="GB487" s="20"/>
      <c r="GC487" s="20"/>
      <c r="GD487" s="20"/>
      <c r="GE487" s="20"/>
      <c r="GF487" s="20"/>
      <c r="GK487" s="20"/>
      <c r="GL487" s="20"/>
      <c r="GM487" s="20"/>
      <c r="GO487" s="20"/>
      <c r="GQ487" s="20"/>
      <c r="GY487" s="20"/>
      <c r="GZ487" s="20"/>
      <c r="HA487" s="20"/>
      <c r="HB487" s="20"/>
    </row>
    <row r="488" spans="1:210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  <c r="FG488" s="20"/>
      <c r="FK488" s="20"/>
      <c r="FL488" s="20"/>
      <c r="FM488" s="20"/>
      <c r="FN488" s="20"/>
      <c r="FO488" s="20"/>
      <c r="FP488" s="20"/>
      <c r="FQ488" s="20"/>
      <c r="FR488" s="20"/>
      <c r="FS488" s="20"/>
      <c r="FT488" s="20"/>
      <c r="FU488" s="20"/>
      <c r="FV488" s="20"/>
      <c r="FW488" s="20"/>
      <c r="FX488" s="20"/>
      <c r="FY488" s="20"/>
      <c r="FZ488" s="20"/>
      <c r="GA488" s="20"/>
      <c r="GB488" s="20"/>
      <c r="GC488" s="20"/>
      <c r="GD488" s="20"/>
      <c r="GE488" s="20"/>
      <c r="GF488" s="20"/>
      <c r="GK488" s="20"/>
      <c r="GL488" s="20"/>
      <c r="GM488" s="20"/>
      <c r="GO488" s="20"/>
      <c r="GQ488" s="20"/>
      <c r="GY488" s="20"/>
      <c r="GZ488" s="20"/>
      <c r="HA488" s="20"/>
      <c r="HB488" s="20"/>
    </row>
    <row r="489" spans="1:210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  <c r="FG489" s="20"/>
      <c r="FK489" s="20"/>
      <c r="FL489" s="20"/>
      <c r="FM489" s="20"/>
      <c r="FN489" s="20"/>
      <c r="FO489" s="20"/>
      <c r="FP489" s="20"/>
      <c r="FQ489" s="20"/>
      <c r="FR489" s="20"/>
      <c r="FS489" s="20"/>
      <c r="FT489" s="20"/>
      <c r="FU489" s="20"/>
      <c r="FV489" s="20"/>
      <c r="FW489" s="20"/>
      <c r="FX489" s="20"/>
      <c r="FY489" s="20"/>
      <c r="FZ489" s="20"/>
      <c r="GA489" s="20"/>
      <c r="GB489" s="20"/>
      <c r="GC489" s="20"/>
      <c r="GD489" s="20"/>
      <c r="GE489" s="20"/>
      <c r="GF489" s="20"/>
      <c r="GK489" s="20"/>
      <c r="GL489" s="20"/>
      <c r="GM489" s="20"/>
      <c r="GO489" s="20"/>
      <c r="GQ489" s="20"/>
      <c r="GY489" s="20"/>
      <c r="GZ489" s="20"/>
      <c r="HA489" s="20"/>
      <c r="HB489" s="20"/>
    </row>
    <row r="490" spans="1:210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Z490" s="20"/>
      <c r="EA490" s="20"/>
      <c r="EB490" s="20"/>
      <c r="EC490" s="20"/>
      <c r="ED490" s="20"/>
      <c r="EE490" s="20"/>
      <c r="EF490" s="20"/>
      <c r="EG490" s="20"/>
      <c r="EH490" s="20"/>
      <c r="EI490" s="20"/>
      <c r="EJ490" s="20"/>
      <c r="EK490" s="20"/>
      <c r="EL490" s="20"/>
      <c r="EM490" s="20"/>
      <c r="EN490" s="20"/>
      <c r="EO490" s="20"/>
      <c r="EP490" s="20"/>
      <c r="EQ490" s="20"/>
      <c r="ER490" s="20"/>
      <c r="ES490" s="20"/>
      <c r="ET490" s="20"/>
      <c r="EU490" s="20"/>
      <c r="EV490" s="20"/>
      <c r="EW490" s="20"/>
      <c r="EX490" s="20"/>
      <c r="EY490" s="20"/>
      <c r="EZ490" s="20"/>
      <c r="FA490" s="20"/>
      <c r="FB490" s="20"/>
      <c r="FC490" s="20"/>
      <c r="FD490" s="20"/>
      <c r="FE490" s="20"/>
      <c r="FF490" s="20"/>
      <c r="FG490" s="20"/>
      <c r="FK490" s="20"/>
      <c r="FL490" s="20"/>
      <c r="FM490" s="20"/>
      <c r="FN490" s="20"/>
      <c r="FO490" s="20"/>
      <c r="FP490" s="20"/>
      <c r="FQ490" s="20"/>
      <c r="FR490" s="20"/>
      <c r="FS490" s="20"/>
      <c r="FT490" s="20"/>
      <c r="FU490" s="20"/>
      <c r="FV490" s="20"/>
      <c r="FW490" s="20"/>
      <c r="FX490" s="20"/>
      <c r="FY490" s="20"/>
      <c r="FZ490" s="20"/>
      <c r="GA490" s="20"/>
      <c r="GB490" s="20"/>
      <c r="GC490" s="20"/>
      <c r="GD490" s="20"/>
      <c r="GE490" s="20"/>
      <c r="GF490" s="20"/>
      <c r="GK490" s="20"/>
      <c r="GL490" s="20"/>
      <c r="GM490" s="20"/>
      <c r="GO490" s="20"/>
      <c r="GQ490" s="20"/>
      <c r="GY490" s="20"/>
      <c r="GZ490" s="20"/>
      <c r="HA490" s="20"/>
      <c r="HB490" s="20"/>
    </row>
    <row r="491" spans="1:210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Z491" s="20"/>
      <c r="EA491" s="20"/>
      <c r="EB491" s="20"/>
      <c r="EC491" s="20"/>
      <c r="ED491" s="20"/>
      <c r="EE491" s="20"/>
      <c r="EF491" s="20"/>
      <c r="EG491" s="20"/>
      <c r="EH491" s="20"/>
      <c r="EI491" s="20"/>
      <c r="EJ491" s="20"/>
      <c r="EK491" s="20"/>
      <c r="EL491" s="20"/>
      <c r="EM491" s="20"/>
      <c r="EN491" s="20"/>
      <c r="EO491" s="20"/>
      <c r="EP491" s="20"/>
      <c r="EQ491" s="20"/>
      <c r="ER491" s="20"/>
      <c r="ES491" s="20"/>
      <c r="ET491" s="20"/>
      <c r="EU491" s="20"/>
      <c r="EV491" s="20"/>
      <c r="EW491" s="20"/>
      <c r="EX491" s="20"/>
      <c r="EY491" s="20"/>
      <c r="EZ491" s="20"/>
      <c r="FA491" s="20"/>
      <c r="FB491" s="20"/>
      <c r="FC491" s="20"/>
      <c r="FD491" s="20"/>
      <c r="FE491" s="20"/>
      <c r="FF491" s="20"/>
      <c r="FG491" s="20"/>
      <c r="FK491" s="20"/>
      <c r="FL491" s="20"/>
      <c r="FM491" s="20"/>
      <c r="FN491" s="20"/>
      <c r="FO491" s="20"/>
      <c r="FP491" s="20"/>
      <c r="FQ491" s="20"/>
      <c r="FR491" s="20"/>
      <c r="FS491" s="20"/>
      <c r="FT491" s="20"/>
      <c r="FU491" s="20"/>
      <c r="FV491" s="20"/>
      <c r="FW491" s="20"/>
      <c r="FX491" s="20"/>
      <c r="FY491" s="20"/>
      <c r="FZ491" s="20"/>
      <c r="GA491" s="20"/>
      <c r="GB491" s="20"/>
      <c r="GC491" s="20"/>
      <c r="GD491" s="20"/>
      <c r="GE491" s="20"/>
      <c r="GF491" s="20"/>
      <c r="GK491" s="20"/>
      <c r="GL491" s="20"/>
      <c r="GM491" s="20"/>
      <c r="GO491" s="20"/>
      <c r="GQ491" s="20"/>
      <c r="GY491" s="20"/>
      <c r="GZ491" s="20"/>
      <c r="HA491" s="20"/>
      <c r="HB491" s="20"/>
    </row>
    <row r="492" spans="1:210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Z492" s="20"/>
      <c r="EA492" s="20"/>
      <c r="EB492" s="20"/>
      <c r="EC492" s="20"/>
      <c r="ED492" s="20"/>
      <c r="EE492" s="20"/>
      <c r="EF492" s="20"/>
      <c r="EG492" s="20"/>
      <c r="EH492" s="20"/>
      <c r="EI492" s="20"/>
      <c r="EJ492" s="20"/>
      <c r="EK492" s="20"/>
      <c r="EL492" s="20"/>
      <c r="EM492" s="20"/>
      <c r="EN492" s="20"/>
      <c r="EO492" s="20"/>
      <c r="EP492" s="20"/>
      <c r="EQ492" s="20"/>
      <c r="ER492" s="20"/>
      <c r="ES492" s="20"/>
      <c r="ET492" s="20"/>
      <c r="EU492" s="20"/>
      <c r="EV492" s="20"/>
      <c r="EW492" s="20"/>
      <c r="EX492" s="20"/>
      <c r="EY492" s="20"/>
      <c r="EZ492" s="20"/>
      <c r="FA492" s="20"/>
      <c r="FB492" s="20"/>
      <c r="FC492" s="20"/>
      <c r="FD492" s="20"/>
      <c r="FE492" s="20"/>
      <c r="FF492" s="20"/>
      <c r="FG492" s="20"/>
      <c r="FK492" s="20"/>
      <c r="FL492" s="20"/>
      <c r="FM492" s="20"/>
      <c r="FN492" s="20"/>
      <c r="FO492" s="20"/>
      <c r="FP492" s="20"/>
      <c r="FQ492" s="20"/>
      <c r="FR492" s="20"/>
      <c r="FS492" s="20"/>
      <c r="FT492" s="20"/>
      <c r="FU492" s="20"/>
      <c r="FV492" s="20"/>
      <c r="FW492" s="20"/>
      <c r="FX492" s="20"/>
      <c r="FY492" s="20"/>
      <c r="FZ492" s="20"/>
      <c r="GA492" s="20"/>
      <c r="GB492" s="20"/>
      <c r="GC492" s="20"/>
      <c r="GD492" s="20"/>
      <c r="GE492" s="20"/>
      <c r="GF492" s="20"/>
      <c r="GK492" s="20"/>
      <c r="GL492" s="20"/>
      <c r="GM492" s="20"/>
      <c r="GO492" s="20"/>
      <c r="GQ492" s="20"/>
      <c r="GY492" s="20"/>
      <c r="GZ492" s="20"/>
      <c r="HA492" s="20"/>
      <c r="HB492" s="20"/>
    </row>
    <row r="493" spans="1:210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Z493" s="20"/>
      <c r="EA493" s="20"/>
      <c r="EB493" s="20"/>
      <c r="EC493" s="20"/>
      <c r="ED493" s="20"/>
      <c r="EE493" s="20"/>
      <c r="EF493" s="20"/>
      <c r="EG493" s="20"/>
      <c r="EH493" s="20"/>
      <c r="EI493" s="20"/>
      <c r="EJ493" s="20"/>
      <c r="EK493" s="20"/>
      <c r="EL493" s="20"/>
      <c r="EM493" s="20"/>
      <c r="EN493" s="20"/>
      <c r="EO493" s="20"/>
      <c r="EP493" s="20"/>
      <c r="EQ493" s="20"/>
      <c r="ER493" s="20"/>
      <c r="ES493" s="20"/>
      <c r="ET493" s="20"/>
      <c r="EU493" s="20"/>
      <c r="EV493" s="20"/>
      <c r="EW493" s="20"/>
      <c r="EX493" s="20"/>
      <c r="EY493" s="20"/>
      <c r="EZ493" s="20"/>
      <c r="FA493" s="20"/>
      <c r="FB493" s="20"/>
      <c r="FC493" s="20"/>
      <c r="FD493" s="20"/>
      <c r="FE493" s="20"/>
      <c r="FF493" s="20"/>
      <c r="FG493" s="20"/>
      <c r="FK493" s="20"/>
      <c r="FL493" s="20"/>
      <c r="FM493" s="20"/>
      <c r="FN493" s="20"/>
      <c r="FO493" s="20"/>
      <c r="FP493" s="20"/>
      <c r="FQ493" s="20"/>
      <c r="FR493" s="20"/>
      <c r="FS493" s="20"/>
      <c r="FT493" s="20"/>
      <c r="FU493" s="20"/>
      <c r="FV493" s="20"/>
      <c r="FW493" s="20"/>
      <c r="FX493" s="20"/>
      <c r="FY493" s="20"/>
      <c r="FZ493" s="20"/>
      <c r="GA493" s="20"/>
      <c r="GB493" s="20"/>
      <c r="GC493" s="20"/>
      <c r="GD493" s="20"/>
      <c r="GE493" s="20"/>
      <c r="GF493" s="20"/>
      <c r="GK493" s="20"/>
      <c r="GL493" s="20"/>
      <c r="GM493" s="20"/>
      <c r="GO493" s="20"/>
      <c r="GQ493" s="20"/>
      <c r="GY493" s="20"/>
      <c r="GZ493" s="20"/>
      <c r="HA493" s="20"/>
      <c r="HB493" s="20"/>
    </row>
    <row r="494" spans="1:210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  <c r="FG494" s="20"/>
      <c r="FK494" s="20"/>
      <c r="FL494" s="20"/>
      <c r="FM494" s="20"/>
      <c r="FN494" s="20"/>
      <c r="FO494" s="20"/>
      <c r="FP494" s="20"/>
      <c r="FQ494" s="20"/>
      <c r="FR494" s="20"/>
      <c r="FS494" s="20"/>
      <c r="FT494" s="20"/>
      <c r="FU494" s="20"/>
      <c r="FV494" s="20"/>
      <c r="FW494" s="20"/>
      <c r="FX494" s="20"/>
      <c r="FY494" s="20"/>
      <c r="FZ494" s="20"/>
      <c r="GA494" s="20"/>
      <c r="GB494" s="20"/>
      <c r="GC494" s="20"/>
      <c r="GD494" s="20"/>
      <c r="GE494" s="20"/>
      <c r="GF494" s="20"/>
      <c r="GK494" s="20"/>
      <c r="GL494" s="20"/>
      <c r="GM494" s="20"/>
      <c r="GO494" s="20"/>
      <c r="GQ494" s="20"/>
      <c r="GY494" s="20"/>
      <c r="GZ494" s="20"/>
      <c r="HA494" s="20"/>
      <c r="HB494" s="20"/>
    </row>
    <row r="495" spans="1:210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Z495" s="20"/>
      <c r="EA495" s="20"/>
      <c r="EB495" s="20"/>
      <c r="EC495" s="20"/>
      <c r="ED495" s="20"/>
      <c r="EE495" s="20"/>
      <c r="EF495" s="20"/>
      <c r="EG495" s="20"/>
      <c r="EH495" s="20"/>
      <c r="EI495" s="20"/>
      <c r="EJ495" s="20"/>
      <c r="EK495" s="20"/>
      <c r="EL495" s="20"/>
      <c r="EM495" s="20"/>
      <c r="EN495" s="20"/>
      <c r="EO495" s="20"/>
      <c r="EP495" s="20"/>
      <c r="EQ495" s="20"/>
      <c r="ER495" s="20"/>
      <c r="ES495" s="20"/>
      <c r="ET495" s="20"/>
      <c r="EU495" s="20"/>
      <c r="EV495" s="20"/>
      <c r="EW495" s="20"/>
      <c r="EX495" s="20"/>
      <c r="EY495" s="20"/>
      <c r="EZ495" s="20"/>
      <c r="FA495" s="20"/>
      <c r="FB495" s="20"/>
      <c r="FC495" s="20"/>
      <c r="FD495" s="20"/>
      <c r="FE495" s="20"/>
      <c r="FF495" s="20"/>
      <c r="FG495" s="20"/>
      <c r="FK495" s="20"/>
      <c r="FL495" s="20"/>
      <c r="FM495" s="20"/>
      <c r="FN495" s="20"/>
      <c r="FO495" s="20"/>
      <c r="FP495" s="20"/>
      <c r="FQ495" s="20"/>
      <c r="FR495" s="20"/>
      <c r="FS495" s="20"/>
      <c r="FT495" s="20"/>
      <c r="FU495" s="20"/>
      <c r="FV495" s="20"/>
      <c r="FW495" s="20"/>
      <c r="FX495" s="20"/>
      <c r="FY495" s="20"/>
      <c r="FZ495" s="20"/>
      <c r="GA495" s="20"/>
      <c r="GB495" s="20"/>
      <c r="GC495" s="20"/>
      <c r="GD495" s="20"/>
      <c r="GE495" s="20"/>
      <c r="GF495" s="20"/>
      <c r="GK495" s="20"/>
      <c r="GL495" s="20"/>
      <c r="GM495" s="20"/>
      <c r="GO495" s="20"/>
      <c r="GQ495" s="20"/>
      <c r="GY495" s="20"/>
      <c r="GZ495" s="20"/>
      <c r="HA495" s="20"/>
      <c r="HB495" s="20"/>
    </row>
    <row r="496" spans="1:210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  <c r="DI496" s="20"/>
      <c r="DJ496" s="20"/>
      <c r="DK496" s="20"/>
      <c r="DL496" s="20"/>
      <c r="DM496" s="20"/>
      <c r="DN496" s="20"/>
      <c r="DO496" s="20"/>
      <c r="DP496" s="20"/>
      <c r="DQ496" s="20"/>
      <c r="DR496" s="20"/>
      <c r="DS496" s="20"/>
      <c r="DT496" s="20"/>
      <c r="DU496" s="20"/>
      <c r="DV496" s="20"/>
      <c r="DW496" s="20"/>
      <c r="DX496" s="20"/>
      <c r="DZ496" s="20"/>
      <c r="EA496" s="20"/>
      <c r="EB496" s="20"/>
      <c r="EC496" s="20"/>
      <c r="ED496" s="20"/>
      <c r="EE496" s="20"/>
      <c r="EF496" s="20"/>
      <c r="EG496" s="20"/>
      <c r="EH496" s="20"/>
      <c r="EI496" s="20"/>
      <c r="EJ496" s="20"/>
      <c r="EK496" s="20"/>
      <c r="EL496" s="20"/>
      <c r="EM496" s="20"/>
      <c r="EN496" s="20"/>
      <c r="EO496" s="20"/>
      <c r="EP496" s="20"/>
      <c r="EQ496" s="20"/>
      <c r="ER496" s="20"/>
      <c r="ES496" s="20"/>
      <c r="ET496" s="20"/>
      <c r="EU496" s="20"/>
      <c r="EV496" s="20"/>
      <c r="EW496" s="20"/>
      <c r="EX496" s="20"/>
      <c r="EY496" s="20"/>
      <c r="EZ496" s="20"/>
      <c r="FA496" s="20"/>
      <c r="FB496" s="20"/>
      <c r="FC496" s="20"/>
      <c r="FD496" s="20"/>
      <c r="FE496" s="20"/>
      <c r="FF496" s="20"/>
      <c r="FG496" s="20"/>
      <c r="FK496" s="20"/>
      <c r="FL496" s="20"/>
      <c r="FM496" s="20"/>
      <c r="FN496" s="20"/>
      <c r="FO496" s="20"/>
      <c r="FP496" s="20"/>
      <c r="FQ496" s="20"/>
      <c r="FR496" s="20"/>
      <c r="FS496" s="20"/>
      <c r="FT496" s="20"/>
      <c r="FU496" s="20"/>
      <c r="FV496" s="20"/>
      <c r="FW496" s="20"/>
      <c r="FX496" s="20"/>
      <c r="FY496" s="20"/>
      <c r="FZ496" s="20"/>
      <c r="GA496" s="20"/>
      <c r="GB496" s="20"/>
      <c r="GC496" s="20"/>
      <c r="GD496" s="20"/>
      <c r="GE496" s="20"/>
      <c r="GF496" s="20"/>
      <c r="GK496" s="20"/>
      <c r="GL496" s="20"/>
      <c r="GM496" s="20"/>
      <c r="GO496" s="20"/>
      <c r="GQ496" s="20"/>
      <c r="GY496" s="20"/>
      <c r="GZ496" s="20"/>
      <c r="HA496" s="20"/>
      <c r="HB496" s="20"/>
    </row>
    <row r="497" spans="1:210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Z497" s="20"/>
      <c r="EA497" s="20"/>
      <c r="EB497" s="20"/>
      <c r="EC497" s="20"/>
      <c r="ED497" s="20"/>
      <c r="EE497" s="20"/>
      <c r="EF497" s="20"/>
      <c r="EG497" s="20"/>
      <c r="EH497" s="20"/>
      <c r="EI497" s="20"/>
      <c r="EJ497" s="20"/>
      <c r="EK497" s="20"/>
      <c r="EL497" s="20"/>
      <c r="EM497" s="20"/>
      <c r="EN497" s="20"/>
      <c r="EO497" s="20"/>
      <c r="EP497" s="20"/>
      <c r="EQ497" s="20"/>
      <c r="ER497" s="20"/>
      <c r="ES497" s="20"/>
      <c r="ET497" s="20"/>
      <c r="EU497" s="20"/>
      <c r="EV497" s="20"/>
      <c r="EW497" s="20"/>
      <c r="EX497" s="20"/>
      <c r="EY497" s="20"/>
      <c r="EZ497" s="20"/>
      <c r="FA497" s="20"/>
      <c r="FB497" s="20"/>
      <c r="FC497" s="20"/>
      <c r="FD497" s="20"/>
      <c r="FE497" s="20"/>
      <c r="FF497" s="20"/>
      <c r="FG497" s="20"/>
      <c r="FK497" s="20"/>
      <c r="FL497" s="20"/>
      <c r="FM497" s="20"/>
      <c r="FN497" s="20"/>
      <c r="FO497" s="20"/>
      <c r="FP497" s="20"/>
      <c r="FQ497" s="20"/>
      <c r="FR497" s="20"/>
      <c r="FS497" s="20"/>
      <c r="FT497" s="20"/>
      <c r="FU497" s="20"/>
      <c r="FV497" s="20"/>
      <c r="FW497" s="20"/>
      <c r="FX497" s="20"/>
      <c r="FY497" s="20"/>
      <c r="FZ497" s="20"/>
      <c r="GA497" s="20"/>
      <c r="GB497" s="20"/>
      <c r="GC497" s="20"/>
      <c r="GD497" s="20"/>
      <c r="GE497" s="20"/>
      <c r="GF497" s="20"/>
      <c r="GK497" s="20"/>
      <c r="GL497" s="20"/>
      <c r="GM497" s="20"/>
      <c r="GO497" s="20"/>
      <c r="GQ497" s="20"/>
      <c r="GY497" s="20"/>
      <c r="GZ497" s="20"/>
      <c r="HA497" s="20"/>
      <c r="HB497" s="20"/>
    </row>
    <row r="498" spans="1:210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Z498" s="20"/>
      <c r="EA498" s="20"/>
      <c r="EB498" s="20"/>
      <c r="EC498" s="20"/>
      <c r="ED498" s="20"/>
      <c r="EE498" s="20"/>
      <c r="EF498" s="20"/>
      <c r="EG498" s="20"/>
      <c r="EH498" s="20"/>
      <c r="EI498" s="20"/>
      <c r="EJ498" s="20"/>
      <c r="EK498" s="20"/>
      <c r="EL498" s="20"/>
      <c r="EM498" s="20"/>
      <c r="EN498" s="20"/>
      <c r="EO498" s="20"/>
      <c r="EP498" s="20"/>
      <c r="EQ498" s="20"/>
      <c r="ER498" s="20"/>
      <c r="ES498" s="20"/>
      <c r="ET498" s="20"/>
      <c r="EU498" s="20"/>
      <c r="EV498" s="20"/>
      <c r="EW498" s="20"/>
      <c r="EX498" s="20"/>
      <c r="EY498" s="20"/>
      <c r="EZ498" s="20"/>
      <c r="FA498" s="20"/>
      <c r="FB498" s="20"/>
      <c r="FC498" s="20"/>
      <c r="FD498" s="20"/>
      <c r="FE498" s="20"/>
      <c r="FF498" s="20"/>
      <c r="FG498" s="20"/>
      <c r="FK498" s="20"/>
      <c r="FL498" s="20"/>
      <c r="FM498" s="20"/>
      <c r="FN498" s="20"/>
      <c r="FO498" s="20"/>
      <c r="FP498" s="20"/>
      <c r="FQ498" s="20"/>
      <c r="FR498" s="20"/>
      <c r="FS498" s="20"/>
      <c r="FT498" s="20"/>
      <c r="FU498" s="20"/>
      <c r="FV498" s="20"/>
      <c r="FW498" s="20"/>
      <c r="FX498" s="20"/>
      <c r="FY498" s="20"/>
      <c r="FZ498" s="20"/>
      <c r="GA498" s="20"/>
      <c r="GB498" s="20"/>
      <c r="GC498" s="20"/>
      <c r="GD498" s="20"/>
      <c r="GE498" s="20"/>
      <c r="GF498" s="20"/>
      <c r="GK498" s="20"/>
      <c r="GL498" s="20"/>
      <c r="GM498" s="20"/>
      <c r="GO498" s="20"/>
      <c r="GQ498" s="20"/>
      <c r="GY498" s="20"/>
      <c r="GZ498" s="20"/>
      <c r="HA498" s="20"/>
      <c r="HB498" s="20"/>
    </row>
    <row r="499" spans="1:210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Z499" s="20"/>
      <c r="EA499" s="20"/>
      <c r="EB499" s="20"/>
      <c r="EC499" s="20"/>
      <c r="ED499" s="20"/>
      <c r="EE499" s="20"/>
      <c r="EF499" s="20"/>
      <c r="EG499" s="20"/>
      <c r="EH499" s="20"/>
      <c r="EI499" s="20"/>
      <c r="EJ499" s="20"/>
      <c r="EK499" s="20"/>
      <c r="EL499" s="20"/>
      <c r="EM499" s="20"/>
      <c r="EN499" s="20"/>
      <c r="EO499" s="20"/>
      <c r="EP499" s="20"/>
      <c r="EQ499" s="20"/>
      <c r="ER499" s="20"/>
      <c r="ES499" s="20"/>
      <c r="ET499" s="20"/>
      <c r="EU499" s="20"/>
      <c r="EV499" s="20"/>
      <c r="EW499" s="20"/>
      <c r="EX499" s="20"/>
      <c r="EY499" s="20"/>
      <c r="EZ499" s="20"/>
      <c r="FA499" s="20"/>
      <c r="FB499" s="20"/>
      <c r="FC499" s="20"/>
      <c r="FD499" s="20"/>
      <c r="FE499" s="20"/>
      <c r="FF499" s="20"/>
      <c r="FG499" s="20"/>
      <c r="FK499" s="20"/>
      <c r="FL499" s="20"/>
      <c r="FM499" s="20"/>
      <c r="FN499" s="20"/>
      <c r="FO499" s="20"/>
      <c r="FP499" s="20"/>
      <c r="FQ499" s="20"/>
      <c r="FR499" s="20"/>
      <c r="FS499" s="20"/>
      <c r="FT499" s="20"/>
      <c r="FU499" s="20"/>
      <c r="FV499" s="20"/>
      <c r="FW499" s="20"/>
      <c r="FX499" s="20"/>
      <c r="FY499" s="20"/>
      <c r="FZ499" s="20"/>
      <c r="GA499" s="20"/>
      <c r="GB499" s="20"/>
      <c r="GC499" s="20"/>
      <c r="GD499" s="20"/>
      <c r="GE499" s="20"/>
      <c r="GF499" s="20"/>
      <c r="GK499" s="20"/>
      <c r="GL499" s="20"/>
      <c r="GM499" s="20"/>
      <c r="GO499" s="20"/>
      <c r="GQ499" s="20"/>
      <c r="GY499" s="20"/>
      <c r="GZ499" s="20"/>
      <c r="HA499" s="20"/>
      <c r="HB499" s="20"/>
    </row>
    <row r="500" spans="1:210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Z500" s="20"/>
      <c r="EA500" s="20"/>
      <c r="EB500" s="20"/>
      <c r="EC500" s="20"/>
      <c r="ED500" s="20"/>
      <c r="EE500" s="20"/>
      <c r="EF500" s="20"/>
      <c r="EG500" s="20"/>
      <c r="EH500" s="20"/>
      <c r="EI500" s="20"/>
      <c r="EJ500" s="20"/>
      <c r="EK500" s="20"/>
      <c r="EL500" s="20"/>
      <c r="EM500" s="20"/>
      <c r="EN500" s="20"/>
      <c r="EO500" s="20"/>
      <c r="EP500" s="20"/>
      <c r="EQ500" s="20"/>
      <c r="ER500" s="20"/>
      <c r="ES500" s="20"/>
      <c r="ET500" s="20"/>
      <c r="EU500" s="20"/>
      <c r="EV500" s="20"/>
      <c r="EW500" s="20"/>
      <c r="EX500" s="20"/>
      <c r="EY500" s="20"/>
      <c r="EZ500" s="20"/>
      <c r="FA500" s="20"/>
      <c r="FB500" s="20"/>
      <c r="FC500" s="20"/>
      <c r="FD500" s="20"/>
      <c r="FE500" s="20"/>
      <c r="FF500" s="20"/>
      <c r="FG500" s="20"/>
      <c r="FK500" s="20"/>
      <c r="FL500" s="20"/>
      <c r="FM500" s="20"/>
      <c r="FN500" s="20"/>
      <c r="FO500" s="20"/>
      <c r="FP500" s="20"/>
      <c r="FQ500" s="20"/>
      <c r="FR500" s="20"/>
      <c r="FS500" s="20"/>
      <c r="FT500" s="20"/>
      <c r="FU500" s="20"/>
      <c r="FV500" s="20"/>
      <c r="FW500" s="20"/>
      <c r="FX500" s="20"/>
      <c r="FY500" s="20"/>
      <c r="FZ500" s="20"/>
      <c r="GA500" s="20"/>
      <c r="GB500" s="20"/>
      <c r="GC500" s="20"/>
      <c r="GD500" s="20"/>
      <c r="GE500" s="20"/>
      <c r="GF500" s="20"/>
      <c r="GK500" s="20"/>
      <c r="GL500" s="20"/>
      <c r="GM500" s="20"/>
      <c r="GO500" s="20"/>
      <c r="GQ500" s="20"/>
      <c r="GY500" s="20"/>
      <c r="GZ500" s="20"/>
      <c r="HA500" s="20"/>
      <c r="HB500" s="20"/>
    </row>
    <row r="501" spans="1:210" ht="12.75" x14ac:dyDescent="0.2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Z501" s="20"/>
      <c r="EA501" s="20"/>
      <c r="EB501" s="20"/>
      <c r="EC501" s="20"/>
      <c r="ED501" s="20"/>
      <c r="EE501" s="20"/>
      <c r="EF501" s="20"/>
      <c r="EG501" s="20"/>
      <c r="EH501" s="20"/>
      <c r="EI501" s="20"/>
      <c r="EJ501" s="20"/>
      <c r="EK501" s="20"/>
      <c r="EL501" s="20"/>
      <c r="EM501" s="20"/>
      <c r="EN501" s="20"/>
      <c r="EO501" s="20"/>
      <c r="EP501" s="20"/>
      <c r="EQ501" s="20"/>
      <c r="ER501" s="20"/>
      <c r="ES501" s="20"/>
      <c r="ET501" s="20"/>
      <c r="EU501" s="20"/>
      <c r="EV501" s="20"/>
      <c r="EW501" s="20"/>
      <c r="EX501" s="20"/>
      <c r="EY501" s="20"/>
      <c r="EZ501" s="20"/>
      <c r="FA501" s="20"/>
      <c r="FB501" s="20"/>
      <c r="FC501" s="20"/>
      <c r="FD501" s="20"/>
      <c r="FE501" s="20"/>
      <c r="FF501" s="20"/>
      <c r="FG501" s="20"/>
      <c r="FK501" s="20"/>
      <c r="FL501" s="20"/>
      <c r="FM501" s="20"/>
      <c r="FN501" s="20"/>
      <c r="FO501" s="20"/>
      <c r="FP501" s="20"/>
      <c r="FQ501" s="20"/>
      <c r="FR501" s="20"/>
      <c r="FS501" s="20"/>
      <c r="FT501" s="20"/>
      <c r="FU501" s="20"/>
      <c r="FV501" s="20"/>
      <c r="FW501" s="20"/>
      <c r="FX501" s="20"/>
      <c r="FY501" s="20"/>
      <c r="FZ501" s="20"/>
      <c r="GA501" s="20"/>
      <c r="GB501" s="20"/>
      <c r="GC501" s="20"/>
      <c r="GD501" s="20"/>
      <c r="GE501" s="20"/>
      <c r="GF501" s="20"/>
      <c r="GK501" s="20"/>
      <c r="GL501" s="20"/>
      <c r="GM501" s="20"/>
      <c r="GO501" s="20"/>
      <c r="GQ501" s="20"/>
      <c r="GY501" s="20"/>
      <c r="GZ501" s="20"/>
      <c r="HA501" s="20"/>
      <c r="HB501" s="20"/>
    </row>
    <row r="502" spans="1:210" ht="12.75" x14ac:dyDescent="0.2"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</row>
    <row r="503" spans="1:210" ht="12.75" x14ac:dyDescent="0.2"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</row>
    <row r="504" spans="1:210" ht="12.75" x14ac:dyDescent="0.2"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</row>
    <row r="505" spans="1:210" ht="12.75" x14ac:dyDescent="0.2"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</row>
    <row r="506" spans="1:210" ht="12.75" x14ac:dyDescent="0.2"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</row>
    <row r="507" spans="1:210" ht="12.75" x14ac:dyDescent="0.2"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</row>
    <row r="508" spans="1:210" ht="12.75" x14ac:dyDescent="0.2"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</row>
    <row r="509" spans="1:210" ht="12.75" x14ac:dyDescent="0.2"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</row>
    <row r="510" spans="1:210" ht="12.75" x14ac:dyDescent="0.2"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</row>
    <row r="511" spans="1:210" ht="12.75" x14ac:dyDescent="0.2"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</row>
    <row r="512" spans="1:210" ht="12.75" x14ac:dyDescent="0.2"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</row>
    <row r="513" spans="57:109" ht="12.75" x14ac:dyDescent="0.2"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</row>
    <row r="514" spans="57:109" ht="12.75" x14ac:dyDescent="0.2"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</row>
    <row r="515" spans="57:109" ht="12.75" x14ac:dyDescent="0.2"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</row>
    <row r="516" spans="57:109" ht="12.75" x14ac:dyDescent="0.2"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</row>
    <row r="517" spans="57:109" ht="12.75" x14ac:dyDescent="0.2"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</row>
    <row r="518" spans="57:109" ht="12.75" x14ac:dyDescent="0.2"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</row>
    <row r="519" spans="57:109" ht="12.75" x14ac:dyDescent="0.2"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</row>
    <row r="520" spans="57:109" ht="12.75" x14ac:dyDescent="0.2"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</row>
    <row r="521" spans="57:109" ht="12.75" x14ac:dyDescent="0.2"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</row>
    <row r="522" spans="57:109" ht="12.75" x14ac:dyDescent="0.2"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</row>
    <row r="523" spans="57:109" ht="12.75" x14ac:dyDescent="0.2"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</row>
    <row r="524" spans="57:109" ht="12.75" x14ac:dyDescent="0.2"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</row>
    <row r="525" spans="57:109" ht="12.75" x14ac:dyDescent="0.2"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</row>
    <row r="526" spans="57:109" ht="12.75" x14ac:dyDescent="0.2"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</row>
    <row r="527" spans="57:109" ht="12.75" x14ac:dyDescent="0.2"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</row>
    <row r="528" spans="57:109" ht="12.75" x14ac:dyDescent="0.2"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</row>
    <row r="529" spans="57:109" ht="12.75" x14ac:dyDescent="0.2"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</row>
    <row r="530" spans="57:109" ht="12.75" x14ac:dyDescent="0.2"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</row>
    <row r="531" spans="57:109" ht="12.75" x14ac:dyDescent="0.2"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</row>
    <row r="532" spans="57:109" ht="12.75" x14ac:dyDescent="0.2"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</row>
    <row r="533" spans="57:109" ht="12.75" x14ac:dyDescent="0.2"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</row>
    <row r="534" spans="57:109" ht="12.75" x14ac:dyDescent="0.2"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</row>
    <row r="535" spans="57:109" ht="12.75" x14ac:dyDescent="0.2"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</row>
    <row r="536" spans="57:109" ht="12.75" x14ac:dyDescent="0.2"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</row>
    <row r="537" spans="57:109" ht="12.75" x14ac:dyDescent="0.2"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</row>
    <row r="538" spans="57:109" ht="12.75" x14ac:dyDescent="0.2"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</row>
    <row r="539" spans="57:109" ht="12.75" x14ac:dyDescent="0.2"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</row>
    <row r="540" spans="57:109" ht="12.75" x14ac:dyDescent="0.2"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</row>
    <row r="541" spans="57:109" ht="12.75" x14ac:dyDescent="0.2"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</row>
    <row r="542" spans="57:109" ht="12.75" x14ac:dyDescent="0.2"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</row>
    <row r="543" spans="57:109" ht="12.75" x14ac:dyDescent="0.2"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</row>
    <row r="544" spans="57:109" ht="12.75" x14ac:dyDescent="0.2"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</row>
    <row r="545" spans="57:109" ht="12.75" x14ac:dyDescent="0.2"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</row>
    <row r="546" spans="57:109" ht="12.75" x14ac:dyDescent="0.2"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</row>
    <row r="547" spans="57:109" ht="12.75" x14ac:dyDescent="0.2"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</row>
    <row r="548" spans="57:109" ht="12.75" x14ac:dyDescent="0.2"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</row>
    <row r="549" spans="57:109" ht="12.75" x14ac:dyDescent="0.2"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</row>
    <row r="550" spans="57:109" ht="12.75" x14ac:dyDescent="0.2"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</row>
    <row r="551" spans="57:109" ht="12.75" x14ac:dyDescent="0.2"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</row>
    <row r="552" spans="57:109" ht="12.75" x14ac:dyDescent="0.2"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</row>
    <row r="553" spans="57:109" ht="12.75" x14ac:dyDescent="0.2"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</row>
    <row r="554" spans="57:109" ht="12.75" x14ac:dyDescent="0.2"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</row>
    <row r="555" spans="57:109" ht="12.75" x14ac:dyDescent="0.2"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</row>
    <row r="556" spans="57:109" ht="12.75" x14ac:dyDescent="0.2"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</row>
    <row r="557" spans="57:109" ht="12.75" x14ac:dyDescent="0.2"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</row>
    <row r="558" spans="57:109" ht="12.75" x14ac:dyDescent="0.2"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</row>
    <row r="559" spans="57:109" ht="12.75" x14ac:dyDescent="0.2"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</row>
    <row r="560" spans="57:109" ht="12.75" x14ac:dyDescent="0.2"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</row>
    <row r="561" spans="57:109" ht="12.75" x14ac:dyDescent="0.2"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</row>
    <row r="562" spans="57:109" ht="12.75" x14ac:dyDescent="0.2"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</row>
    <row r="563" spans="57:109" ht="12.75" x14ac:dyDescent="0.2"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</row>
    <row r="564" spans="57:109" ht="12.75" x14ac:dyDescent="0.2"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</row>
    <row r="565" spans="57:109" ht="12.75" x14ac:dyDescent="0.2"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</row>
    <row r="566" spans="57:109" ht="12.75" x14ac:dyDescent="0.2"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</row>
    <row r="567" spans="57:109" ht="12.75" x14ac:dyDescent="0.2"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</row>
    <row r="568" spans="57:109" ht="12.75" x14ac:dyDescent="0.2"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</row>
    <row r="569" spans="57:109" ht="12.75" x14ac:dyDescent="0.2"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</row>
    <row r="570" spans="57:109" ht="12.75" x14ac:dyDescent="0.2"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</row>
    <row r="571" spans="57:109" ht="12.75" x14ac:dyDescent="0.2"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</row>
    <row r="572" spans="57:109" ht="12.75" x14ac:dyDescent="0.2"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</row>
    <row r="573" spans="57:109" ht="12.75" x14ac:dyDescent="0.2"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</row>
    <row r="574" spans="57:109" ht="12.75" x14ac:dyDescent="0.2"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</row>
    <row r="575" spans="57:109" ht="12.75" x14ac:dyDescent="0.2"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</row>
    <row r="576" spans="57:109" ht="12.75" x14ac:dyDescent="0.2"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</row>
    <row r="577" spans="57:109" ht="12.75" x14ac:dyDescent="0.2"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</row>
    <row r="578" spans="57:109" ht="12.75" x14ac:dyDescent="0.2"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</row>
    <row r="579" spans="57:109" ht="12.75" x14ac:dyDescent="0.2"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</row>
    <row r="580" spans="57:109" ht="12.75" x14ac:dyDescent="0.2"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</row>
    <row r="581" spans="57:109" ht="12.75" x14ac:dyDescent="0.2"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</row>
    <row r="582" spans="57:109" ht="12.75" x14ac:dyDescent="0.2"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</row>
    <row r="583" spans="57:109" ht="12.75" x14ac:dyDescent="0.2"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</row>
    <row r="584" spans="57:109" ht="12.75" x14ac:dyDescent="0.2"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</row>
    <row r="585" spans="57:109" ht="12.75" x14ac:dyDescent="0.2"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</row>
    <row r="586" spans="57:109" ht="12.75" x14ac:dyDescent="0.2"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</row>
    <row r="587" spans="57:109" ht="12.75" x14ac:dyDescent="0.2"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</row>
    <row r="588" spans="57:109" ht="12.75" x14ac:dyDescent="0.2"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</row>
    <row r="589" spans="57:109" ht="12.75" x14ac:dyDescent="0.2"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</row>
    <row r="590" spans="57:109" ht="12.75" x14ac:dyDescent="0.2"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</row>
    <row r="591" spans="57:109" ht="12.75" x14ac:dyDescent="0.2"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</row>
    <row r="592" spans="57:109" ht="12.75" x14ac:dyDescent="0.2"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</row>
    <row r="593" spans="57:109" ht="12.75" x14ac:dyDescent="0.2"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</row>
    <row r="594" spans="57:109" ht="12.75" x14ac:dyDescent="0.2"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</row>
    <row r="595" spans="57:109" ht="12.75" x14ac:dyDescent="0.2"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</row>
    <row r="596" spans="57:109" ht="12.75" x14ac:dyDescent="0.2"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</row>
    <row r="597" spans="57:109" ht="12.75" x14ac:dyDescent="0.2"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</row>
    <row r="598" spans="57:109" ht="12.75" x14ac:dyDescent="0.2"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</row>
    <row r="599" spans="57:109" ht="12.75" x14ac:dyDescent="0.2"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</row>
    <row r="600" spans="57:109" ht="12.75" x14ac:dyDescent="0.2"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</row>
    <row r="601" spans="57:109" ht="12.75" x14ac:dyDescent="0.2"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</row>
    <row r="602" spans="57:109" ht="12.75" x14ac:dyDescent="0.2"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</row>
    <row r="603" spans="57:109" ht="12.75" x14ac:dyDescent="0.2"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</row>
    <row r="604" spans="57:109" ht="12.75" x14ac:dyDescent="0.2"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</row>
    <row r="605" spans="57:109" ht="12.75" x14ac:dyDescent="0.2"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</row>
    <row r="606" spans="57:109" ht="12.75" x14ac:dyDescent="0.2"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</row>
    <row r="607" spans="57:109" ht="12.75" x14ac:dyDescent="0.2"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</row>
    <row r="608" spans="57:109" ht="12.75" x14ac:dyDescent="0.2"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</row>
    <row r="609" spans="57:109" ht="12.75" x14ac:dyDescent="0.2"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</row>
    <row r="610" spans="57:109" ht="12.75" x14ac:dyDescent="0.2"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</row>
    <row r="611" spans="57:109" ht="12.75" x14ac:dyDescent="0.2"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</row>
    <row r="612" spans="57:109" ht="12.75" x14ac:dyDescent="0.2"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</row>
    <row r="613" spans="57:109" ht="12.75" x14ac:dyDescent="0.2"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</row>
    <row r="614" spans="57:109" ht="12.75" x14ac:dyDescent="0.2"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</row>
    <row r="615" spans="57:109" ht="12.75" x14ac:dyDescent="0.2"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</row>
    <row r="616" spans="57:109" ht="12.75" x14ac:dyDescent="0.2"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</row>
    <row r="617" spans="57:109" ht="12.75" x14ac:dyDescent="0.2"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</row>
    <row r="618" spans="57:109" ht="12.75" x14ac:dyDescent="0.2"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</row>
    <row r="619" spans="57:109" ht="12.75" x14ac:dyDescent="0.2"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</row>
    <row r="620" spans="57:109" ht="12.75" x14ac:dyDescent="0.2"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</row>
    <row r="621" spans="57:109" ht="12.75" x14ac:dyDescent="0.2"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</row>
    <row r="622" spans="57:109" ht="12.75" x14ac:dyDescent="0.2"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</row>
    <row r="623" spans="57:109" ht="12.75" x14ac:dyDescent="0.2"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</row>
    <row r="624" spans="57:109" ht="12.75" x14ac:dyDescent="0.2"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</row>
    <row r="625" spans="57:109" ht="12.75" x14ac:dyDescent="0.2"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</row>
    <row r="626" spans="57:109" ht="12.75" x14ac:dyDescent="0.2"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</row>
    <row r="627" spans="57:109" ht="12.75" x14ac:dyDescent="0.2"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</row>
    <row r="628" spans="57:109" ht="12.75" x14ac:dyDescent="0.2"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</row>
    <row r="629" spans="57:109" ht="12.75" x14ac:dyDescent="0.2"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</row>
    <row r="630" spans="57:109" ht="12.75" x14ac:dyDescent="0.2"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</row>
    <row r="631" spans="57:109" ht="12.75" x14ac:dyDescent="0.2"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</row>
    <row r="632" spans="57:109" ht="12.75" x14ac:dyDescent="0.2"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</row>
    <row r="633" spans="57:109" ht="12.75" x14ac:dyDescent="0.2"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</row>
    <row r="634" spans="57:109" ht="12.75" x14ac:dyDescent="0.2"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</row>
    <row r="635" spans="57:109" ht="12.75" x14ac:dyDescent="0.2"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</row>
    <row r="636" spans="57:109" ht="12.75" x14ac:dyDescent="0.2"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</row>
    <row r="637" spans="57:109" ht="12.75" x14ac:dyDescent="0.2"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</row>
    <row r="638" spans="57:109" ht="12.75" x14ac:dyDescent="0.2"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</row>
    <row r="639" spans="57:109" ht="12.75" x14ac:dyDescent="0.2"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</row>
    <row r="640" spans="57:109" ht="12.75" x14ac:dyDescent="0.2"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</row>
    <row r="641" spans="57:109" ht="12.75" x14ac:dyDescent="0.2"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</row>
    <row r="642" spans="57:109" ht="12.75" x14ac:dyDescent="0.2"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</row>
    <row r="643" spans="57:109" ht="12.75" x14ac:dyDescent="0.2"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</row>
    <row r="644" spans="57:109" ht="12.75" x14ac:dyDescent="0.2"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</row>
    <row r="645" spans="57:109" ht="12.75" x14ac:dyDescent="0.2"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</row>
    <row r="646" spans="57:109" ht="12.75" x14ac:dyDescent="0.2"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</row>
    <row r="647" spans="57:109" ht="12.75" x14ac:dyDescent="0.2"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</row>
    <row r="648" spans="57:109" ht="12.75" x14ac:dyDescent="0.2"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</row>
    <row r="649" spans="57:109" ht="12.75" x14ac:dyDescent="0.2"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</row>
    <row r="650" spans="57:109" ht="12.75" x14ac:dyDescent="0.2"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</row>
    <row r="651" spans="57:109" ht="12.75" x14ac:dyDescent="0.2"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</row>
    <row r="652" spans="57:109" ht="12.75" x14ac:dyDescent="0.2"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</row>
    <row r="653" spans="57:109" ht="12.75" x14ac:dyDescent="0.2"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</row>
    <row r="654" spans="57:109" ht="12.75" x14ac:dyDescent="0.2"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</row>
    <row r="655" spans="57:109" ht="12.75" x14ac:dyDescent="0.2"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</row>
    <row r="656" spans="57:109" ht="12.75" x14ac:dyDescent="0.2"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</row>
    <row r="657" spans="57:109" ht="12.75" x14ac:dyDescent="0.2"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</row>
    <row r="658" spans="57:109" ht="12.75" x14ac:dyDescent="0.2"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</row>
    <row r="659" spans="57:109" ht="12.75" x14ac:dyDescent="0.2"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</row>
    <row r="660" spans="57:109" ht="12.75" x14ac:dyDescent="0.2"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</row>
    <row r="661" spans="57:109" ht="12.75" x14ac:dyDescent="0.2"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</row>
    <row r="662" spans="57:109" ht="12.75" x14ac:dyDescent="0.2"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</row>
    <row r="663" spans="57:109" ht="12.75" x14ac:dyDescent="0.2"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  <c r="DB663" s="28"/>
      <c r="DC663" s="28"/>
      <c r="DD663" s="28"/>
      <c r="DE663" s="28"/>
    </row>
    <row r="664" spans="57:109" ht="12.75" x14ac:dyDescent="0.2"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  <c r="DB664" s="28"/>
      <c r="DC664" s="28"/>
      <c r="DD664" s="28"/>
      <c r="DE664" s="28"/>
    </row>
    <row r="665" spans="57:109" ht="12.75" x14ac:dyDescent="0.2"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  <c r="DB665" s="28"/>
      <c r="DC665" s="28"/>
      <c r="DD665" s="28"/>
      <c r="DE665" s="28"/>
    </row>
    <row r="666" spans="57:109" ht="12.75" x14ac:dyDescent="0.2"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  <c r="DB666" s="28"/>
      <c r="DC666" s="28"/>
      <c r="DD666" s="28"/>
      <c r="DE666" s="28"/>
    </row>
    <row r="667" spans="57:109" ht="12.75" x14ac:dyDescent="0.2"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</row>
    <row r="668" spans="57:109" ht="12.75" x14ac:dyDescent="0.2"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  <c r="DB668" s="28"/>
      <c r="DC668" s="28"/>
      <c r="DD668" s="28"/>
      <c r="DE668" s="28"/>
    </row>
    <row r="669" spans="57:109" ht="12.75" x14ac:dyDescent="0.2"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</row>
    <row r="670" spans="57:109" ht="12.75" x14ac:dyDescent="0.2"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  <c r="DB670" s="28"/>
      <c r="DC670" s="28"/>
      <c r="DD670" s="28"/>
      <c r="DE670" s="28"/>
    </row>
    <row r="671" spans="57:109" ht="12.75" x14ac:dyDescent="0.2"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  <c r="DB671" s="28"/>
      <c r="DC671" s="28"/>
      <c r="DD671" s="28"/>
      <c r="DE671" s="28"/>
    </row>
    <row r="672" spans="57:109" ht="12.75" x14ac:dyDescent="0.2"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  <c r="DB672" s="28"/>
      <c r="DC672" s="28"/>
      <c r="DD672" s="28"/>
      <c r="DE672" s="28"/>
    </row>
    <row r="673" spans="57:109" ht="12.75" x14ac:dyDescent="0.2"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  <c r="CV673" s="28"/>
      <c r="CW673" s="28"/>
      <c r="CX673" s="28"/>
      <c r="CY673" s="28"/>
      <c r="CZ673" s="28"/>
      <c r="DA673" s="28"/>
      <c r="DB673" s="28"/>
      <c r="DC673" s="28"/>
      <c r="DD673" s="28"/>
      <c r="DE673" s="28"/>
    </row>
    <row r="674" spans="57:109" ht="12.75" x14ac:dyDescent="0.2"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  <c r="CV674" s="28"/>
      <c r="CW674" s="28"/>
      <c r="CX674" s="28"/>
      <c r="CY674" s="28"/>
      <c r="CZ674" s="28"/>
      <c r="DA674" s="28"/>
      <c r="DB674" s="28"/>
      <c r="DC674" s="28"/>
      <c r="DD674" s="28"/>
      <c r="DE674" s="28"/>
    </row>
    <row r="675" spans="57:109" ht="12.75" x14ac:dyDescent="0.2"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  <c r="DB675" s="28"/>
      <c r="DC675" s="28"/>
      <c r="DD675" s="28"/>
      <c r="DE675" s="28"/>
    </row>
    <row r="676" spans="57:109" ht="12.75" x14ac:dyDescent="0.2"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  <c r="CV676" s="28"/>
      <c r="CW676" s="28"/>
      <c r="CX676" s="28"/>
      <c r="CY676" s="28"/>
      <c r="CZ676" s="28"/>
      <c r="DA676" s="28"/>
      <c r="DB676" s="28"/>
      <c r="DC676" s="28"/>
      <c r="DD676" s="28"/>
      <c r="DE676" s="28"/>
    </row>
    <row r="677" spans="57:109" ht="12.75" x14ac:dyDescent="0.2"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  <c r="DB677" s="28"/>
      <c r="DC677" s="28"/>
      <c r="DD677" s="28"/>
      <c r="DE677" s="28"/>
    </row>
    <row r="678" spans="57:109" ht="12.75" x14ac:dyDescent="0.2"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  <c r="CV678" s="28"/>
      <c r="CW678" s="28"/>
      <c r="CX678" s="28"/>
      <c r="CY678" s="28"/>
      <c r="CZ678" s="28"/>
      <c r="DA678" s="28"/>
      <c r="DB678" s="28"/>
      <c r="DC678" s="28"/>
      <c r="DD678" s="28"/>
      <c r="DE678" s="28"/>
    </row>
    <row r="679" spans="57:109" ht="12.75" x14ac:dyDescent="0.2"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  <c r="CV679" s="28"/>
      <c r="CW679" s="28"/>
      <c r="CX679" s="28"/>
      <c r="CY679" s="28"/>
      <c r="CZ679" s="28"/>
      <c r="DA679" s="28"/>
      <c r="DB679" s="28"/>
      <c r="DC679" s="28"/>
      <c r="DD679" s="28"/>
      <c r="DE679" s="28"/>
    </row>
    <row r="680" spans="57:109" ht="12.75" x14ac:dyDescent="0.2"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  <c r="CV680" s="28"/>
      <c r="CW680" s="28"/>
      <c r="CX680" s="28"/>
      <c r="CY680" s="28"/>
      <c r="CZ680" s="28"/>
      <c r="DA680" s="28"/>
      <c r="DB680" s="28"/>
      <c r="DC680" s="28"/>
      <c r="DD680" s="28"/>
      <c r="DE680" s="28"/>
    </row>
    <row r="681" spans="57:109" ht="12.75" x14ac:dyDescent="0.2"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  <c r="DB681" s="28"/>
      <c r="DC681" s="28"/>
      <c r="DD681" s="28"/>
      <c r="DE681" s="28"/>
    </row>
    <row r="682" spans="57:109" ht="12.75" x14ac:dyDescent="0.2"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  <c r="CV682" s="28"/>
      <c r="CW682" s="28"/>
      <c r="CX682" s="28"/>
      <c r="CY682" s="28"/>
      <c r="CZ682" s="28"/>
      <c r="DA682" s="28"/>
      <c r="DB682" s="28"/>
      <c r="DC682" s="28"/>
      <c r="DD682" s="28"/>
      <c r="DE682" s="28"/>
    </row>
    <row r="683" spans="57:109" ht="12.75" x14ac:dyDescent="0.2"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  <c r="CV683" s="28"/>
      <c r="CW683" s="28"/>
      <c r="CX683" s="28"/>
      <c r="CY683" s="28"/>
      <c r="CZ683" s="28"/>
      <c r="DA683" s="28"/>
      <c r="DB683" s="28"/>
      <c r="DC683" s="28"/>
      <c r="DD683" s="28"/>
      <c r="DE683" s="28"/>
    </row>
    <row r="684" spans="57:109" ht="12.75" x14ac:dyDescent="0.2"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  <c r="CV684" s="28"/>
      <c r="CW684" s="28"/>
      <c r="CX684" s="28"/>
      <c r="CY684" s="28"/>
      <c r="CZ684" s="28"/>
      <c r="DA684" s="28"/>
      <c r="DB684" s="28"/>
      <c r="DC684" s="28"/>
      <c r="DD684" s="28"/>
      <c r="DE684" s="28"/>
    </row>
    <row r="685" spans="57:109" ht="12.75" x14ac:dyDescent="0.2"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  <c r="CV685" s="28"/>
      <c r="CW685" s="28"/>
      <c r="CX685" s="28"/>
      <c r="CY685" s="28"/>
      <c r="CZ685" s="28"/>
      <c r="DA685" s="28"/>
      <c r="DB685" s="28"/>
      <c r="DC685" s="28"/>
      <c r="DD685" s="28"/>
      <c r="DE685" s="28"/>
    </row>
    <row r="686" spans="57:109" ht="12.75" x14ac:dyDescent="0.2"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  <c r="CV686" s="28"/>
      <c r="CW686" s="28"/>
      <c r="CX686" s="28"/>
      <c r="CY686" s="28"/>
      <c r="CZ686" s="28"/>
      <c r="DA686" s="28"/>
      <c r="DB686" s="28"/>
      <c r="DC686" s="28"/>
      <c r="DD686" s="28"/>
      <c r="DE686" s="28"/>
    </row>
    <row r="687" spans="57:109" ht="12.75" x14ac:dyDescent="0.2"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  <c r="CV687" s="28"/>
      <c r="CW687" s="28"/>
      <c r="CX687" s="28"/>
      <c r="CY687" s="28"/>
      <c r="CZ687" s="28"/>
      <c r="DA687" s="28"/>
      <c r="DB687" s="28"/>
      <c r="DC687" s="28"/>
      <c r="DD687" s="28"/>
      <c r="DE687" s="28"/>
    </row>
    <row r="688" spans="57:109" ht="12.75" x14ac:dyDescent="0.2"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  <c r="CV688" s="28"/>
      <c r="CW688" s="28"/>
      <c r="CX688" s="28"/>
      <c r="CY688" s="28"/>
      <c r="CZ688" s="28"/>
      <c r="DA688" s="28"/>
      <c r="DB688" s="28"/>
      <c r="DC688" s="28"/>
      <c r="DD688" s="28"/>
      <c r="DE688" s="28"/>
    </row>
    <row r="689" spans="57:109" ht="12.75" x14ac:dyDescent="0.2"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  <c r="CV689" s="28"/>
      <c r="CW689" s="28"/>
      <c r="CX689" s="28"/>
      <c r="CY689" s="28"/>
      <c r="CZ689" s="28"/>
      <c r="DA689" s="28"/>
      <c r="DB689" s="28"/>
      <c r="DC689" s="28"/>
      <c r="DD689" s="28"/>
      <c r="DE689" s="28"/>
    </row>
    <row r="690" spans="57:109" ht="12.75" x14ac:dyDescent="0.2"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  <c r="CV690" s="28"/>
      <c r="CW690" s="28"/>
      <c r="CX690" s="28"/>
      <c r="CY690" s="28"/>
      <c r="CZ690" s="28"/>
      <c r="DA690" s="28"/>
      <c r="DB690" s="28"/>
      <c r="DC690" s="28"/>
      <c r="DD690" s="28"/>
      <c r="DE690" s="28"/>
    </row>
    <row r="691" spans="57:109" ht="12.75" x14ac:dyDescent="0.2"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  <c r="CV691" s="28"/>
      <c r="CW691" s="28"/>
      <c r="CX691" s="28"/>
      <c r="CY691" s="28"/>
      <c r="CZ691" s="28"/>
      <c r="DA691" s="28"/>
      <c r="DB691" s="28"/>
      <c r="DC691" s="28"/>
      <c r="DD691" s="28"/>
      <c r="DE691" s="28"/>
    </row>
    <row r="692" spans="57:109" ht="12.75" x14ac:dyDescent="0.2"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  <c r="CV692" s="28"/>
      <c r="CW692" s="28"/>
      <c r="CX692" s="28"/>
      <c r="CY692" s="28"/>
      <c r="CZ692" s="28"/>
      <c r="DA692" s="28"/>
      <c r="DB692" s="28"/>
      <c r="DC692" s="28"/>
      <c r="DD692" s="28"/>
      <c r="DE692" s="28"/>
    </row>
    <row r="693" spans="57:109" ht="12.75" x14ac:dyDescent="0.2"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  <c r="DB693" s="28"/>
      <c r="DC693" s="28"/>
      <c r="DD693" s="28"/>
      <c r="DE693" s="28"/>
    </row>
    <row r="694" spans="57:109" ht="12.75" x14ac:dyDescent="0.2"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  <c r="CV694" s="28"/>
      <c r="CW694" s="28"/>
      <c r="CX694" s="28"/>
      <c r="CY694" s="28"/>
      <c r="CZ694" s="28"/>
      <c r="DA694" s="28"/>
      <c r="DB694" s="28"/>
      <c r="DC694" s="28"/>
      <c r="DD694" s="28"/>
      <c r="DE694" s="28"/>
    </row>
    <row r="695" spans="57:109" ht="12.75" x14ac:dyDescent="0.2"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  <c r="CV695" s="28"/>
      <c r="CW695" s="28"/>
      <c r="CX695" s="28"/>
      <c r="CY695" s="28"/>
      <c r="CZ695" s="28"/>
      <c r="DA695" s="28"/>
      <c r="DB695" s="28"/>
      <c r="DC695" s="28"/>
      <c r="DD695" s="28"/>
      <c r="DE695" s="28"/>
    </row>
    <row r="696" spans="57:109" ht="12.75" x14ac:dyDescent="0.2"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  <c r="CV696" s="28"/>
      <c r="CW696" s="28"/>
      <c r="CX696" s="28"/>
      <c r="CY696" s="28"/>
      <c r="CZ696" s="28"/>
      <c r="DA696" s="28"/>
      <c r="DB696" s="28"/>
      <c r="DC696" s="28"/>
      <c r="DD696" s="28"/>
      <c r="DE696" s="28"/>
    </row>
    <row r="697" spans="57:109" ht="12.75" x14ac:dyDescent="0.2"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  <c r="DB697" s="28"/>
      <c r="DC697" s="28"/>
      <c r="DD697" s="28"/>
      <c r="DE697" s="28"/>
    </row>
    <row r="698" spans="57:109" ht="12.75" x14ac:dyDescent="0.2"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  <c r="DB698" s="28"/>
      <c r="DC698" s="28"/>
      <c r="DD698" s="28"/>
      <c r="DE698" s="28"/>
    </row>
    <row r="699" spans="57:109" ht="12.75" x14ac:dyDescent="0.2"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  <c r="CV699" s="28"/>
      <c r="CW699" s="28"/>
      <c r="CX699" s="28"/>
      <c r="CY699" s="28"/>
      <c r="CZ699" s="28"/>
      <c r="DA699" s="28"/>
      <c r="DB699" s="28"/>
      <c r="DC699" s="28"/>
      <c r="DD699" s="28"/>
      <c r="DE699" s="28"/>
    </row>
    <row r="700" spans="57:109" ht="12.75" x14ac:dyDescent="0.2"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  <c r="CV700" s="28"/>
      <c r="CW700" s="28"/>
      <c r="CX700" s="28"/>
      <c r="CY700" s="28"/>
      <c r="CZ700" s="28"/>
      <c r="DA700" s="28"/>
      <c r="DB700" s="28"/>
      <c r="DC700" s="28"/>
      <c r="DD700" s="28"/>
      <c r="DE700" s="28"/>
    </row>
    <row r="701" spans="57:109" ht="12.75" x14ac:dyDescent="0.2"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  <c r="CV701" s="28"/>
      <c r="CW701" s="28"/>
      <c r="CX701" s="28"/>
      <c r="CY701" s="28"/>
      <c r="CZ701" s="28"/>
      <c r="DA701" s="28"/>
      <c r="DB701" s="28"/>
      <c r="DC701" s="28"/>
      <c r="DD701" s="28"/>
      <c r="DE701" s="28"/>
    </row>
    <row r="702" spans="57:109" ht="12.75" x14ac:dyDescent="0.2"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  <c r="CV702" s="28"/>
      <c r="CW702" s="28"/>
      <c r="CX702" s="28"/>
      <c r="CY702" s="28"/>
      <c r="CZ702" s="28"/>
      <c r="DA702" s="28"/>
      <c r="DB702" s="28"/>
      <c r="DC702" s="28"/>
      <c r="DD702" s="28"/>
      <c r="DE702" s="28"/>
    </row>
    <row r="703" spans="57:109" ht="12.75" x14ac:dyDescent="0.2"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  <c r="CV703" s="28"/>
      <c r="CW703" s="28"/>
      <c r="CX703" s="28"/>
      <c r="CY703" s="28"/>
      <c r="CZ703" s="28"/>
      <c r="DA703" s="28"/>
      <c r="DB703" s="28"/>
      <c r="DC703" s="28"/>
      <c r="DD703" s="28"/>
      <c r="DE703" s="28"/>
    </row>
    <row r="704" spans="57:109" ht="12.75" x14ac:dyDescent="0.2"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  <c r="CV704" s="28"/>
      <c r="CW704" s="28"/>
      <c r="CX704" s="28"/>
      <c r="CY704" s="28"/>
      <c r="CZ704" s="28"/>
      <c r="DA704" s="28"/>
      <c r="DB704" s="28"/>
      <c r="DC704" s="28"/>
      <c r="DD704" s="28"/>
      <c r="DE704" s="28"/>
    </row>
    <row r="705" spans="57:109" ht="12.75" x14ac:dyDescent="0.2"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  <c r="CV705" s="28"/>
      <c r="CW705" s="28"/>
      <c r="CX705" s="28"/>
      <c r="CY705" s="28"/>
      <c r="CZ705" s="28"/>
      <c r="DA705" s="28"/>
      <c r="DB705" s="28"/>
      <c r="DC705" s="28"/>
      <c r="DD705" s="28"/>
      <c r="DE705" s="28"/>
    </row>
    <row r="706" spans="57:109" ht="12.75" x14ac:dyDescent="0.2"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  <c r="CV706" s="28"/>
      <c r="CW706" s="28"/>
      <c r="CX706" s="28"/>
      <c r="CY706" s="28"/>
      <c r="CZ706" s="28"/>
      <c r="DA706" s="28"/>
      <c r="DB706" s="28"/>
      <c r="DC706" s="28"/>
      <c r="DD706" s="28"/>
      <c r="DE706" s="28"/>
    </row>
    <row r="707" spans="57:109" ht="12.75" x14ac:dyDescent="0.2"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  <c r="CV707" s="28"/>
      <c r="CW707" s="28"/>
      <c r="CX707" s="28"/>
      <c r="CY707" s="28"/>
      <c r="CZ707" s="28"/>
      <c r="DA707" s="28"/>
      <c r="DB707" s="28"/>
      <c r="DC707" s="28"/>
      <c r="DD707" s="28"/>
      <c r="DE707" s="28"/>
    </row>
    <row r="708" spans="57:109" ht="12.75" x14ac:dyDescent="0.2"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  <c r="CT708" s="28"/>
      <c r="CU708" s="28"/>
      <c r="CV708" s="28"/>
      <c r="CW708" s="28"/>
      <c r="CX708" s="28"/>
      <c r="CY708" s="28"/>
      <c r="CZ708" s="28"/>
      <c r="DA708" s="28"/>
      <c r="DB708" s="28"/>
      <c r="DC708" s="28"/>
      <c r="DD708" s="28"/>
      <c r="DE708" s="28"/>
    </row>
    <row r="709" spans="57:109" ht="12.75" x14ac:dyDescent="0.2"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  <c r="CT709" s="28"/>
      <c r="CU709" s="28"/>
      <c r="CV709" s="28"/>
      <c r="CW709" s="28"/>
      <c r="CX709" s="28"/>
      <c r="CY709" s="28"/>
      <c r="CZ709" s="28"/>
      <c r="DA709" s="28"/>
      <c r="DB709" s="28"/>
      <c r="DC709" s="28"/>
      <c r="DD709" s="28"/>
      <c r="DE709" s="28"/>
    </row>
    <row r="710" spans="57:109" ht="12.75" x14ac:dyDescent="0.2"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  <c r="CT710" s="28"/>
      <c r="CU710" s="28"/>
      <c r="CV710" s="28"/>
      <c r="CW710" s="28"/>
      <c r="CX710" s="28"/>
      <c r="CY710" s="28"/>
      <c r="CZ710" s="28"/>
      <c r="DA710" s="28"/>
      <c r="DB710" s="28"/>
      <c r="DC710" s="28"/>
      <c r="DD710" s="28"/>
      <c r="DE710" s="28"/>
    </row>
    <row r="711" spans="57:109" ht="12.75" x14ac:dyDescent="0.2"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  <c r="CT711" s="28"/>
      <c r="CU711" s="28"/>
      <c r="CV711" s="28"/>
      <c r="CW711" s="28"/>
      <c r="CX711" s="28"/>
      <c r="CY711" s="28"/>
      <c r="CZ711" s="28"/>
      <c r="DA711" s="28"/>
      <c r="DB711" s="28"/>
      <c r="DC711" s="28"/>
      <c r="DD711" s="28"/>
      <c r="DE711" s="28"/>
    </row>
    <row r="712" spans="57:109" ht="12.75" x14ac:dyDescent="0.2"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  <c r="CT712" s="28"/>
      <c r="CU712" s="28"/>
      <c r="CV712" s="28"/>
      <c r="CW712" s="28"/>
      <c r="CX712" s="28"/>
      <c r="CY712" s="28"/>
      <c r="CZ712" s="28"/>
      <c r="DA712" s="28"/>
      <c r="DB712" s="28"/>
      <c r="DC712" s="28"/>
      <c r="DD712" s="28"/>
      <c r="DE712" s="28"/>
    </row>
    <row r="713" spans="57:109" ht="12.75" x14ac:dyDescent="0.2"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  <c r="CT713" s="28"/>
      <c r="CU713" s="28"/>
      <c r="CV713" s="28"/>
      <c r="CW713" s="28"/>
      <c r="CX713" s="28"/>
      <c r="CY713" s="28"/>
      <c r="CZ713" s="28"/>
      <c r="DA713" s="28"/>
      <c r="DB713" s="28"/>
      <c r="DC713" s="28"/>
      <c r="DD713" s="28"/>
      <c r="DE713" s="28"/>
    </row>
    <row r="714" spans="57:109" ht="12.75" x14ac:dyDescent="0.2"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  <c r="CT714" s="28"/>
      <c r="CU714" s="28"/>
      <c r="CV714" s="28"/>
      <c r="CW714" s="28"/>
      <c r="CX714" s="28"/>
      <c r="CY714" s="28"/>
      <c r="CZ714" s="28"/>
      <c r="DA714" s="28"/>
      <c r="DB714" s="28"/>
      <c r="DC714" s="28"/>
      <c r="DD714" s="28"/>
      <c r="DE714" s="28"/>
    </row>
    <row r="715" spans="57:109" ht="12.75" x14ac:dyDescent="0.2"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  <c r="CT715" s="28"/>
      <c r="CU715" s="28"/>
      <c r="CV715" s="28"/>
      <c r="CW715" s="28"/>
      <c r="CX715" s="28"/>
      <c r="CY715" s="28"/>
      <c r="CZ715" s="28"/>
      <c r="DA715" s="28"/>
      <c r="DB715" s="28"/>
      <c r="DC715" s="28"/>
      <c r="DD715" s="28"/>
      <c r="DE715" s="28"/>
    </row>
    <row r="716" spans="57:109" ht="12.75" x14ac:dyDescent="0.2"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  <c r="CT716" s="28"/>
      <c r="CU716" s="28"/>
      <c r="CV716" s="28"/>
      <c r="CW716" s="28"/>
      <c r="CX716" s="28"/>
      <c r="CY716" s="28"/>
      <c r="CZ716" s="28"/>
      <c r="DA716" s="28"/>
      <c r="DB716" s="28"/>
      <c r="DC716" s="28"/>
      <c r="DD716" s="28"/>
      <c r="DE716" s="28"/>
    </row>
    <row r="717" spans="57:109" ht="12.75" x14ac:dyDescent="0.2"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  <c r="CT717" s="28"/>
      <c r="CU717" s="28"/>
      <c r="CV717" s="28"/>
      <c r="CW717" s="28"/>
      <c r="CX717" s="28"/>
      <c r="CY717" s="28"/>
      <c r="CZ717" s="28"/>
      <c r="DA717" s="28"/>
      <c r="DB717" s="28"/>
      <c r="DC717" s="28"/>
      <c r="DD717" s="28"/>
      <c r="DE717" s="28"/>
    </row>
    <row r="718" spans="57:109" ht="12.75" x14ac:dyDescent="0.2"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  <c r="CV718" s="28"/>
      <c r="CW718" s="28"/>
      <c r="CX718" s="28"/>
      <c r="CY718" s="28"/>
      <c r="CZ718" s="28"/>
      <c r="DA718" s="28"/>
      <c r="DB718" s="28"/>
      <c r="DC718" s="28"/>
      <c r="DD718" s="28"/>
      <c r="DE718" s="28"/>
    </row>
    <row r="719" spans="57:109" ht="12.75" x14ac:dyDescent="0.2"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  <c r="CT719" s="28"/>
      <c r="CU719" s="28"/>
      <c r="CV719" s="28"/>
      <c r="CW719" s="28"/>
      <c r="CX719" s="28"/>
      <c r="CY719" s="28"/>
      <c r="CZ719" s="28"/>
      <c r="DA719" s="28"/>
      <c r="DB719" s="28"/>
      <c r="DC719" s="28"/>
      <c r="DD719" s="28"/>
      <c r="DE719" s="28"/>
    </row>
    <row r="720" spans="57:109" ht="12.75" x14ac:dyDescent="0.2"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  <c r="CV720" s="28"/>
      <c r="CW720" s="28"/>
      <c r="CX720" s="28"/>
      <c r="CY720" s="28"/>
      <c r="CZ720" s="28"/>
      <c r="DA720" s="28"/>
      <c r="DB720" s="28"/>
      <c r="DC720" s="28"/>
      <c r="DD720" s="28"/>
      <c r="DE720" s="28"/>
    </row>
    <row r="721" spans="57:109" ht="12.75" x14ac:dyDescent="0.2"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  <c r="CT721" s="28"/>
      <c r="CU721" s="28"/>
      <c r="CV721" s="28"/>
      <c r="CW721" s="28"/>
      <c r="CX721" s="28"/>
      <c r="CY721" s="28"/>
      <c r="CZ721" s="28"/>
      <c r="DA721" s="28"/>
      <c r="DB721" s="28"/>
      <c r="DC721" s="28"/>
      <c r="DD721" s="28"/>
      <c r="DE721" s="28"/>
    </row>
    <row r="722" spans="57:109" ht="12.75" x14ac:dyDescent="0.2"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  <c r="CT722" s="28"/>
      <c r="CU722" s="28"/>
      <c r="CV722" s="28"/>
      <c r="CW722" s="28"/>
      <c r="CX722" s="28"/>
      <c r="CY722" s="28"/>
      <c r="CZ722" s="28"/>
      <c r="DA722" s="28"/>
      <c r="DB722" s="28"/>
      <c r="DC722" s="28"/>
      <c r="DD722" s="28"/>
      <c r="DE722" s="28"/>
    </row>
    <row r="723" spans="57:109" ht="12.75" x14ac:dyDescent="0.2"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  <c r="CT723" s="28"/>
      <c r="CU723" s="28"/>
      <c r="CV723" s="28"/>
      <c r="CW723" s="28"/>
      <c r="CX723" s="28"/>
      <c r="CY723" s="28"/>
      <c r="CZ723" s="28"/>
      <c r="DA723" s="28"/>
      <c r="DB723" s="28"/>
      <c r="DC723" s="28"/>
      <c r="DD723" s="28"/>
      <c r="DE723" s="28"/>
    </row>
    <row r="724" spans="57:109" ht="12.75" x14ac:dyDescent="0.2"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  <c r="CT724" s="28"/>
      <c r="CU724" s="28"/>
      <c r="CV724" s="28"/>
      <c r="CW724" s="28"/>
      <c r="CX724" s="28"/>
      <c r="CY724" s="28"/>
      <c r="CZ724" s="28"/>
      <c r="DA724" s="28"/>
      <c r="DB724" s="28"/>
      <c r="DC724" s="28"/>
      <c r="DD724" s="28"/>
      <c r="DE724" s="28"/>
    </row>
    <row r="725" spans="57:109" ht="12.75" x14ac:dyDescent="0.2"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  <c r="CT725" s="28"/>
      <c r="CU725" s="28"/>
      <c r="CV725" s="28"/>
      <c r="CW725" s="28"/>
      <c r="CX725" s="28"/>
      <c r="CY725" s="28"/>
      <c r="CZ725" s="28"/>
      <c r="DA725" s="28"/>
      <c r="DB725" s="28"/>
      <c r="DC725" s="28"/>
      <c r="DD725" s="28"/>
      <c r="DE725" s="28"/>
    </row>
    <row r="726" spans="57:109" ht="12.75" x14ac:dyDescent="0.2"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  <c r="CT726" s="28"/>
      <c r="CU726" s="28"/>
      <c r="CV726" s="28"/>
      <c r="CW726" s="28"/>
      <c r="CX726" s="28"/>
      <c r="CY726" s="28"/>
      <c r="CZ726" s="28"/>
      <c r="DA726" s="28"/>
      <c r="DB726" s="28"/>
      <c r="DC726" s="28"/>
      <c r="DD726" s="28"/>
      <c r="DE726" s="28"/>
    </row>
    <row r="727" spans="57:109" ht="12.75" x14ac:dyDescent="0.2"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  <c r="CT727" s="28"/>
      <c r="CU727" s="28"/>
      <c r="CV727" s="28"/>
      <c r="CW727" s="28"/>
      <c r="CX727" s="28"/>
      <c r="CY727" s="28"/>
      <c r="CZ727" s="28"/>
      <c r="DA727" s="28"/>
      <c r="DB727" s="28"/>
      <c r="DC727" s="28"/>
      <c r="DD727" s="28"/>
      <c r="DE727" s="28"/>
    </row>
    <row r="728" spans="57:109" ht="12.75" x14ac:dyDescent="0.2"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  <c r="CT728" s="28"/>
      <c r="CU728" s="28"/>
      <c r="CV728" s="28"/>
      <c r="CW728" s="28"/>
      <c r="CX728" s="28"/>
      <c r="CY728" s="28"/>
      <c r="CZ728" s="28"/>
      <c r="DA728" s="28"/>
      <c r="DB728" s="28"/>
      <c r="DC728" s="28"/>
      <c r="DD728" s="28"/>
      <c r="DE728" s="28"/>
    </row>
    <row r="729" spans="57:109" ht="12.75" x14ac:dyDescent="0.2"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  <c r="CT729" s="28"/>
      <c r="CU729" s="28"/>
      <c r="CV729" s="28"/>
      <c r="CW729" s="28"/>
      <c r="CX729" s="28"/>
      <c r="CY729" s="28"/>
      <c r="CZ729" s="28"/>
      <c r="DA729" s="28"/>
      <c r="DB729" s="28"/>
      <c r="DC729" s="28"/>
      <c r="DD729" s="28"/>
      <c r="DE729" s="28"/>
    </row>
    <row r="730" spans="57:109" ht="12.75" x14ac:dyDescent="0.2"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  <c r="CT730" s="28"/>
      <c r="CU730" s="28"/>
      <c r="CV730" s="28"/>
      <c r="CW730" s="28"/>
      <c r="CX730" s="28"/>
      <c r="CY730" s="28"/>
      <c r="CZ730" s="28"/>
      <c r="DA730" s="28"/>
      <c r="DB730" s="28"/>
      <c r="DC730" s="28"/>
      <c r="DD730" s="28"/>
      <c r="DE730" s="28"/>
    </row>
    <row r="731" spans="57:109" ht="12.75" x14ac:dyDescent="0.2"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  <c r="CT731" s="28"/>
      <c r="CU731" s="28"/>
      <c r="CV731" s="28"/>
      <c r="CW731" s="28"/>
      <c r="CX731" s="28"/>
      <c r="CY731" s="28"/>
      <c r="CZ731" s="28"/>
      <c r="DA731" s="28"/>
      <c r="DB731" s="28"/>
      <c r="DC731" s="28"/>
      <c r="DD731" s="28"/>
      <c r="DE731" s="28"/>
    </row>
    <row r="732" spans="57:109" ht="12.75" x14ac:dyDescent="0.2"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  <c r="CV732" s="28"/>
      <c r="CW732" s="28"/>
      <c r="CX732" s="28"/>
      <c r="CY732" s="28"/>
      <c r="CZ732" s="28"/>
      <c r="DA732" s="28"/>
      <c r="DB732" s="28"/>
      <c r="DC732" s="28"/>
      <c r="DD732" s="28"/>
      <c r="DE732" s="28"/>
    </row>
    <row r="733" spans="57:109" ht="12.75" x14ac:dyDescent="0.2"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  <c r="CT733" s="28"/>
      <c r="CU733" s="28"/>
      <c r="CV733" s="28"/>
      <c r="CW733" s="28"/>
      <c r="CX733" s="28"/>
      <c r="CY733" s="28"/>
      <c r="CZ733" s="28"/>
      <c r="DA733" s="28"/>
      <c r="DB733" s="28"/>
      <c r="DC733" s="28"/>
      <c r="DD733" s="28"/>
      <c r="DE733" s="28"/>
    </row>
    <row r="734" spans="57:109" ht="12.75" x14ac:dyDescent="0.2"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  <c r="CT734" s="28"/>
      <c r="CU734" s="28"/>
      <c r="CV734" s="28"/>
      <c r="CW734" s="28"/>
      <c r="CX734" s="28"/>
      <c r="CY734" s="28"/>
      <c r="CZ734" s="28"/>
      <c r="DA734" s="28"/>
      <c r="DB734" s="28"/>
      <c r="DC734" s="28"/>
      <c r="DD734" s="28"/>
      <c r="DE734" s="28"/>
    </row>
    <row r="735" spans="57:109" ht="12.75" x14ac:dyDescent="0.2"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  <c r="CT735" s="28"/>
      <c r="CU735" s="28"/>
      <c r="CV735" s="28"/>
      <c r="CW735" s="28"/>
      <c r="CX735" s="28"/>
      <c r="CY735" s="28"/>
      <c r="CZ735" s="28"/>
      <c r="DA735" s="28"/>
      <c r="DB735" s="28"/>
      <c r="DC735" s="28"/>
      <c r="DD735" s="28"/>
      <c r="DE735" s="28"/>
    </row>
    <row r="736" spans="57:109" ht="12.75" x14ac:dyDescent="0.2"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  <c r="CT736" s="28"/>
      <c r="CU736" s="28"/>
      <c r="CV736" s="28"/>
      <c r="CW736" s="28"/>
      <c r="CX736" s="28"/>
      <c r="CY736" s="28"/>
      <c r="CZ736" s="28"/>
      <c r="DA736" s="28"/>
      <c r="DB736" s="28"/>
      <c r="DC736" s="28"/>
      <c r="DD736" s="28"/>
      <c r="DE736" s="28"/>
    </row>
    <row r="737" spans="57:109" ht="12.75" x14ac:dyDescent="0.2"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  <c r="CT737" s="28"/>
      <c r="CU737" s="28"/>
      <c r="CV737" s="28"/>
      <c r="CW737" s="28"/>
      <c r="CX737" s="28"/>
      <c r="CY737" s="28"/>
      <c r="CZ737" s="28"/>
      <c r="DA737" s="28"/>
      <c r="DB737" s="28"/>
      <c r="DC737" s="28"/>
      <c r="DD737" s="28"/>
      <c r="DE737" s="28"/>
    </row>
    <row r="738" spans="57:109" ht="12.75" x14ac:dyDescent="0.2"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  <c r="CT738" s="28"/>
      <c r="CU738" s="28"/>
      <c r="CV738" s="28"/>
      <c r="CW738" s="28"/>
      <c r="CX738" s="28"/>
      <c r="CY738" s="28"/>
      <c r="CZ738" s="28"/>
      <c r="DA738" s="28"/>
      <c r="DB738" s="28"/>
      <c r="DC738" s="28"/>
      <c r="DD738" s="28"/>
      <c r="DE738" s="28"/>
    </row>
    <row r="739" spans="57:109" ht="12.75" x14ac:dyDescent="0.2"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  <c r="CT739" s="28"/>
      <c r="CU739" s="28"/>
      <c r="CV739" s="28"/>
      <c r="CW739" s="28"/>
      <c r="CX739" s="28"/>
      <c r="CY739" s="28"/>
      <c r="CZ739" s="28"/>
      <c r="DA739" s="28"/>
      <c r="DB739" s="28"/>
      <c r="DC739" s="28"/>
      <c r="DD739" s="28"/>
      <c r="DE739" s="28"/>
    </row>
    <row r="740" spans="57:109" ht="12.75" x14ac:dyDescent="0.2"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  <c r="CT740" s="28"/>
      <c r="CU740" s="28"/>
      <c r="CV740" s="28"/>
      <c r="CW740" s="28"/>
      <c r="CX740" s="28"/>
      <c r="CY740" s="28"/>
      <c r="CZ740" s="28"/>
      <c r="DA740" s="28"/>
      <c r="DB740" s="28"/>
      <c r="DC740" s="28"/>
      <c r="DD740" s="28"/>
      <c r="DE740" s="28"/>
    </row>
    <row r="741" spans="57:109" ht="12.75" x14ac:dyDescent="0.2"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  <c r="CT741" s="28"/>
      <c r="CU741" s="28"/>
      <c r="CV741" s="28"/>
      <c r="CW741" s="28"/>
      <c r="CX741" s="28"/>
      <c r="CY741" s="28"/>
      <c r="CZ741" s="28"/>
      <c r="DA741" s="28"/>
      <c r="DB741" s="28"/>
      <c r="DC741" s="28"/>
      <c r="DD741" s="28"/>
      <c r="DE741" s="28"/>
    </row>
    <row r="742" spans="57:109" ht="12.75" x14ac:dyDescent="0.2"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  <c r="CT742" s="28"/>
      <c r="CU742" s="28"/>
      <c r="CV742" s="28"/>
      <c r="CW742" s="28"/>
      <c r="CX742" s="28"/>
      <c r="CY742" s="28"/>
      <c r="CZ742" s="28"/>
      <c r="DA742" s="28"/>
      <c r="DB742" s="28"/>
      <c r="DC742" s="28"/>
      <c r="DD742" s="28"/>
      <c r="DE742" s="28"/>
    </row>
    <row r="743" spans="57:109" ht="12.75" x14ac:dyDescent="0.2"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  <c r="CT743" s="28"/>
      <c r="CU743" s="28"/>
      <c r="CV743" s="28"/>
      <c r="CW743" s="28"/>
      <c r="CX743" s="28"/>
      <c r="CY743" s="28"/>
      <c r="CZ743" s="28"/>
      <c r="DA743" s="28"/>
      <c r="DB743" s="28"/>
      <c r="DC743" s="28"/>
      <c r="DD743" s="28"/>
      <c r="DE743" s="28"/>
    </row>
    <row r="744" spans="57:109" ht="12.75" x14ac:dyDescent="0.2"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  <c r="CT744" s="28"/>
      <c r="CU744" s="28"/>
      <c r="CV744" s="28"/>
      <c r="CW744" s="28"/>
      <c r="CX744" s="28"/>
      <c r="CY744" s="28"/>
      <c r="CZ744" s="28"/>
      <c r="DA744" s="28"/>
      <c r="DB744" s="28"/>
      <c r="DC744" s="28"/>
      <c r="DD744" s="28"/>
      <c r="DE744" s="28"/>
    </row>
    <row r="745" spans="57:109" ht="12.75" x14ac:dyDescent="0.2"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  <c r="CT745" s="28"/>
      <c r="CU745" s="28"/>
      <c r="CV745" s="28"/>
      <c r="CW745" s="28"/>
      <c r="CX745" s="28"/>
      <c r="CY745" s="28"/>
      <c r="CZ745" s="28"/>
      <c r="DA745" s="28"/>
      <c r="DB745" s="28"/>
      <c r="DC745" s="28"/>
      <c r="DD745" s="28"/>
      <c r="DE745" s="28"/>
    </row>
    <row r="746" spans="57:109" ht="12.75" x14ac:dyDescent="0.2"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  <c r="CV746" s="28"/>
      <c r="CW746" s="28"/>
      <c r="CX746" s="28"/>
      <c r="CY746" s="28"/>
      <c r="CZ746" s="28"/>
      <c r="DA746" s="28"/>
      <c r="DB746" s="28"/>
      <c r="DC746" s="28"/>
      <c r="DD746" s="28"/>
      <c r="DE746" s="28"/>
    </row>
    <row r="747" spans="57:109" ht="12.75" x14ac:dyDescent="0.2"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  <c r="CT747" s="28"/>
      <c r="CU747" s="28"/>
      <c r="CV747" s="28"/>
      <c r="CW747" s="28"/>
      <c r="CX747" s="28"/>
      <c r="CY747" s="28"/>
      <c r="CZ747" s="28"/>
      <c r="DA747" s="28"/>
      <c r="DB747" s="28"/>
      <c r="DC747" s="28"/>
      <c r="DD747" s="28"/>
      <c r="DE747" s="28"/>
    </row>
    <row r="748" spans="57:109" ht="12.75" x14ac:dyDescent="0.2"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  <c r="CT748" s="28"/>
      <c r="CU748" s="28"/>
      <c r="CV748" s="28"/>
      <c r="CW748" s="28"/>
      <c r="CX748" s="28"/>
      <c r="CY748" s="28"/>
      <c r="CZ748" s="28"/>
      <c r="DA748" s="28"/>
      <c r="DB748" s="28"/>
      <c r="DC748" s="28"/>
      <c r="DD748" s="28"/>
      <c r="DE748" s="28"/>
    </row>
    <row r="749" spans="57:109" ht="12.75" x14ac:dyDescent="0.2"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  <c r="CT749" s="28"/>
      <c r="CU749" s="28"/>
      <c r="CV749" s="28"/>
      <c r="CW749" s="28"/>
      <c r="CX749" s="28"/>
      <c r="CY749" s="28"/>
      <c r="CZ749" s="28"/>
      <c r="DA749" s="28"/>
      <c r="DB749" s="28"/>
      <c r="DC749" s="28"/>
      <c r="DD749" s="28"/>
      <c r="DE749" s="28"/>
    </row>
    <row r="750" spans="57:109" ht="12.75" x14ac:dyDescent="0.2"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  <c r="CT750" s="28"/>
      <c r="CU750" s="28"/>
      <c r="CV750" s="28"/>
      <c r="CW750" s="28"/>
      <c r="CX750" s="28"/>
      <c r="CY750" s="28"/>
      <c r="CZ750" s="28"/>
      <c r="DA750" s="28"/>
      <c r="DB750" s="28"/>
      <c r="DC750" s="28"/>
      <c r="DD750" s="28"/>
      <c r="DE750" s="28"/>
    </row>
    <row r="751" spans="57:109" ht="12.75" x14ac:dyDescent="0.2"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  <c r="CT751" s="28"/>
      <c r="CU751" s="28"/>
      <c r="CV751" s="28"/>
      <c r="CW751" s="28"/>
      <c r="CX751" s="28"/>
      <c r="CY751" s="28"/>
      <c r="CZ751" s="28"/>
      <c r="DA751" s="28"/>
      <c r="DB751" s="28"/>
      <c r="DC751" s="28"/>
      <c r="DD751" s="28"/>
      <c r="DE751" s="28"/>
    </row>
    <row r="752" spans="57:109" ht="12.75" x14ac:dyDescent="0.2"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  <c r="CT752" s="28"/>
      <c r="CU752" s="28"/>
      <c r="CV752" s="28"/>
      <c r="CW752" s="28"/>
      <c r="CX752" s="28"/>
      <c r="CY752" s="28"/>
      <c r="CZ752" s="28"/>
      <c r="DA752" s="28"/>
      <c r="DB752" s="28"/>
      <c r="DC752" s="28"/>
      <c r="DD752" s="28"/>
      <c r="DE752" s="28"/>
    </row>
    <row r="753" spans="57:109" ht="12.75" x14ac:dyDescent="0.2"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  <c r="CT753" s="28"/>
      <c r="CU753" s="28"/>
      <c r="CV753" s="28"/>
      <c r="CW753" s="28"/>
      <c r="CX753" s="28"/>
      <c r="CY753" s="28"/>
      <c r="CZ753" s="28"/>
      <c r="DA753" s="28"/>
      <c r="DB753" s="28"/>
      <c r="DC753" s="28"/>
      <c r="DD753" s="28"/>
      <c r="DE753" s="28"/>
    </row>
    <row r="754" spans="57:109" ht="12.75" x14ac:dyDescent="0.2"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  <c r="CT754" s="28"/>
      <c r="CU754" s="28"/>
      <c r="CV754" s="28"/>
      <c r="CW754" s="28"/>
      <c r="CX754" s="28"/>
      <c r="CY754" s="28"/>
      <c r="CZ754" s="28"/>
      <c r="DA754" s="28"/>
      <c r="DB754" s="28"/>
      <c r="DC754" s="28"/>
      <c r="DD754" s="28"/>
      <c r="DE754" s="28"/>
    </row>
    <row r="755" spans="57:109" ht="12.75" x14ac:dyDescent="0.2"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  <c r="CT755" s="28"/>
      <c r="CU755" s="28"/>
      <c r="CV755" s="28"/>
      <c r="CW755" s="28"/>
      <c r="CX755" s="28"/>
      <c r="CY755" s="28"/>
      <c r="CZ755" s="28"/>
      <c r="DA755" s="28"/>
      <c r="DB755" s="28"/>
      <c r="DC755" s="28"/>
      <c r="DD755" s="28"/>
      <c r="DE755" s="28"/>
    </row>
    <row r="756" spans="57:109" ht="12.75" x14ac:dyDescent="0.2"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  <c r="CT756" s="28"/>
      <c r="CU756" s="28"/>
      <c r="CV756" s="28"/>
      <c r="CW756" s="28"/>
      <c r="CX756" s="28"/>
      <c r="CY756" s="28"/>
      <c r="CZ756" s="28"/>
      <c r="DA756" s="28"/>
      <c r="DB756" s="28"/>
      <c r="DC756" s="28"/>
      <c r="DD756" s="28"/>
      <c r="DE756" s="28"/>
    </row>
    <row r="757" spans="57:109" ht="12.75" x14ac:dyDescent="0.2"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  <c r="CT757" s="28"/>
      <c r="CU757" s="28"/>
      <c r="CV757" s="28"/>
      <c r="CW757" s="28"/>
      <c r="CX757" s="28"/>
      <c r="CY757" s="28"/>
      <c r="CZ757" s="28"/>
      <c r="DA757" s="28"/>
      <c r="DB757" s="28"/>
      <c r="DC757" s="28"/>
      <c r="DD757" s="28"/>
      <c r="DE757" s="28"/>
    </row>
    <row r="758" spans="57:109" ht="12.75" x14ac:dyDescent="0.2"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  <c r="CT758" s="28"/>
      <c r="CU758" s="28"/>
      <c r="CV758" s="28"/>
      <c r="CW758" s="28"/>
      <c r="CX758" s="28"/>
      <c r="CY758" s="28"/>
      <c r="CZ758" s="28"/>
      <c r="DA758" s="28"/>
      <c r="DB758" s="28"/>
      <c r="DC758" s="28"/>
      <c r="DD758" s="28"/>
      <c r="DE758" s="28"/>
    </row>
    <row r="759" spans="57:109" ht="12.75" x14ac:dyDescent="0.2"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  <c r="CT759" s="28"/>
      <c r="CU759" s="28"/>
      <c r="CV759" s="28"/>
      <c r="CW759" s="28"/>
      <c r="CX759" s="28"/>
      <c r="CY759" s="28"/>
      <c r="CZ759" s="28"/>
      <c r="DA759" s="28"/>
      <c r="DB759" s="28"/>
      <c r="DC759" s="28"/>
      <c r="DD759" s="28"/>
      <c r="DE759" s="28"/>
    </row>
    <row r="760" spans="57:109" ht="12.75" x14ac:dyDescent="0.2"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  <c r="CT760" s="28"/>
      <c r="CU760" s="28"/>
      <c r="CV760" s="28"/>
      <c r="CW760" s="28"/>
      <c r="CX760" s="28"/>
      <c r="CY760" s="28"/>
      <c r="CZ760" s="28"/>
      <c r="DA760" s="28"/>
      <c r="DB760" s="28"/>
      <c r="DC760" s="28"/>
      <c r="DD760" s="28"/>
      <c r="DE760" s="28"/>
    </row>
    <row r="761" spans="57:109" ht="12.75" x14ac:dyDescent="0.2"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  <c r="CT761" s="28"/>
      <c r="CU761" s="28"/>
      <c r="CV761" s="28"/>
      <c r="CW761" s="28"/>
      <c r="CX761" s="28"/>
      <c r="CY761" s="28"/>
      <c r="CZ761" s="28"/>
      <c r="DA761" s="28"/>
      <c r="DB761" s="28"/>
      <c r="DC761" s="28"/>
      <c r="DD761" s="28"/>
      <c r="DE761" s="28"/>
    </row>
    <row r="762" spans="57:109" ht="12.75" x14ac:dyDescent="0.2"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  <c r="CT762" s="28"/>
      <c r="CU762" s="28"/>
      <c r="CV762" s="28"/>
      <c r="CW762" s="28"/>
      <c r="CX762" s="28"/>
      <c r="CY762" s="28"/>
      <c r="CZ762" s="28"/>
      <c r="DA762" s="28"/>
      <c r="DB762" s="28"/>
      <c r="DC762" s="28"/>
      <c r="DD762" s="28"/>
      <c r="DE762" s="28"/>
    </row>
    <row r="763" spans="57:109" ht="12.75" x14ac:dyDescent="0.2"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  <c r="CT763" s="28"/>
      <c r="CU763" s="28"/>
      <c r="CV763" s="28"/>
      <c r="CW763" s="28"/>
      <c r="CX763" s="28"/>
      <c r="CY763" s="28"/>
      <c r="CZ763" s="28"/>
      <c r="DA763" s="28"/>
      <c r="DB763" s="28"/>
      <c r="DC763" s="28"/>
      <c r="DD763" s="28"/>
      <c r="DE763" s="28"/>
    </row>
    <row r="764" spans="57:109" ht="12.75" x14ac:dyDescent="0.2"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  <c r="CT764" s="28"/>
      <c r="CU764" s="28"/>
      <c r="CV764" s="28"/>
      <c r="CW764" s="28"/>
      <c r="CX764" s="28"/>
      <c r="CY764" s="28"/>
      <c r="CZ764" s="28"/>
      <c r="DA764" s="28"/>
      <c r="DB764" s="28"/>
      <c r="DC764" s="28"/>
      <c r="DD764" s="28"/>
      <c r="DE764" s="28"/>
    </row>
    <row r="765" spans="57:109" ht="12.75" x14ac:dyDescent="0.2"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  <c r="CT765" s="28"/>
      <c r="CU765" s="28"/>
      <c r="CV765" s="28"/>
      <c r="CW765" s="28"/>
      <c r="CX765" s="28"/>
      <c r="CY765" s="28"/>
      <c r="CZ765" s="28"/>
      <c r="DA765" s="28"/>
      <c r="DB765" s="28"/>
      <c r="DC765" s="28"/>
      <c r="DD765" s="28"/>
      <c r="DE765" s="28"/>
    </row>
    <row r="766" spans="57:109" ht="12.75" x14ac:dyDescent="0.2"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  <c r="CT766" s="28"/>
      <c r="CU766" s="28"/>
      <c r="CV766" s="28"/>
      <c r="CW766" s="28"/>
      <c r="CX766" s="28"/>
      <c r="CY766" s="28"/>
      <c r="CZ766" s="28"/>
      <c r="DA766" s="28"/>
      <c r="DB766" s="28"/>
      <c r="DC766" s="28"/>
      <c r="DD766" s="28"/>
      <c r="DE766" s="28"/>
    </row>
    <row r="767" spans="57:109" ht="12.75" x14ac:dyDescent="0.2"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  <c r="CT767" s="28"/>
      <c r="CU767" s="28"/>
      <c r="CV767" s="28"/>
      <c r="CW767" s="28"/>
      <c r="CX767" s="28"/>
      <c r="CY767" s="28"/>
      <c r="CZ767" s="28"/>
      <c r="DA767" s="28"/>
      <c r="DB767" s="28"/>
      <c r="DC767" s="28"/>
      <c r="DD767" s="28"/>
      <c r="DE767" s="28"/>
    </row>
    <row r="768" spans="57:109" ht="12.75" x14ac:dyDescent="0.2"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  <c r="CT768" s="28"/>
      <c r="CU768" s="28"/>
      <c r="CV768" s="28"/>
      <c r="CW768" s="28"/>
      <c r="CX768" s="28"/>
      <c r="CY768" s="28"/>
      <c r="CZ768" s="28"/>
      <c r="DA768" s="28"/>
      <c r="DB768" s="28"/>
      <c r="DC768" s="28"/>
      <c r="DD768" s="28"/>
      <c r="DE768" s="28"/>
    </row>
    <row r="769" spans="57:109" ht="12.75" x14ac:dyDescent="0.2"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  <c r="CT769" s="28"/>
      <c r="CU769" s="28"/>
      <c r="CV769" s="28"/>
      <c r="CW769" s="28"/>
      <c r="CX769" s="28"/>
      <c r="CY769" s="28"/>
      <c r="CZ769" s="28"/>
      <c r="DA769" s="28"/>
      <c r="DB769" s="28"/>
      <c r="DC769" s="28"/>
      <c r="DD769" s="28"/>
      <c r="DE769" s="28"/>
    </row>
    <row r="770" spans="57:109" ht="12.75" x14ac:dyDescent="0.2"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  <c r="CT770" s="28"/>
      <c r="CU770" s="28"/>
      <c r="CV770" s="28"/>
      <c r="CW770" s="28"/>
      <c r="CX770" s="28"/>
      <c r="CY770" s="28"/>
      <c r="CZ770" s="28"/>
      <c r="DA770" s="28"/>
      <c r="DB770" s="28"/>
      <c r="DC770" s="28"/>
      <c r="DD770" s="28"/>
      <c r="DE770" s="28"/>
    </row>
    <row r="771" spans="57:109" ht="12.75" x14ac:dyDescent="0.2"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  <c r="CT771" s="28"/>
      <c r="CU771" s="28"/>
      <c r="CV771" s="28"/>
      <c r="CW771" s="28"/>
      <c r="CX771" s="28"/>
      <c r="CY771" s="28"/>
      <c r="CZ771" s="28"/>
      <c r="DA771" s="28"/>
      <c r="DB771" s="28"/>
      <c r="DC771" s="28"/>
      <c r="DD771" s="28"/>
      <c r="DE771" s="28"/>
    </row>
    <row r="772" spans="57:109" ht="12.75" x14ac:dyDescent="0.2"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  <c r="CT772" s="28"/>
      <c r="CU772" s="28"/>
      <c r="CV772" s="28"/>
      <c r="CW772" s="28"/>
      <c r="CX772" s="28"/>
      <c r="CY772" s="28"/>
      <c r="CZ772" s="28"/>
      <c r="DA772" s="28"/>
      <c r="DB772" s="28"/>
      <c r="DC772" s="28"/>
      <c r="DD772" s="28"/>
      <c r="DE772" s="28"/>
    </row>
    <row r="773" spans="57:109" ht="12.75" x14ac:dyDescent="0.2"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  <c r="CT773" s="28"/>
      <c r="CU773" s="28"/>
      <c r="CV773" s="28"/>
      <c r="CW773" s="28"/>
      <c r="CX773" s="28"/>
      <c r="CY773" s="28"/>
      <c r="CZ773" s="28"/>
      <c r="DA773" s="28"/>
      <c r="DB773" s="28"/>
      <c r="DC773" s="28"/>
      <c r="DD773" s="28"/>
      <c r="DE773" s="28"/>
    </row>
    <row r="774" spans="57:109" ht="12.75" x14ac:dyDescent="0.2"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  <c r="CT774" s="28"/>
      <c r="CU774" s="28"/>
      <c r="CV774" s="28"/>
      <c r="CW774" s="28"/>
      <c r="CX774" s="28"/>
      <c r="CY774" s="28"/>
      <c r="CZ774" s="28"/>
      <c r="DA774" s="28"/>
      <c r="DB774" s="28"/>
      <c r="DC774" s="28"/>
      <c r="DD774" s="28"/>
      <c r="DE774" s="28"/>
    </row>
    <row r="775" spans="57:109" ht="12.75" x14ac:dyDescent="0.2"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  <c r="CT775" s="28"/>
      <c r="CU775" s="28"/>
      <c r="CV775" s="28"/>
      <c r="CW775" s="28"/>
      <c r="CX775" s="28"/>
      <c r="CY775" s="28"/>
      <c r="CZ775" s="28"/>
      <c r="DA775" s="28"/>
      <c r="DB775" s="28"/>
      <c r="DC775" s="28"/>
      <c r="DD775" s="28"/>
      <c r="DE775" s="28"/>
    </row>
    <row r="776" spans="57:109" ht="12.75" x14ac:dyDescent="0.2"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  <c r="CT776" s="28"/>
      <c r="CU776" s="28"/>
      <c r="CV776" s="28"/>
      <c r="CW776" s="28"/>
      <c r="CX776" s="28"/>
      <c r="CY776" s="28"/>
      <c r="CZ776" s="28"/>
      <c r="DA776" s="28"/>
      <c r="DB776" s="28"/>
      <c r="DC776" s="28"/>
      <c r="DD776" s="28"/>
      <c r="DE776" s="28"/>
    </row>
    <row r="777" spans="57:109" ht="12.75" x14ac:dyDescent="0.2"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  <c r="CT777" s="28"/>
      <c r="CU777" s="28"/>
      <c r="CV777" s="28"/>
      <c r="CW777" s="28"/>
      <c r="CX777" s="28"/>
      <c r="CY777" s="28"/>
      <c r="CZ777" s="28"/>
      <c r="DA777" s="28"/>
      <c r="DB777" s="28"/>
      <c r="DC777" s="28"/>
      <c r="DD777" s="28"/>
      <c r="DE777" s="28"/>
    </row>
    <row r="778" spans="57:109" ht="12.75" x14ac:dyDescent="0.2"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  <c r="CT778" s="28"/>
      <c r="CU778" s="28"/>
      <c r="CV778" s="28"/>
      <c r="CW778" s="28"/>
      <c r="CX778" s="28"/>
      <c r="CY778" s="28"/>
      <c r="CZ778" s="28"/>
      <c r="DA778" s="28"/>
      <c r="DB778" s="28"/>
      <c r="DC778" s="28"/>
      <c r="DD778" s="28"/>
      <c r="DE778" s="28"/>
    </row>
    <row r="779" spans="57:109" ht="12.75" x14ac:dyDescent="0.2"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  <c r="CT779" s="28"/>
      <c r="CU779" s="28"/>
      <c r="CV779" s="28"/>
      <c r="CW779" s="28"/>
      <c r="CX779" s="28"/>
      <c r="CY779" s="28"/>
      <c r="CZ779" s="28"/>
      <c r="DA779" s="28"/>
      <c r="DB779" s="28"/>
      <c r="DC779" s="28"/>
      <c r="DD779" s="28"/>
      <c r="DE779" s="28"/>
    </row>
    <row r="780" spans="57:109" ht="12.75" x14ac:dyDescent="0.2"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  <c r="CT780" s="28"/>
      <c r="CU780" s="28"/>
      <c r="CV780" s="28"/>
      <c r="CW780" s="28"/>
      <c r="CX780" s="28"/>
      <c r="CY780" s="28"/>
      <c r="CZ780" s="28"/>
      <c r="DA780" s="28"/>
      <c r="DB780" s="28"/>
      <c r="DC780" s="28"/>
      <c r="DD780" s="28"/>
      <c r="DE780" s="28"/>
    </row>
    <row r="781" spans="57:109" ht="12.75" x14ac:dyDescent="0.2"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  <c r="CT781" s="28"/>
      <c r="CU781" s="28"/>
      <c r="CV781" s="28"/>
      <c r="CW781" s="28"/>
      <c r="CX781" s="28"/>
      <c r="CY781" s="28"/>
      <c r="CZ781" s="28"/>
      <c r="DA781" s="28"/>
      <c r="DB781" s="28"/>
      <c r="DC781" s="28"/>
      <c r="DD781" s="28"/>
      <c r="DE781" s="28"/>
    </row>
    <row r="782" spans="57:109" ht="12.75" x14ac:dyDescent="0.2"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  <c r="CT782" s="28"/>
      <c r="CU782" s="28"/>
      <c r="CV782" s="28"/>
      <c r="CW782" s="28"/>
      <c r="CX782" s="28"/>
      <c r="CY782" s="28"/>
      <c r="CZ782" s="28"/>
      <c r="DA782" s="28"/>
      <c r="DB782" s="28"/>
      <c r="DC782" s="28"/>
      <c r="DD782" s="28"/>
      <c r="DE782" s="28"/>
    </row>
    <row r="783" spans="57:109" ht="12.75" x14ac:dyDescent="0.2"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  <c r="CT783" s="28"/>
      <c r="CU783" s="28"/>
      <c r="CV783" s="28"/>
      <c r="CW783" s="28"/>
      <c r="CX783" s="28"/>
      <c r="CY783" s="28"/>
      <c r="CZ783" s="28"/>
      <c r="DA783" s="28"/>
      <c r="DB783" s="28"/>
      <c r="DC783" s="28"/>
      <c r="DD783" s="28"/>
      <c r="DE783" s="28"/>
    </row>
    <row r="784" spans="57:109" ht="12.75" x14ac:dyDescent="0.2"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  <c r="CI784" s="28"/>
      <c r="CJ784" s="28"/>
      <c r="CK784" s="28"/>
      <c r="CL784" s="28"/>
      <c r="CM784" s="28"/>
      <c r="CN784" s="28"/>
      <c r="CO784" s="28"/>
      <c r="CP784" s="28"/>
      <c r="CQ784" s="28"/>
      <c r="CR784" s="28"/>
      <c r="CS784" s="28"/>
      <c r="CT784" s="28"/>
      <c r="CU784" s="28"/>
      <c r="CV784" s="28"/>
      <c r="CW784" s="28"/>
      <c r="CX784" s="28"/>
      <c r="CY784" s="28"/>
      <c r="CZ784" s="28"/>
      <c r="DA784" s="28"/>
      <c r="DB784" s="28"/>
      <c r="DC784" s="28"/>
      <c r="DD784" s="28"/>
      <c r="DE784" s="28"/>
    </row>
    <row r="785" spans="57:109" ht="12.75" x14ac:dyDescent="0.2"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  <c r="CI785" s="28"/>
      <c r="CJ785" s="28"/>
      <c r="CK785" s="28"/>
      <c r="CL785" s="28"/>
      <c r="CM785" s="28"/>
      <c r="CN785" s="28"/>
      <c r="CO785" s="28"/>
      <c r="CP785" s="28"/>
      <c r="CQ785" s="28"/>
      <c r="CR785" s="28"/>
      <c r="CS785" s="28"/>
      <c r="CT785" s="28"/>
      <c r="CU785" s="28"/>
      <c r="CV785" s="28"/>
      <c r="CW785" s="28"/>
      <c r="CX785" s="28"/>
      <c r="CY785" s="28"/>
      <c r="CZ785" s="28"/>
      <c r="DA785" s="28"/>
      <c r="DB785" s="28"/>
      <c r="DC785" s="28"/>
      <c r="DD785" s="28"/>
      <c r="DE785" s="28"/>
    </row>
    <row r="786" spans="57:109" ht="12.75" x14ac:dyDescent="0.2"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  <c r="CI786" s="28"/>
      <c r="CJ786" s="28"/>
      <c r="CK786" s="28"/>
      <c r="CL786" s="28"/>
      <c r="CM786" s="28"/>
      <c r="CN786" s="28"/>
      <c r="CO786" s="28"/>
      <c r="CP786" s="28"/>
      <c r="CQ786" s="28"/>
      <c r="CR786" s="28"/>
      <c r="CS786" s="28"/>
      <c r="CT786" s="28"/>
      <c r="CU786" s="28"/>
      <c r="CV786" s="28"/>
      <c r="CW786" s="28"/>
      <c r="CX786" s="28"/>
      <c r="CY786" s="28"/>
      <c r="CZ786" s="28"/>
      <c r="DA786" s="28"/>
      <c r="DB786" s="28"/>
      <c r="DC786" s="28"/>
      <c r="DD786" s="28"/>
      <c r="DE786" s="28"/>
    </row>
    <row r="787" spans="57:109" ht="12.75" x14ac:dyDescent="0.2"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  <c r="CI787" s="28"/>
      <c r="CJ787" s="28"/>
      <c r="CK787" s="28"/>
      <c r="CL787" s="28"/>
      <c r="CM787" s="28"/>
      <c r="CN787" s="28"/>
      <c r="CO787" s="28"/>
      <c r="CP787" s="28"/>
      <c r="CQ787" s="28"/>
      <c r="CR787" s="28"/>
      <c r="CS787" s="28"/>
      <c r="CT787" s="28"/>
      <c r="CU787" s="28"/>
      <c r="CV787" s="28"/>
      <c r="CW787" s="28"/>
      <c r="CX787" s="28"/>
      <c r="CY787" s="28"/>
      <c r="CZ787" s="28"/>
      <c r="DA787" s="28"/>
      <c r="DB787" s="28"/>
      <c r="DC787" s="28"/>
      <c r="DD787" s="28"/>
      <c r="DE787" s="28"/>
    </row>
    <row r="788" spans="57:109" ht="12.75" x14ac:dyDescent="0.2"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  <c r="CI788" s="28"/>
      <c r="CJ788" s="28"/>
      <c r="CK788" s="28"/>
      <c r="CL788" s="28"/>
      <c r="CM788" s="28"/>
      <c r="CN788" s="28"/>
      <c r="CO788" s="28"/>
      <c r="CP788" s="28"/>
      <c r="CQ788" s="28"/>
      <c r="CR788" s="28"/>
      <c r="CS788" s="28"/>
      <c r="CT788" s="28"/>
      <c r="CU788" s="28"/>
      <c r="CV788" s="28"/>
      <c r="CW788" s="28"/>
      <c r="CX788" s="28"/>
      <c r="CY788" s="28"/>
      <c r="CZ788" s="28"/>
      <c r="DA788" s="28"/>
      <c r="DB788" s="28"/>
      <c r="DC788" s="28"/>
      <c r="DD788" s="28"/>
      <c r="DE788" s="28"/>
    </row>
    <row r="789" spans="57:109" ht="12.75" x14ac:dyDescent="0.2"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  <c r="CI789" s="28"/>
      <c r="CJ789" s="28"/>
      <c r="CK789" s="28"/>
      <c r="CL789" s="28"/>
      <c r="CM789" s="28"/>
      <c r="CN789" s="28"/>
      <c r="CO789" s="28"/>
      <c r="CP789" s="28"/>
      <c r="CQ789" s="28"/>
      <c r="CR789" s="28"/>
      <c r="CS789" s="28"/>
      <c r="CT789" s="28"/>
      <c r="CU789" s="28"/>
      <c r="CV789" s="28"/>
      <c r="CW789" s="28"/>
      <c r="CX789" s="28"/>
      <c r="CY789" s="28"/>
      <c r="CZ789" s="28"/>
      <c r="DA789" s="28"/>
      <c r="DB789" s="28"/>
      <c r="DC789" s="28"/>
      <c r="DD789" s="28"/>
      <c r="DE789" s="28"/>
    </row>
    <row r="790" spans="57:109" ht="12.75" x14ac:dyDescent="0.2"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  <c r="CI790" s="28"/>
      <c r="CJ790" s="28"/>
      <c r="CK790" s="28"/>
      <c r="CL790" s="28"/>
      <c r="CM790" s="28"/>
      <c r="CN790" s="28"/>
      <c r="CO790" s="28"/>
      <c r="CP790" s="28"/>
      <c r="CQ790" s="28"/>
      <c r="CR790" s="28"/>
      <c r="CS790" s="28"/>
      <c r="CT790" s="28"/>
      <c r="CU790" s="28"/>
      <c r="CV790" s="28"/>
      <c r="CW790" s="28"/>
      <c r="CX790" s="28"/>
      <c r="CY790" s="28"/>
      <c r="CZ790" s="28"/>
      <c r="DA790" s="28"/>
      <c r="DB790" s="28"/>
      <c r="DC790" s="28"/>
      <c r="DD790" s="28"/>
      <c r="DE790" s="28"/>
    </row>
    <row r="791" spans="57:109" ht="12.75" x14ac:dyDescent="0.2"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  <c r="CI791" s="28"/>
      <c r="CJ791" s="28"/>
      <c r="CK791" s="28"/>
      <c r="CL791" s="28"/>
      <c r="CM791" s="28"/>
      <c r="CN791" s="28"/>
      <c r="CO791" s="28"/>
      <c r="CP791" s="28"/>
      <c r="CQ791" s="28"/>
      <c r="CR791" s="28"/>
      <c r="CS791" s="28"/>
      <c r="CT791" s="28"/>
      <c r="CU791" s="28"/>
      <c r="CV791" s="28"/>
      <c r="CW791" s="28"/>
      <c r="CX791" s="28"/>
      <c r="CY791" s="28"/>
      <c r="CZ791" s="28"/>
      <c r="DA791" s="28"/>
      <c r="DB791" s="28"/>
      <c r="DC791" s="28"/>
      <c r="DD791" s="28"/>
      <c r="DE791" s="28"/>
    </row>
    <row r="792" spans="57:109" ht="12.75" x14ac:dyDescent="0.2"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  <c r="CI792" s="28"/>
      <c r="CJ792" s="28"/>
      <c r="CK792" s="28"/>
      <c r="CL792" s="28"/>
      <c r="CM792" s="28"/>
      <c r="CN792" s="28"/>
      <c r="CO792" s="28"/>
      <c r="CP792" s="28"/>
      <c r="CQ792" s="28"/>
      <c r="CR792" s="28"/>
      <c r="CS792" s="28"/>
      <c r="CT792" s="28"/>
      <c r="CU792" s="28"/>
      <c r="CV792" s="28"/>
      <c r="CW792" s="28"/>
      <c r="CX792" s="28"/>
      <c r="CY792" s="28"/>
      <c r="CZ792" s="28"/>
      <c r="DA792" s="28"/>
      <c r="DB792" s="28"/>
      <c r="DC792" s="28"/>
      <c r="DD792" s="28"/>
      <c r="DE792" s="28"/>
    </row>
    <row r="793" spans="57:109" ht="12.75" x14ac:dyDescent="0.2"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  <c r="CI793" s="28"/>
      <c r="CJ793" s="28"/>
      <c r="CK793" s="28"/>
      <c r="CL793" s="28"/>
      <c r="CM793" s="28"/>
      <c r="CN793" s="28"/>
      <c r="CO793" s="28"/>
      <c r="CP793" s="28"/>
      <c r="CQ793" s="28"/>
      <c r="CR793" s="28"/>
      <c r="CS793" s="28"/>
      <c r="CT793" s="28"/>
      <c r="CU793" s="28"/>
      <c r="CV793" s="28"/>
      <c r="CW793" s="28"/>
      <c r="CX793" s="28"/>
      <c r="CY793" s="28"/>
      <c r="CZ793" s="28"/>
      <c r="DA793" s="28"/>
      <c r="DB793" s="28"/>
      <c r="DC793" s="28"/>
      <c r="DD793" s="28"/>
      <c r="DE793" s="28"/>
    </row>
    <row r="794" spans="57:109" ht="12.75" x14ac:dyDescent="0.2"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  <c r="CI794" s="28"/>
      <c r="CJ794" s="28"/>
      <c r="CK794" s="28"/>
      <c r="CL794" s="28"/>
      <c r="CM794" s="28"/>
      <c r="CN794" s="28"/>
      <c r="CO794" s="28"/>
      <c r="CP794" s="28"/>
      <c r="CQ794" s="28"/>
      <c r="CR794" s="28"/>
      <c r="CS794" s="28"/>
      <c r="CT794" s="28"/>
      <c r="CU794" s="28"/>
      <c r="CV794" s="28"/>
      <c r="CW794" s="28"/>
      <c r="CX794" s="28"/>
      <c r="CY794" s="28"/>
      <c r="CZ794" s="28"/>
      <c r="DA794" s="28"/>
      <c r="DB794" s="28"/>
      <c r="DC794" s="28"/>
      <c r="DD794" s="28"/>
      <c r="DE794" s="28"/>
    </row>
    <row r="795" spans="57:109" ht="12.75" x14ac:dyDescent="0.2"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  <c r="CI795" s="28"/>
      <c r="CJ795" s="28"/>
      <c r="CK795" s="28"/>
      <c r="CL795" s="28"/>
      <c r="CM795" s="28"/>
      <c r="CN795" s="28"/>
      <c r="CO795" s="28"/>
      <c r="CP795" s="28"/>
      <c r="CQ795" s="28"/>
      <c r="CR795" s="28"/>
      <c r="CS795" s="28"/>
      <c r="CT795" s="28"/>
      <c r="CU795" s="28"/>
      <c r="CV795" s="28"/>
      <c r="CW795" s="28"/>
      <c r="CX795" s="28"/>
      <c r="CY795" s="28"/>
      <c r="CZ795" s="28"/>
      <c r="DA795" s="28"/>
      <c r="DB795" s="28"/>
      <c r="DC795" s="28"/>
      <c r="DD795" s="28"/>
      <c r="DE795" s="28"/>
    </row>
    <row r="796" spans="57:109" ht="12.75" x14ac:dyDescent="0.2"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  <c r="CI796" s="28"/>
      <c r="CJ796" s="28"/>
      <c r="CK796" s="28"/>
      <c r="CL796" s="28"/>
      <c r="CM796" s="28"/>
      <c r="CN796" s="28"/>
      <c r="CO796" s="28"/>
      <c r="CP796" s="28"/>
      <c r="CQ796" s="28"/>
      <c r="CR796" s="28"/>
      <c r="CS796" s="28"/>
      <c r="CT796" s="28"/>
      <c r="CU796" s="28"/>
      <c r="CV796" s="28"/>
      <c r="CW796" s="28"/>
      <c r="CX796" s="28"/>
      <c r="CY796" s="28"/>
      <c r="CZ796" s="28"/>
      <c r="DA796" s="28"/>
      <c r="DB796" s="28"/>
      <c r="DC796" s="28"/>
      <c r="DD796" s="28"/>
      <c r="DE796" s="28"/>
    </row>
    <row r="797" spans="57:109" ht="12.75" x14ac:dyDescent="0.2"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  <c r="CI797" s="28"/>
      <c r="CJ797" s="28"/>
      <c r="CK797" s="28"/>
      <c r="CL797" s="28"/>
      <c r="CM797" s="28"/>
      <c r="CN797" s="28"/>
      <c r="CO797" s="28"/>
      <c r="CP797" s="28"/>
      <c r="CQ797" s="28"/>
      <c r="CR797" s="28"/>
      <c r="CS797" s="28"/>
      <c r="CT797" s="28"/>
      <c r="CU797" s="28"/>
      <c r="CV797" s="28"/>
      <c r="CW797" s="28"/>
      <c r="CX797" s="28"/>
      <c r="CY797" s="28"/>
      <c r="CZ797" s="28"/>
      <c r="DA797" s="28"/>
      <c r="DB797" s="28"/>
      <c r="DC797" s="28"/>
      <c r="DD797" s="28"/>
      <c r="DE797" s="28"/>
    </row>
    <row r="798" spans="57:109" ht="12.75" x14ac:dyDescent="0.2"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  <c r="CI798" s="28"/>
      <c r="CJ798" s="28"/>
      <c r="CK798" s="28"/>
      <c r="CL798" s="28"/>
      <c r="CM798" s="28"/>
      <c r="CN798" s="28"/>
      <c r="CO798" s="28"/>
      <c r="CP798" s="28"/>
      <c r="CQ798" s="28"/>
      <c r="CR798" s="28"/>
      <c r="CS798" s="28"/>
      <c r="CT798" s="28"/>
      <c r="CU798" s="28"/>
      <c r="CV798" s="28"/>
      <c r="CW798" s="28"/>
      <c r="CX798" s="28"/>
      <c r="CY798" s="28"/>
      <c r="CZ798" s="28"/>
      <c r="DA798" s="28"/>
      <c r="DB798" s="28"/>
      <c r="DC798" s="28"/>
      <c r="DD798" s="28"/>
      <c r="DE798" s="28"/>
    </row>
    <row r="799" spans="57:109" ht="12.75" x14ac:dyDescent="0.2"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  <c r="CI799" s="28"/>
      <c r="CJ799" s="28"/>
      <c r="CK799" s="28"/>
      <c r="CL799" s="28"/>
      <c r="CM799" s="28"/>
      <c r="CN799" s="28"/>
      <c r="CO799" s="28"/>
      <c r="CP799" s="28"/>
      <c r="CQ799" s="28"/>
      <c r="CR799" s="28"/>
      <c r="CS799" s="28"/>
      <c r="CT799" s="28"/>
      <c r="CU799" s="28"/>
      <c r="CV799" s="28"/>
      <c r="CW799" s="28"/>
      <c r="CX799" s="28"/>
      <c r="CY799" s="28"/>
      <c r="CZ799" s="28"/>
      <c r="DA799" s="28"/>
      <c r="DB799" s="28"/>
      <c r="DC799" s="28"/>
      <c r="DD799" s="28"/>
      <c r="DE799" s="28"/>
    </row>
    <row r="800" spans="57:109" ht="12.75" x14ac:dyDescent="0.2"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  <c r="CI800" s="28"/>
      <c r="CJ800" s="28"/>
      <c r="CK800" s="28"/>
      <c r="CL800" s="28"/>
      <c r="CM800" s="28"/>
      <c r="CN800" s="28"/>
      <c r="CO800" s="28"/>
      <c r="CP800" s="28"/>
      <c r="CQ800" s="28"/>
      <c r="CR800" s="28"/>
      <c r="CS800" s="28"/>
      <c r="CT800" s="28"/>
      <c r="CU800" s="28"/>
      <c r="CV800" s="28"/>
      <c r="CW800" s="28"/>
      <c r="CX800" s="28"/>
      <c r="CY800" s="28"/>
      <c r="CZ800" s="28"/>
      <c r="DA800" s="28"/>
      <c r="DB800" s="28"/>
      <c r="DC800" s="28"/>
      <c r="DD800" s="28"/>
      <c r="DE800" s="28"/>
    </row>
    <row r="801" spans="57:109" ht="12.75" x14ac:dyDescent="0.2"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  <c r="CI801" s="28"/>
      <c r="CJ801" s="28"/>
      <c r="CK801" s="28"/>
      <c r="CL801" s="28"/>
      <c r="CM801" s="28"/>
      <c r="CN801" s="28"/>
      <c r="CO801" s="28"/>
      <c r="CP801" s="28"/>
      <c r="CQ801" s="28"/>
      <c r="CR801" s="28"/>
      <c r="CS801" s="28"/>
      <c r="CT801" s="28"/>
      <c r="CU801" s="28"/>
      <c r="CV801" s="28"/>
      <c r="CW801" s="28"/>
      <c r="CX801" s="28"/>
      <c r="CY801" s="28"/>
      <c r="CZ801" s="28"/>
      <c r="DA801" s="28"/>
      <c r="DB801" s="28"/>
      <c r="DC801" s="28"/>
      <c r="DD801" s="28"/>
      <c r="DE801" s="28"/>
    </row>
    <row r="802" spans="57:109" ht="12.75" x14ac:dyDescent="0.2"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  <c r="CI802" s="28"/>
      <c r="CJ802" s="28"/>
      <c r="CK802" s="28"/>
      <c r="CL802" s="28"/>
      <c r="CM802" s="28"/>
      <c r="CN802" s="28"/>
      <c r="CO802" s="28"/>
      <c r="CP802" s="28"/>
      <c r="CQ802" s="28"/>
      <c r="CR802" s="28"/>
      <c r="CS802" s="28"/>
      <c r="CT802" s="28"/>
      <c r="CU802" s="28"/>
      <c r="CV802" s="28"/>
      <c r="CW802" s="28"/>
      <c r="CX802" s="28"/>
      <c r="CY802" s="28"/>
      <c r="CZ802" s="28"/>
      <c r="DA802" s="28"/>
      <c r="DB802" s="28"/>
      <c r="DC802" s="28"/>
      <c r="DD802" s="28"/>
      <c r="DE802" s="28"/>
    </row>
    <row r="803" spans="57:109" ht="12.75" x14ac:dyDescent="0.2"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  <c r="CI803" s="28"/>
      <c r="CJ803" s="28"/>
      <c r="CK803" s="28"/>
      <c r="CL803" s="28"/>
      <c r="CM803" s="28"/>
      <c r="CN803" s="28"/>
      <c r="CO803" s="28"/>
      <c r="CP803" s="28"/>
      <c r="CQ803" s="28"/>
      <c r="CR803" s="28"/>
      <c r="CS803" s="28"/>
      <c r="CT803" s="28"/>
      <c r="CU803" s="28"/>
      <c r="CV803" s="28"/>
      <c r="CW803" s="28"/>
      <c r="CX803" s="28"/>
      <c r="CY803" s="28"/>
      <c r="CZ803" s="28"/>
      <c r="DA803" s="28"/>
      <c r="DB803" s="28"/>
      <c r="DC803" s="28"/>
      <c r="DD803" s="28"/>
      <c r="DE803" s="28"/>
    </row>
    <row r="804" spans="57:109" ht="12.75" x14ac:dyDescent="0.2"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  <c r="CI804" s="28"/>
      <c r="CJ804" s="28"/>
      <c r="CK804" s="28"/>
      <c r="CL804" s="28"/>
      <c r="CM804" s="28"/>
      <c r="CN804" s="28"/>
      <c r="CO804" s="28"/>
      <c r="CP804" s="28"/>
      <c r="CQ804" s="28"/>
      <c r="CR804" s="28"/>
      <c r="CS804" s="28"/>
      <c r="CT804" s="28"/>
      <c r="CU804" s="28"/>
      <c r="CV804" s="28"/>
      <c r="CW804" s="28"/>
      <c r="CX804" s="28"/>
      <c r="CY804" s="28"/>
      <c r="CZ804" s="28"/>
      <c r="DA804" s="28"/>
      <c r="DB804" s="28"/>
      <c r="DC804" s="28"/>
      <c r="DD804" s="28"/>
      <c r="DE804" s="28"/>
    </row>
    <row r="805" spans="57:109" ht="12.75" x14ac:dyDescent="0.2"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  <c r="CI805" s="28"/>
      <c r="CJ805" s="28"/>
      <c r="CK805" s="28"/>
      <c r="CL805" s="28"/>
      <c r="CM805" s="28"/>
      <c r="CN805" s="28"/>
      <c r="CO805" s="28"/>
      <c r="CP805" s="28"/>
      <c r="CQ805" s="28"/>
      <c r="CR805" s="28"/>
      <c r="CS805" s="28"/>
      <c r="CT805" s="28"/>
      <c r="CU805" s="28"/>
      <c r="CV805" s="28"/>
      <c r="CW805" s="28"/>
      <c r="CX805" s="28"/>
      <c r="CY805" s="28"/>
      <c r="CZ805" s="28"/>
      <c r="DA805" s="28"/>
      <c r="DB805" s="28"/>
      <c r="DC805" s="28"/>
      <c r="DD805" s="28"/>
      <c r="DE805" s="28"/>
    </row>
    <row r="806" spans="57:109" ht="12.75" x14ac:dyDescent="0.2"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  <c r="CI806" s="28"/>
      <c r="CJ806" s="28"/>
      <c r="CK806" s="28"/>
      <c r="CL806" s="28"/>
      <c r="CM806" s="28"/>
      <c r="CN806" s="28"/>
      <c r="CO806" s="28"/>
      <c r="CP806" s="28"/>
      <c r="CQ806" s="28"/>
      <c r="CR806" s="28"/>
      <c r="CS806" s="28"/>
      <c r="CT806" s="28"/>
      <c r="CU806" s="28"/>
      <c r="CV806" s="28"/>
      <c r="CW806" s="28"/>
      <c r="CX806" s="28"/>
      <c r="CY806" s="28"/>
      <c r="CZ806" s="28"/>
      <c r="DA806" s="28"/>
      <c r="DB806" s="28"/>
      <c r="DC806" s="28"/>
      <c r="DD806" s="28"/>
      <c r="DE806" s="28"/>
    </row>
    <row r="807" spans="57:109" ht="12.75" x14ac:dyDescent="0.2"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  <c r="CI807" s="28"/>
      <c r="CJ807" s="28"/>
      <c r="CK807" s="28"/>
      <c r="CL807" s="28"/>
      <c r="CM807" s="28"/>
      <c r="CN807" s="28"/>
      <c r="CO807" s="28"/>
      <c r="CP807" s="28"/>
      <c r="CQ807" s="28"/>
      <c r="CR807" s="28"/>
      <c r="CS807" s="28"/>
      <c r="CT807" s="28"/>
      <c r="CU807" s="28"/>
      <c r="CV807" s="28"/>
      <c r="CW807" s="28"/>
      <c r="CX807" s="28"/>
      <c r="CY807" s="28"/>
      <c r="CZ807" s="28"/>
      <c r="DA807" s="28"/>
      <c r="DB807" s="28"/>
      <c r="DC807" s="28"/>
      <c r="DD807" s="28"/>
      <c r="DE807" s="28"/>
    </row>
    <row r="808" spans="57:109" ht="12.75" x14ac:dyDescent="0.2"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  <c r="CT808" s="28"/>
      <c r="CU808" s="28"/>
      <c r="CV808" s="28"/>
      <c r="CW808" s="28"/>
      <c r="CX808" s="28"/>
      <c r="CY808" s="28"/>
      <c r="CZ808" s="28"/>
      <c r="DA808" s="28"/>
      <c r="DB808" s="28"/>
      <c r="DC808" s="28"/>
      <c r="DD808" s="28"/>
      <c r="DE808" s="28"/>
    </row>
    <row r="809" spans="57:109" ht="12.75" x14ac:dyDescent="0.2"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  <c r="CI809" s="28"/>
      <c r="CJ809" s="28"/>
      <c r="CK809" s="28"/>
      <c r="CL809" s="28"/>
      <c r="CM809" s="28"/>
      <c r="CN809" s="28"/>
      <c r="CO809" s="28"/>
      <c r="CP809" s="28"/>
      <c r="CQ809" s="28"/>
      <c r="CR809" s="28"/>
      <c r="CS809" s="28"/>
      <c r="CT809" s="28"/>
      <c r="CU809" s="28"/>
      <c r="CV809" s="28"/>
      <c r="CW809" s="28"/>
      <c r="CX809" s="28"/>
      <c r="CY809" s="28"/>
      <c r="CZ809" s="28"/>
      <c r="DA809" s="28"/>
      <c r="DB809" s="28"/>
      <c r="DC809" s="28"/>
      <c r="DD809" s="28"/>
      <c r="DE809" s="28"/>
    </row>
    <row r="810" spans="57:109" ht="12.75" x14ac:dyDescent="0.2"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  <c r="CI810" s="28"/>
      <c r="CJ810" s="28"/>
      <c r="CK810" s="28"/>
      <c r="CL810" s="28"/>
      <c r="CM810" s="28"/>
      <c r="CN810" s="28"/>
      <c r="CO810" s="28"/>
      <c r="CP810" s="28"/>
      <c r="CQ810" s="28"/>
      <c r="CR810" s="28"/>
      <c r="CS810" s="28"/>
      <c r="CT810" s="28"/>
      <c r="CU810" s="28"/>
      <c r="CV810" s="28"/>
      <c r="CW810" s="28"/>
      <c r="CX810" s="28"/>
      <c r="CY810" s="28"/>
      <c r="CZ810" s="28"/>
      <c r="DA810" s="28"/>
      <c r="DB810" s="28"/>
      <c r="DC810" s="28"/>
      <c r="DD810" s="28"/>
      <c r="DE810" s="28"/>
    </row>
    <row r="811" spans="57:109" ht="12.75" x14ac:dyDescent="0.2"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  <c r="CI811" s="28"/>
      <c r="CJ811" s="28"/>
      <c r="CK811" s="28"/>
      <c r="CL811" s="28"/>
      <c r="CM811" s="28"/>
      <c r="CN811" s="28"/>
      <c r="CO811" s="28"/>
      <c r="CP811" s="28"/>
      <c r="CQ811" s="28"/>
      <c r="CR811" s="28"/>
      <c r="CS811" s="28"/>
      <c r="CT811" s="28"/>
      <c r="CU811" s="28"/>
      <c r="CV811" s="28"/>
      <c r="CW811" s="28"/>
      <c r="CX811" s="28"/>
      <c r="CY811" s="28"/>
      <c r="CZ811" s="28"/>
      <c r="DA811" s="28"/>
      <c r="DB811" s="28"/>
      <c r="DC811" s="28"/>
      <c r="DD811" s="28"/>
      <c r="DE811" s="28"/>
    </row>
    <row r="812" spans="57:109" ht="12.75" x14ac:dyDescent="0.2"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  <c r="CI812" s="28"/>
      <c r="CJ812" s="28"/>
      <c r="CK812" s="28"/>
      <c r="CL812" s="28"/>
      <c r="CM812" s="28"/>
      <c r="CN812" s="28"/>
      <c r="CO812" s="28"/>
      <c r="CP812" s="28"/>
      <c r="CQ812" s="28"/>
      <c r="CR812" s="28"/>
      <c r="CS812" s="28"/>
      <c r="CT812" s="28"/>
      <c r="CU812" s="28"/>
      <c r="CV812" s="28"/>
      <c r="CW812" s="28"/>
      <c r="CX812" s="28"/>
      <c r="CY812" s="28"/>
      <c r="CZ812" s="28"/>
      <c r="DA812" s="28"/>
      <c r="DB812" s="28"/>
      <c r="DC812" s="28"/>
      <c r="DD812" s="28"/>
      <c r="DE812" s="28"/>
    </row>
    <row r="813" spans="57:109" ht="12.75" x14ac:dyDescent="0.2"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  <c r="CI813" s="28"/>
      <c r="CJ813" s="28"/>
      <c r="CK813" s="28"/>
      <c r="CL813" s="28"/>
      <c r="CM813" s="28"/>
      <c r="CN813" s="28"/>
      <c r="CO813" s="28"/>
      <c r="CP813" s="28"/>
      <c r="CQ813" s="28"/>
      <c r="CR813" s="28"/>
      <c r="CS813" s="28"/>
      <c r="CT813" s="28"/>
      <c r="CU813" s="28"/>
      <c r="CV813" s="28"/>
      <c r="CW813" s="28"/>
      <c r="CX813" s="28"/>
      <c r="CY813" s="28"/>
      <c r="CZ813" s="28"/>
      <c r="DA813" s="28"/>
      <c r="DB813" s="28"/>
      <c r="DC813" s="28"/>
      <c r="DD813" s="28"/>
      <c r="DE813" s="28"/>
    </row>
    <row r="814" spans="57:109" ht="12.75" x14ac:dyDescent="0.2"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  <c r="CT814" s="28"/>
      <c r="CU814" s="28"/>
      <c r="CV814" s="28"/>
      <c r="CW814" s="28"/>
      <c r="CX814" s="28"/>
      <c r="CY814" s="28"/>
      <c r="CZ814" s="28"/>
      <c r="DA814" s="28"/>
      <c r="DB814" s="28"/>
      <c r="DC814" s="28"/>
      <c r="DD814" s="28"/>
      <c r="DE814" s="28"/>
    </row>
    <row r="815" spans="57:109" ht="12.75" x14ac:dyDescent="0.2"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  <c r="CI815" s="28"/>
      <c r="CJ815" s="28"/>
      <c r="CK815" s="28"/>
      <c r="CL815" s="28"/>
      <c r="CM815" s="28"/>
      <c r="CN815" s="28"/>
      <c r="CO815" s="28"/>
      <c r="CP815" s="28"/>
      <c r="CQ815" s="28"/>
      <c r="CR815" s="28"/>
      <c r="CS815" s="28"/>
      <c r="CT815" s="28"/>
      <c r="CU815" s="28"/>
      <c r="CV815" s="28"/>
      <c r="CW815" s="28"/>
      <c r="CX815" s="28"/>
      <c r="CY815" s="28"/>
      <c r="CZ815" s="28"/>
      <c r="DA815" s="28"/>
      <c r="DB815" s="28"/>
      <c r="DC815" s="28"/>
      <c r="DD815" s="28"/>
      <c r="DE815" s="28"/>
    </row>
    <row r="816" spans="57:109" ht="12.75" x14ac:dyDescent="0.2"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  <c r="CI816" s="28"/>
      <c r="CJ816" s="28"/>
      <c r="CK816" s="28"/>
      <c r="CL816" s="28"/>
      <c r="CM816" s="28"/>
      <c r="CN816" s="28"/>
      <c r="CO816" s="28"/>
      <c r="CP816" s="28"/>
      <c r="CQ816" s="28"/>
      <c r="CR816" s="28"/>
      <c r="CS816" s="28"/>
      <c r="CT816" s="28"/>
      <c r="CU816" s="28"/>
      <c r="CV816" s="28"/>
      <c r="CW816" s="28"/>
      <c r="CX816" s="28"/>
      <c r="CY816" s="28"/>
      <c r="CZ816" s="28"/>
      <c r="DA816" s="28"/>
      <c r="DB816" s="28"/>
      <c r="DC816" s="28"/>
      <c r="DD816" s="28"/>
      <c r="DE816" s="28"/>
    </row>
    <row r="817" spans="57:109" ht="12.75" x14ac:dyDescent="0.2"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  <c r="CI817" s="28"/>
      <c r="CJ817" s="28"/>
      <c r="CK817" s="28"/>
      <c r="CL817" s="28"/>
      <c r="CM817" s="28"/>
      <c r="CN817" s="28"/>
      <c r="CO817" s="28"/>
      <c r="CP817" s="28"/>
      <c r="CQ817" s="28"/>
      <c r="CR817" s="28"/>
      <c r="CS817" s="28"/>
      <c r="CT817" s="28"/>
      <c r="CU817" s="28"/>
      <c r="CV817" s="28"/>
      <c r="CW817" s="28"/>
      <c r="CX817" s="28"/>
      <c r="CY817" s="28"/>
      <c r="CZ817" s="28"/>
      <c r="DA817" s="28"/>
      <c r="DB817" s="28"/>
      <c r="DC817" s="28"/>
      <c r="DD817" s="28"/>
      <c r="DE817" s="28"/>
    </row>
    <row r="818" spans="57:109" ht="12.75" x14ac:dyDescent="0.2"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  <c r="CI818" s="28"/>
      <c r="CJ818" s="28"/>
      <c r="CK818" s="28"/>
      <c r="CL818" s="28"/>
      <c r="CM818" s="28"/>
      <c r="CN818" s="28"/>
      <c r="CO818" s="28"/>
      <c r="CP818" s="28"/>
      <c r="CQ818" s="28"/>
      <c r="CR818" s="28"/>
      <c r="CS818" s="28"/>
      <c r="CT818" s="28"/>
      <c r="CU818" s="28"/>
      <c r="CV818" s="28"/>
      <c r="CW818" s="28"/>
      <c r="CX818" s="28"/>
      <c r="CY818" s="28"/>
      <c r="CZ818" s="28"/>
      <c r="DA818" s="28"/>
      <c r="DB818" s="28"/>
      <c r="DC818" s="28"/>
      <c r="DD818" s="28"/>
      <c r="DE818" s="28"/>
    </row>
    <row r="819" spans="57:109" ht="12.75" x14ac:dyDescent="0.2"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  <c r="CI819" s="28"/>
      <c r="CJ819" s="28"/>
      <c r="CK819" s="28"/>
      <c r="CL819" s="28"/>
      <c r="CM819" s="28"/>
      <c r="CN819" s="28"/>
      <c r="CO819" s="28"/>
      <c r="CP819" s="28"/>
      <c r="CQ819" s="28"/>
      <c r="CR819" s="28"/>
      <c r="CS819" s="28"/>
      <c r="CT819" s="28"/>
      <c r="CU819" s="28"/>
      <c r="CV819" s="28"/>
      <c r="CW819" s="28"/>
      <c r="CX819" s="28"/>
      <c r="CY819" s="28"/>
      <c r="CZ819" s="28"/>
      <c r="DA819" s="28"/>
      <c r="DB819" s="28"/>
      <c r="DC819" s="28"/>
      <c r="DD819" s="28"/>
      <c r="DE819" s="28"/>
    </row>
    <row r="820" spans="57:109" ht="12.75" x14ac:dyDescent="0.2"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  <c r="CT820" s="28"/>
      <c r="CU820" s="28"/>
      <c r="CV820" s="28"/>
      <c r="CW820" s="28"/>
      <c r="CX820" s="28"/>
      <c r="CY820" s="28"/>
      <c r="CZ820" s="28"/>
      <c r="DA820" s="28"/>
      <c r="DB820" s="28"/>
      <c r="DC820" s="28"/>
      <c r="DD820" s="28"/>
      <c r="DE820" s="28"/>
    </row>
    <row r="821" spans="57:109" ht="12.75" x14ac:dyDescent="0.2"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/>
      <c r="CT821" s="28"/>
      <c r="CU821" s="28"/>
      <c r="CV821" s="28"/>
      <c r="CW821" s="28"/>
      <c r="CX821" s="28"/>
      <c r="CY821" s="28"/>
      <c r="CZ821" s="28"/>
      <c r="DA821" s="28"/>
      <c r="DB821" s="28"/>
      <c r="DC821" s="28"/>
      <c r="DD821" s="28"/>
      <c r="DE821" s="28"/>
    </row>
    <row r="822" spans="57:109" ht="12.75" x14ac:dyDescent="0.2"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  <c r="CT822" s="28"/>
      <c r="CU822" s="28"/>
      <c r="CV822" s="28"/>
      <c r="CW822" s="28"/>
      <c r="CX822" s="28"/>
      <c r="CY822" s="28"/>
      <c r="CZ822" s="28"/>
      <c r="DA822" s="28"/>
      <c r="DB822" s="28"/>
      <c r="DC822" s="28"/>
      <c r="DD822" s="28"/>
      <c r="DE822" s="28"/>
    </row>
    <row r="823" spans="57:109" ht="12.75" x14ac:dyDescent="0.2"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  <c r="CI823" s="28"/>
      <c r="CJ823" s="28"/>
      <c r="CK823" s="28"/>
      <c r="CL823" s="28"/>
      <c r="CM823" s="28"/>
      <c r="CN823" s="28"/>
      <c r="CO823" s="28"/>
      <c r="CP823" s="28"/>
      <c r="CQ823" s="28"/>
      <c r="CR823" s="28"/>
      <c r="CS823" s="28"/>
      <c r="CT823" s="28"/>
      <c r="CU823" s="28"/>
      <c r="CV823" s="28"/>
      <c r="CW823" s="28"/>
      <c r="CX823" s="28"/>
      <c r="CY823" s="28"/>
      <c r="CZ823" s="28"/>
      <c r="DA823" s="28"/>
      <c r="DB823" s="28"/>
      <c r="DC823" s="28"/>
      <c r="DD823" s="28"/>
      <c r="DE823" s="28"/>
    </row>
    <row r="824" spans="57:109" ht="12.75" x14ac:dyDescent="0.2"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  <c r="CI824" s="28"/>
      <c r="CJ824" s="28"/>
      <c r="CK824" s="28"/>
      <c r="CL824" s="28"/>
      <c r="CM824" s="28"/>
      <c r="CN824" s="28"/>
      <c r="CO824" s="28"/>
      <c r="CP824" s="28"/>
      <c r="CQ824" s="28"/>
      <c r="CR824" s="28"/>
      <c r="CS824" s="28"/>
      <c r="CT824" s="28"/>
      <c r="CU824" s="28"/>
      <c r="CV824" s="28"/>
      <c r="CW824" s="28"/>
      <c r="CX824" s="28"/>
      <c r="CY824" s="28"/>
      <c r="CZ824" s="28"/>
      <c r="DA824" s="28"/>
      <c r="DB824" s="28"/>
      <c r="DC824" s="28"/>
      <c r="DD824" s="28"/>
      <c r="DE824" s="28"/>
    </row>
    <row r="825" spans="57:109" ht="12.75" x14ac:dyDescent="0.2"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  <c r="CI825" s="28"/>
      <c r="CJ825" s="28"/>
      <c r="CK825" s="28"/>
      <c r="CL825" s="28"/>
      <c r="CM825" s="28"/>
      <c r="CN825" s="28"/>
      <c r="CO825" s="28"/>
      <c r="CP825" s="28"/>
      <c r="CQ825" s="28"/>
      <c r="CR825" s="28"/>
      <c r="CS825" s="28"/>
      <c r="CT825" s="28"/>
      <c r="CU825" s="28"/>
      <c r="CV825" s="28"/>
      <c r="CW825" s="28"/>
      <c r="CX825" s="28"/>
      <c r="CY825" s="28"/>
      <c r="CZ825" s="28"/>
      <c r="DA825" s="28"/>
      <c r="DB825" s="28"/>
      <c r="DC825" s="28"/>
      <c r="DD825" s="28"/>
      <c r="DE825" s="28"/>
    </row>
    <row r="826" spans="57:109" ht="12.75" x14ac:dyDescent="0.2"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  <c r="CI826" s="28"/>
      <c r="CJ826" s="28"/>
      <c r="CK826" s="28"/>
      <c r="CL826" s="28"/>
      <c r="CM826" s="28"/>
      <c r="CN826" s="28"/>
      <c r="CO826" s="28"/>
      <c r="CP826" s="28"/>
      <c r="CQ826" s="28"/>
      <c r="CR826" s="28"/>
      <c r="CS826" s="28"/>
      <c r="CT826" s="28"/>
      <c r="CU826" s="28"/>
      <c r="CV826" s="28"/>
      <c r="CW826" s="28"/>
      <c r="CX826" s="28"/>
      <c r="CY826" s="28"/>
      <c r="CZ826" s="28"/>
      <c r="DA826" s="28"/>
      <c r="DB826" s="28"/>
      <c r="DC826" s="28"/>
      <c r="DD826" s="28"/>
      <c r="DE826" s="28"/>
    </row>
    <row r="827" spans="57:109" ht="12.75" x14ac:dyDescent="0.2"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  <c r="CI827" s="28"/>
      <c r="CJ827" s="28"/>
      <c r="CK827" s="28"/>
      <c r="CL827" s="28"/>
      <c r="CM827" s="28"/>
      <c r="CN827" s="28"/>
      <c r="CO827" s="28"/>
      <c r="CP827" s="28"/>
      <c r="CQ827" s="28"/>
      <c r="CR827" s="28"/>
      <c r="CS827" s="28"/>
      <c r="CT827" s="28"/>
      <c r="CU827" s="28"/>
      <c r="CV827" s="28"/>
      <c r="CW827" s="28"/>
      <c r="CX827" s="28"/>
      <c r="CY827" s="28"/>
      <c r="CZ827" s="28"/>
      <c r="DA827" s="28"/>
      <c r="DB827" s="28"/>
      <c r="DC827" s="28"/>
      <c r="DD827" s="28"/>
      <c r="DE827" s="28"/>
    </row>
    <row r="828" spans="57:109" ht="12.75" x14ac:dyDescent="0.2"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  <c r="CI828" s="28"/>
      <c r="CJ828" s="28"/>
      <c r="CK828" s="28"/>
      <c r="CL828" s="28"/>
      <c r="CM828" s="28"/>
      <c r="CN828" s="28"/>
      <c r="CO828" s="28"/>
      <c r="CP828" s="28"/>
      <c r="CQ828" s="28"/>
      <c r="CR828" s="28"/>
      <c r="CS828" s="28"/>
      <c r="CT828" s="28"/>
      <c r="CU828" s="28"/>
      <c r="CV828" s="28"/>
      <c r="CW828" s="28"/>
      <c r="CX828" s="28"/>
      <c r="CY828" s="28"/>
      <c r="CZ828" s="28"/>
      <c r="DA828" s="28"/>
      <c r="DB828" s="28"/>
      <c r="DC828" s="28"/>
      <c r="DD828" s="28"/>
      <c r="DE828" s="28"/>
    </row>
    <row r="829" spans="57:109" ht="12.75" x14ac:dyDescent="0.2"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  <c r="CI829" s="28"/>
      <c r="CJ829" s="28"/>
      <c r="CK829" s="28"/>
      <c r="CL829" s="28"/>
      <c r="CM829" s="28"/>
      <c r="CN829" s="28"/>
      <c r="CO829" s="28"/>
      <c r="CP829" s="28"/>
      <c r="CQ829" s="28"/>
      <c r="CR829" s="28"/>
      <c r="CS829" s="28"/>
      <c r="CT829" s="28"/>
      <c r="CU829" s="28"/>
      <c r="CV829" s="28"/>
      <c r="CW829" s="28"/>
      <c r="CX829" s="28"/>
      <c r="CY829" s="28"/>
      <c r="CZ829" s="28"/>
      <c r="DA829" s="28"/>
      <c r="DB829" s="28"/>
      <c r="DC829" s="28"/>
      <c r="DD829" s="28"/>
      <c r="DE829" s="28"/>
    </row>
    <row r="830" spans="57:109" ht="12.75" x14ac:dyDescent="0.2"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  <c r="CI830" s="28"/>
      <c r="CJ830" s="28"/>
      <c r="CK830" s="28"/>
      <c r="CL830" s="28"/>
      <c r="CM830" s="28"/>
      <c r="CN830" s="28"/>
      <c r="CO830" s="28"/>
      <c r="CP830" s="28"/>
      <c r="CQ830" s="28"/>
      <c r="CR830" s="28"/>
      <c r="CS830" s="28"/>
      <c r="CT830" s="28"/>
      <c r="CU830" s="28"/>
      <c r="CV830" s="28"/>
      <c r="CW830" s="28"/>
      <c r="CX830" s="28"/>
      <c r="CY830" s="28"/>
      <c r="CZ830" s="28"/>
      <c r="DA830" s="28"/>
      <c r="DB830" s="28"/>
      <c r="DC830" s="28"/>
      <c r="DD830" s="28"/>
      <c r="DE830" s="28"/>
    </row>
    <row r="831" spans="57:109" ht="12.75" x14ac:dyDescent="0.2"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  <c r="CI831" s="28"/>
      <c r="CJ831" s="28"/>
      <c r="CK831" s="28"/>
      <c r="CL831" s="28"/>
      <c r="CM831" s="28"/>
      <c r="CN831" s="28"/>
      <c r="CO831" s="28"/>
      <c r="CP831" s="28"/>
      <c r="CQ831" s="28"/>
      <c r="CR831" s="28"/>
      <c r="CS831" s="28"/>
      <c r="CT831" s="28"/>
      <c r="CU831" s="28"/>
      <c r="CV831" s="28"/>
      <c r="CW831" s="28"/>
      <c r="CX831" s="28"/>
      <c r="CY831" s="28"/>
      <c r="CZ831" s="28"/>
      <c r="DA831" s="28"/>
      <c r="DB831" s="28"/>
      <c r="DC831" s="28"/>
      <c r="DD831" s="28"/>
      <c r="DE831" s="28"/>
    </row>
    <row r="832" spans="57:109" ht="12.75" x14ac:dyDescent="0.2"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  <c r="CI832" s="28"/>
      <c r="CJ832" s="28"/>
      <c r="CK832" s="28"/>
      <c r="CL832" s="28"/>
      <c r="CM832" s="28"/>
      <c r="CN832" s="28"/>
      <c r="CO832" s="28"/>
      <c r="CP832" s="28"/>
      <c r="CQ832" s="28"/>
      <c r="CR832" s="28"/>
      <c r="CS832" s="28"/>
      <c r="CT832" s="28"/>
      <c r="CU832" s="28"/>
      <c r="CV832" s="28"/>
      <c r="CW832" s="28"/>
      <c r="CX832" s="28"/>
      <c r="CY832" s="28"/>
      <c r="CZ832" s="28"/>
      <c r="DA832" s="28"/>
      <c r="DB832" s="28"/>
      <c r="DC832" s="28"/>
      <c r="DD832" s="28"/>
      <c r="DE832" s="28"/>
    </row>
    <row r="833" spans="57:109" ht="12.75" x14ac:dyDescent="0.2"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  <c r="CI833" s="28"/>
      <c r="CJ833" s="28"/>
      <c r="CK833" s="28"/>
      <c r="CL833" s="28"/>
      <c r="CM833" s="28"/>
      <c r="CN833" s="28"/>
      <c r="CO833" s="28"/>
      <c r="CP833" s="28"/>
      <c r="CQ833" s="28"/>
      <c r="CR833" s="28"/>
      <c r="CS833" s="28"/>
      <c r="CT833" s="28"/>
      <c r="CU833" s="28"/>
      <c r="CV833" s="28"/>
      <c r="CW833" s="28"/>
      <c r="CX833" s="28"/>
      <c r="CY833" s="28"/>
      <c r="CZ833" s="28"/>
      <c r="DA833" s="28"/>
      <c r="DB833" s="28"/>
      <c r="DC833" s="28"/>
      <c r="DD833" s="28"/>
      <c r="DE833" s="28"/>
    </row>
    <row r="834" spans="57:109" ht="12.75" x14ac:dyDescent="0.2"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  <c r="CI834" s="28"/>
      <c r="CJ834" s="28"/>
      <c r="CK834" s="28"/>
      <c r="CL834" s="28"/>
      <c r="CM834" s="28"/>
      <c r="CN834" s="28"/>
      <c r="CO834" s="28"/>
      <c r="CP834" s="28"/>
      <c r="CQ834" s="28"/>
      <c r="CR834" s="28"/>
      <c r="CS834" s="28"/>
      <c r="CT834" s="28"/>
      <c r="CU834" s="28"/>
      <c r="CV834" s="28"/>
      <c r="CW834" s="28"/>
      <c r="CX834" s="28"/>
      <c r="CY834" s="28"/>
      <c r="CZ834" s="28"/>
      <c r="DA834" s="28"/>
      <c r="DB834" s="28"/>
      <c r="DC834" s="28"/>
      <c r="DD834" s="28"/>
      <c r="DE834" s="28"/>
    </row>
    <row r="835" spans="57:109" ht="12.75" x14ac:dyDescent="0.2"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  <c r="CI835" s="28"/>
      <c r="CJ835" s="28"/>
      <c r="CK835" s="28"/>
      <c r="CL835" s="28"/>
      <c r="CM835" s="28"/>
      <c r="CN835" s="28"/>
      <c r="CO835" s="28"/>
      <c r="CP835" s="28"/>
      <c r="CQ835" s="28"/>
      <c r="CR835" s="28"/>
      <c r="CS835" s="28"/>
      <c r="CT835" s="28"/>
      <c r="CU835" s="28"/>
      <c r="CV835" s="28"/>
      <c r="CW835" s="28"/>
      <c r="CX835" s="28"/>
      <c r="CY835" s="28"/>
      <c r="CZ835" s="28"/>
      <c r="DA835" s="28"/>
      <c r="DB835" s="28"/>
      <c r="DC835" s="28"/>
      <c r="DD835" s="28"/>
      <c r="DE835" s="28"/>
    </row>
    <row r="836" spans="57:109" ht="12.75" x14ac:dyDescent="0.2"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  <c r="CI836" s="28"/>
      <c r="CJ836" s="28"/>
      <c r="CK836" s="28"/>
      <c r="CL836" s="28"/>
      <c r="CM836" s="28"/>
      <c r="CN836" s="28"/>
      <c r="CO836" s="28"/>
      <c r="CP836" s="28"/>
      <c r="CQ836" s="28"/>
      <c r="CR836" s="28"/>
      <c r="CS836" s="28"/>
      <c r="CT836" s="28"/>
      <c r="CU836" s="28"/>
      <c r="CV836" s="28"/>
      <c r="CW836" s="28"/>
      <c r="CX836" s="28"/>
      <c r="CY836" s="28"/>
      <c r="CZ836" s="28"/>
      <c r="DA836" s="28"/>
      <c r="DB836" s="28"/>
      <c r="DC836" s="28"/>
      <c r="DD836" s="28"/>
      <c r="DE836" s="28"/>
    </row>
    <row r="837" spans="57:109" ht="12.75" x14ac:dyDescent="0.2"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  <c r="CI837" s="28"/>
      <c r="CJ837" s="28"/>
      <c r="CK837" s="28"/>
      <c r="CL837" s="28"/>
      <c r="CM837" s="28"/>
      <c r="CN837" s="28"/>
      <c r="CO837" s="28"/>
      <c r="CP837" s="28"/>
      <c r="CQ837" s="28"/>
      <c r="CR837" s="28"/>
      <c r="CS837" s="28"/>
      <c r="CT837" s="28"/>
      <c r="CU837" s="28"/>
      <c r="CV837" s="28"/>
      <c r="CW837" s="28"/>
      <c r="CX837" s="28"/>
      <c r="CY837" s="28"/>
      <c r="CZ837" s="28"/>
      <c r="DA837" s="28"/>
      <c r="DB837" s="28"/>
      <c r="DC837" s="28"/>
      <c r="DD837" s="28"/>
      <c r="DE837" s="28"/>
    </row>
    <row r="838" spans="57:109" ht="12.75" x14ac:dyDescent="0.2"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  <c r="CI838" s="28"/>
      <c r="CJ838" s="28"/>
      <c r="CK838" s="28"/>
      <c r="CL838" s="28"/>
      <c r="CM838" s="28"/>
      <c r="CN838" s="28"/>
      <c r="CO838" s="28"/>
      <c r="CP838" s="28"/>
      <c r="CQ838" s="28"/>
      <c r="CR838" s="28"/>
      <c r="CS838" s="28"/>
      <c r="CT838" s="28"/>
      <c r="CU838" s="28"/>
      <c r="CV838" s="28"/>
      <c r="CW838" s="28"/>
      <c r="CX838" s="28"/>
      <c r="CY838" s="28"/>
      <c r="CZ838" s="28"/>
      <c r="DA838" s="28"/>
      <c r="DB838" s="28"/>
      <c r="DC838" s="28"/>
      <c r="DD838" s="28"/>
      <c r="DE838" s="28"/>
    </row>
    <row r="839" spans="57:109" ht="12.75" x14ac:dyDescent="0.2"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  <c r="CI839" s="28"/>
      <c r="CJ839" s="28"/>
      <c r="CK839" s="28"/>
      <c r="CL839" s="28"/>
      <c r="CM839" s="28"/>
      <c r="CN839" s="28"/>
      <c r="CO839" s="28"/>
      <c r="CP839" s="28"/>
      <c r="CQ839" s="28"/>
      <c r="CR839" s="28"/>
      <c r="CS839" s="28"/>
      <c r="CT839" s="28"/>
      <c r="CU839" s="28"/>
      <c r="CV839" s="28"/>
      <c r="CW839" s="28"/>
      <c r="CX839" s="28"/>
      <c r="CY839" s="28"/>
      <c r="CZ839" s="28"/>
      <c r="DA839" s="28"/>
      <c r="DB839" s="28"/>
      <c r="DC839" s="28"/>
      <c r="DD839" s="28"/>
      <c r="DE839" s="28"/>
    </row>
    <row r="840" spans="57:109" ht="12.75" x14ac:dyDescent="0.2"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  <c r="CI840" s="28"/>
      <c r="CJ840" s="28"/>
      <c r="CK840" s="28"/>
      <c r="CL840" s="28"/>
      <c r="CM840" s="28"/>
      <c r="CN840" s="28"/>
      <c r="CO840" s="28"/>
      <c r="CP840" s="28"/>
      <c r="CQ840" s="28"/>
      <c r="CR840" s="28"/>
      <c r="CS840" s="28"/>
      <c r="CT840" s="28"/>
      <c r="CU840" s="28"/>
      <c r="CV840" s="28"/>
      <c r="CW840" s="28"/>
      <c r="CX840" s="28"/>
      <c r="CY840" s="28"/>
      <c r="CZ840" s="28"/>
      <c r="DA840" s="28"/>
      <c r="DB840" s="28"/>
      <c r="DC840" s="28"/>
      <c r="DD840" s="28"/>
      <c r="DE840" s="28"/>
    </row>
    <row r="841" spans="57:109" ht="12.75" x14ac:dyDescent="0.2"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  <c r="CI841" s="28"/>
      <c r="CJ841" s="28"/>
      <c r="CK841" s="28"/>
      <c r="CL841" s="28"/>
      <c r="CM841" s="28"/>
      <c r="CN841" s="28"/>
      <c r="CO841" s="28"/>
      <c r="CP841" s="28"/>
      <c r="CQ841" s="28"/>
      <c r="CR841" s="28"/>
      <c r="CS841" s="28"/>
      <c r="CT841" s="28"/>
      <c r="CU841" s="28"/>
      <c r="CV841" s="28"/>
      <c r="CW841" s="28"/>
      <c r="CX841" s="28"/>
      <c r="CY841" s="28"/>
      <c r="CZ841" s="28"/>
      <c r="DA841" s="28"/>
      <c r="DB841" s="28"/>
      <c r="DC841" s="28"/>
      <c r="DD841" s="28"/>
      <c r="DE841" s="28"/>
    </row>
    <row r="842" spans="57:109" ht="12.75" x14ac:dyDescent="0.2"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  <c r="CI842" s="28"/>
      <c r="CJ842" s="28"/>
      <c r="CK842" s="28"/>
      <c r="CL842" s="28"/>
      <c r="CM842" s="28"/>
      <c r="CN842" s="28"/>
      <c r="CO842" s="28"/>
      <c r="CP842" s="28"/>
      <c r="CQ842" s="28"/>
      <c r="CR842" s="28"/>
      <c r="CS842" s="28"/>
      <c r="CT842" s="28"/>
      <c r="CU842" s="28"/>
      <c r="CV842" s="28"/>
      <c r="CW842" s="28"/>
      <c r="CX842" s="28"/>
      <c r="CY842" s="28"/>
      <c r="CZ842" s="28"/>
      <c r="DA842" s="28"/>
      <c r="DB842" s="28"/>
      <c r="DC842" s="28"/>
      <c r="DD842" s="28"/>
      <c r="DE842" s="28"/>
    </row>
    <row r="843" spans="57:109" ht="12.75" x14ac:dyDescent="0.2"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  <c r="CI843" s="28"/>
      <c r="CJ843" s="28"/>
      <c r="CK843" s="28"/>
      <c r="CL843" s="28"/>
      <c r="CM843" s="28"/>
      <c r="CN843" s="28"/>
      <c r="CO843" s="28"/>
      <c r="CP843" s="28"/>
      <c r="CQ843" s="28"/>
      <c r="CR843" s="28"/>
      <c r="CS843" s="28"/>
      <c r="CT843" s="28"/>
      <c r="CU843" s="28"/>
      <c r="CV843" s="28"/>
      <c r="CW843" s="28"/>
      <c r="CX843" s="28"/>
      <c r="CY843" s="28"/>
      <c r="CZ843" s="28"/>
      <c r="DA843" s="28"/>
      <c r="DB843" s="28"/>
      <c r="DC843" s="28"/>
      <c r="DD843" s="28"/>
      <c r="DE843" s="28"/>
    </row>
    <row r="844" spans="57:109" ht="12.75" x14ac:dyDescent="0.2"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  <c r="CI844" s="28"/>
      <c r="CJ844" s="28"/>
      <c r="CK844" s="28"/>
      <c r="CL844" s="28"/>
      <c r="CM844" s="28"/>
      <c r="CN844" s="28"/>
      <c r="CO844" s="28"/>
      <c r="CP844" s="28"/>
      <c r="CQ844" s="28"/>
      <c r="CR844" s="28"/>
      <c r="CS844" s="28"/>
      <c r="CT844" s="28"/>
      <c r="CU844" s="28"/>
      <c r="CV844" s="28"/>
      <c r="CW844" s="28"/>
      <c r="CX844" s="28"/>
      <c r="CY844" s="28"/>
      <c r="CZ844" s="28"/>
      <c r="DA844" s="28"/>
      <c r="DB844" s="28"/>
      <c r="DC844" s="28"/>
      <c r="DD844" s="28"/>
      <c r="DE844" s="28"/>
    </row>
    <row r="845" spans="57:109" ht="12.75" x14ac:dyDescent="0.2"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  <c r="CI845" s="28"/>
      <c r="CJ845" s="28"/>
      <c r="CK845" s="28"/>
      <c r="CL845" s="28"/>
      <c r="CM845" s="28"/>
      <c r="CN845" s="28"/>
      <c r="CO845" s="28"/>
      <c r="CP845" s="28"/>
      <c r="CQ845" s="28"/>
      <c r="CR845" s="28"/>
      <c r="CS845" s="28"/>
      <c r="CT845" s="28"/>
      <c r="CU845" s="28"/>
      <c r="CV845" s="28"/>
      <c r="CW845" s="28"/>
      <c r="CX845" s="28"/>
      <c r="CY845" s="28"/>
      <c r="CZ845" s="28"/>
      <c r="DA845" s="28"/>
      <c r="DB845" s="28"/>
      <c r="DC845" s="28"/>
      <c r="DD845" s="28"/>
      <c r="DE845" s="28"/>
    </row>
    <row r="846" spans="57:109" ht="12.75" x14ac:dyDescent="0.2"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  <c r="CI846" s="28"/>
      <c r="CJ846" s="28"/>
      <c r="CK846" s="28"/>
      <c r="CL846" s="28"/>
      <c r="CM846" s="28"/>
      <c r="CN846" s="28"/>
      <c r="CO846" s="28"/>
      <c r="CP846" s="28"/>
      <c r="CQ846" s="28"/>
      <c r="CR846" s="28"/>
      <c r="CS846" s="28"/>
      <c r="CT846" s="28"/>
      <c r="CU846" s="28"/>
      <c r="CV846" s="28"/>
      <c r="CW846" s="28"/>
      <c r="CX846" s="28"/>
      <c r="CY846" s="28"/>
      <c r="CZ846" s="28"/>
      <c r="DA846" s="28"/>
      <c r="DB846" s="28"/>
      <c r="DC846" s="28"/>
      <c r="DD846" s="28"/>
      <c r="DE846" s="28"/>
    </row>
    <row r="847" spans="57:109" ht="12.75" x14ac:dyDescent="0.2"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  <c r="CI847" s="28"/>
      <c r="CJ847" s="28"/>
      <c r="CK847" s="28"/>
      <c r="CL847" s="28"/>
      <c r="CM847" s="28"/>
      <c r="CN847" s="28"/>
      <c r="CO847" s="28"/>
      <c r="CP847" s="28"/>
      <c r="CQ847" s="28"/>
      <c r="CR847" s="28"/>
      <c r="CS847" s="28"/>
      <c r="CT847" s="28"/>
      <c r="CU847" s="28"/>
      <c r="CV847" s="28"/>
      <c r="CW847" s="28"/>
      <c r="CX847" s="28"/>
      <c r="CY847" s="28"/>
      <c r="CZ847" s="28"/>
      <c r="DA847" s="28"/>
      <c r="DB847" s="28"/>
      <c r="DC847" s="28"/>
      <c r="DD847" s="28"/>
      <c r="DE847" s="28"/>
    </row>
    <row r="848" spans="57:109" ht="12.75" x14ac:dyDescent="0.2"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  <c r="CI848" s="28"/>
      <c r="CJ848" s="28"/>
      <c r="CK848" s="28"/>
      <c r="CL848" s="28"/>
      <c r="CM848" s="28"/>
      <c r="CN848" s="28"/>
      <c r="CO848" s="28"/>
      <c r="CP848" s="28"/>
      <c r="CQ848" s="28"/>
      <c r="CR848" s="28"/>
      <c r="CS848" s="28"/>
      <c r="CT848" s="28"/>
      <c r="CU848" s="28"/>
      <c r="CV848" s="28"/>
      <c r="CW848" s="28"/>
      <c r="CX848" s="28"/>
      <c r="CY848" s="28"/>
      <c r="CZ848" s="28"/>
      <c r="DA848" s="28"/>
      <c r="DB848" s="28"/>
      <c r="DC848" s="28"/>
      <c r="DD848" s="28"/>
      <c r="DE848" s="28"/>
    </row>
    <row r="849" spans="57:109" ht="12.75" x14ac:dyDescent="0.2"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  <c r="CI849" s="28"/>
      <c r="CJ849" s="28"/>
      <c r="CK849" s="28"/>
      <c r="CL849" s="28"/>
      <c r="CM849" s="28"/>
      <c r="CN849" s="28"/>
      <c r="CO849" s="28"/>
      <c r="CP849" s="28"/>
      <c r="CQ849" s="28"/>
      <c r="CR849" s="28"/>
      <c r="CS849" s="28"/>
      <c r="CT849" s="28"/>
      <c r="CU849" s="28"/>
      <c r="CV849" s="28"/>
      <c r="CW849" s="28"/>
      <c r="CX849" s="28"/>
      <c r="CY849" s="28"/>
      <c r="CZ849" s="28"/>
      <c r="DA849" s="28"/>
      <c r="DB849" s="28"/>
      <c r="DC849" s="28"/>
      <c r="DD849" s="28"/>
      <c r="DE849" s="28"/>
    </row>
    <row r="850" spans="57:109" ht="12.75" x14ac:dyDescent="0.2"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  <c r="CI850" s="28"/>
      <c r="CJ850" s="28"/>
      <c r="CK850" s="28"/>
      <c r="CL850" s="28"/>
      <c r="CM850" s="28"/>
      <c r="CN850" s="28"/>
      <c r="CO850" s="28"/>
      <c r="CP850" s="28"/>
      <c r="CQ850" s="28"/>
      <c r="CR850" s="28"/>
      <c r="CS850" s="28"/>
      <c r="CT850" s="28"/>
      <c r="CU850" s="28"/>
      <c r="CV850" s="28"/>
      <c r="CW850" s="28"/>
      <c r="CX850" s="28"/>
      <c r="CY850" s="28"/>
      <c r="CZ850" s="28"/>
      <c r="DA850" s="28"/>
      <c r="DB850" s="28"/>
      <c r="DC850" s="28"/>
      <c r="DD850" s="28"/>
      <c r="DE850" s="28"/>
    </row>
    <row r="851" spans="57:109" ht="12.75" x14ac:dyDescent="0.2"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  <c r="CI851" s="28"/>
      <c r="CJ851" s="28"/>
      <c r="CK851" s="28"/>
      <c r="CL851" s="28"/>
      <c r="CM851" s="28"/>
      <c r="CN851" s="28"/>
      <c r="CO851" s="28"/>
      <c r="CP851" s="28"/>
      <c r="CQ851" s="28"/>
      <c r="CR851" s="28"/>
      <c r="CS851" s="28"/>
      <c r="CT851" s="28"/>
      <c r="CU851" s="28"/>
      <c r="CV851" s="28"/>
      <c r="CW851" s="28"/>
      <c r="CX851" s="28"/>
      <c r="CY851" s="28"/>
      <c r="CZ851" s="28"/>
      <c r="DA851" s="28"/>
      <c r="DB851" s="28"/>
      <c r="DC851" s="28"/>
      <c r="DD851" s="28"/>
      <c r="DE851" s="28"/>
    </row>
    <row r="852" spans="57:109" ht="12.75" x14ac:dyDescent="0.2"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  <c r="CI852" s="28"/>
      <c r="CJ852" s="28"/>
      <c r="CK852" s="28"/>
      <c r="CL852" s="28"/>
      <c r="CM852" s="28"/>
      <c r="CN852" s="28"/>
      <c r="CO852" s="28"/>
      <c r="CP852" s="28"/>
      <c r="CQ852" s="28"/>
      <c r="CR852" s="28"/>
      <c r="CS852" s="28"/>
      <c r="CT852" s="28"/>
      <c r="CU852" s="28"/>
      <c r="CV852" s="28"/>
      <c r="CW852" s="28"/>
      <c r="CX852" s="28"/>
      <c r="CY852" s="28"/>
      <c r="CZ852" s="28"/>
      <c r="DA852" s="28"/>
      <c r="DB852" s="28"/>
      <c r="DC852" s="28"/>
      <c r="DD852" s="28"/>
      <c r="DE852" s="28"/>
    </row>
    <row r="853" spans="57:109" ht="12.75" x14ac:dyDescent="0.2"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  <c r="CI853" s="28"/>
      <c r="CJ853" s="28"/>
      <c r="CK853" s="28"/>
      <c r="CL853" s="28"/>
      <c r="CM853" s="28"/>
      <c r="CN853" s="28"/>
      <c r="CO853" s="28"/>
      <c r="CP853" s="28"/>
      <c r="CQ853" s="28"/>
      <c r="CR853" s="28"/>
      <c r="CS853" s="28"/>
      <c r="CT853" s="28"/>
      <c r="CU853" s="28"/>
      <c r="CV853" s="28"/>
      <c r="CW853" s="28"/>
      <c r="CX853" s="28"/>
      <c r="CY853" s="28"/>
      <c r="CZ853" s="28"/>
      <c r="DA853" s="28"/>
      <c r="DB853" s="28"/>
      <c r="DC853" s="28"/>
      <c r="DD853" s="28"/>
      <c r="DE853" s="28"/>
    </row>
    <row r="854" spans="57:109" ht="12.75" x14ac:dyDescent="0.2"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  <c r="CI854" s="28"/>
      <c r="CJ854" s="28"/>
      <c r="CK854" s="28"/>
      <c r="CL854" s="28"/>
      <c r="CM854" s="28"/>
      <c r="CN854" s="28"/>
      <c r="CO854" s="28"/>
      <c r="CP854" s="28"/>
      <c r="CQ854" s="28"/>
      <c r="CR854" s="28"/>
      <c r="CS854" s="28"/>
      <c r="CT854" s="28"/>
      <c r="CU854" s="28"/>
      <c r="CV854" s="28"/>
      <c r="CW854" s="28"/>
      <c r="CX854" s="28"/>
      <c r="CY854" s="28"/>
      <c r="CZ854" s="28"/>
      <c r="DA854" s="28"/>
      <c r="DB854" s="28"/>
      <c r="DC854" s="28"/>
      <c r="DD854" s="28"/>
      <c r="DE854" s="28"/>
    </row>
    <row r="855" spans="57:109" ht="12.75" x14ac:dyDescent="0.2"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  <c r="CI855" s="28"/>
      <c r="CJ855" s="28"/>
      <c r="CK855" s="28"/>
      <c r="CL855" s="28"/>
      <c r="CM855" s="28"/>
      <c r="CN855" s="28"/>
      <c r="CO855" s="28"/>
      <c r="CP855" s="28"/>
      <c r="CQ855" s="28"/>
      <c r="CR855" s="28"/>
      <c r="CS855" s="28"/>
      <c r="CT855" s="28"/>
      <c r="CU855" s="28"/>
      <c r="CV855" s="28"/>
      <c r="CW855" s="28"/>
      <c r="CX855" s="28"/>
      <c r="CY855" s="28"/>
      <c r="CZ855" s="28"/>
      <c r="DA855" s="28"/>
      <c r="DB855" s="28"/>
      <c r="DC855" s="28"/>
      <c r="DD855" s="28"/>
      <c r="DE855" s="28"/>
    </row>
    <row r="856" spans="57:109" ht="12.75" x14ac:dyDescent="0.2"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  <c r="CI856" s="28"/>
      <c r="CJ856" s="28"/>
      <c r="CK856" s="28"/>
      <c r="CL856" s="28"/>
      <c r="CM856" s="28"/>
      <c r="CN856" s="28"/>
      <c r="CO856" s="28"/>
      <c r="CP856" s="28"/>
      <c r="CQ856" s="28"/>
      <c r="CR856" s="28"/>
      <c r="CS856" s="28"/>
      <c r="CT856" s="28"/>
      <c r="CU856" s="28"/>
      <c r="CV856" s="28"/>
      <c r="CW856" s="28"/>
      <c r="CX856" s="28"/>
      <c r="CY856" s="28"/>
      <c r="CZ856" s="28"/>
      <c r="DA856" s="28"/>
      <c r="DB856" s="28"/>
      <c r="DC856" s="28"/>
      <c r="DD856" s="28"/>
      <c r="DE856" s="28"/>
    </row>
    <row r="857" spans="57:109" ht="12.75" x14ac:dyDescent="0.2"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  <c r="CI857" s="28"/>
      <c r="CJ857" s="28"/>
      <c r="CK857" s="28"/>
      <c r="CL857" s="28"/>
      <c r="CM857" s="28"/>
      <c r="CN857" s="28"/>
      <c r="CO857" s="28"/>
      <c r="CP857" s="28"/>
      <c r="CQ857" s="28"/>
      <c r="CR857" s="28"/>
      <c r="CS857" s="28"/>
      <c r="CT857" s="28"/>
      <c r="CU857" s="28"/>
      <c r="CV857" s="28"/>
      <c r="CW857" s="28"/>
      <c r="CX857" s="28"/>
      <c r="CY857" s="28"/>
      <c r="CZ857" s="28"/>
      <c r="DA857" s="28"/>
      <c r="DB857" s="28"/>
      <c r="DC857" s="28"/>
      <c r="DD857" s="28"/>
      <c r="DE857" s="28"/>
    </row>
    <row r="858" spans="57:109" ht="12.75" x14ac:dyDescent="0.2"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  <c r="CI858" s="28"/>
      <c r="CJ858" s="28"/>
      <c r="CK858" s="28"/>
      <c r="CL858" s="28"/>
      <c r="CM858" s="28"/>
      <c r="CN858" s="28"/>
      <c r="CO858" s="28"/>
      <c r="CP858" s="28"/>
      <c r="CQ858" s="28"/>
      <c r="CR858" s="28"/>
      <c r="CS858" s="28"/>
      <c r="CT858" s="28"/>
      <c r="CU858" s="28"/>
      <c r="CV858" s="28"/>
      <c r="CW858" s="28"/>
      <c r="CX858" s="28"/>
      <c r="CY858" s="28"/>
      <c r="CZ858" s="28"/>
      <c r="DA858" s="28"/>
      <c r="DB858" s="28"/>
      <c r="DC858" s="28"/>
      <c r="DD858" s="28"/>
      <c r="DE858" s="28"/>
    </row>
    <row r="859" spans="57:109" ht="12.75" x14ac:dyDescent="0.2"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  <c r="CI859" s="28"/>
      <c r="CJ859" s="28"/>
      <c r="CK859" s="28"/>
      <c r="CL859" s="28"/>
      <c r="CM859" s="28"/>
      <c r="CN859" s="28"/>
      <c r="CO859" s="28"/>
      <c r="CP859" s="28"/>
      <c r="CQ859" s="28"/>
      <c r="CR859" s="28"/>
      <c r="CS859" s="28"/>
      <c r="CT859" s="28"/>
      <c r="CU859" s="28"/>
      <c r="CV859" s="28"/>
      <c r="CW859" s="28"/>
      <c r="CX859" s="28"/>
      <c r="CY859" s="28"/>
      <c r="CZ859" s="28"/>
      <c r="DA859" s="28"/>
      <c r="DB859" s="28"/>
      <c r="DC859" s="28"/>
      <c r="DD859" s="28"/>
      <c r="DE859" s="28"/>
    </row>
    <row r="860" spans="57:109" ht="12.75" x14ac:dyDescent="0.2"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  <c r="CI860" s="28"/>
      <c r="CJ860" s="28"/>
      <c r="CK860" s="28"/>
      <c r="CL860" s="28"/>
      <c r="CM860" s="28"/>
      <c r="CN860" s="28"/>
      <c r="CO860" s="28"/>
      <c r="CP860" s="28"/>
      <c r="CQ860" s="28"/>
      <c r="CR860" s="28"/>
      <c r="CS860" s="28"/>
      <c r="CT860" s="28"/>
      <c r="CU860" s="28"/>
      <c r="CV860" s="28"/>
      <c r="CW860" s="28"/>
      <c r="CX860" s="28"/>
      <c r="CY860" s="28"/>
      <c r="CZ860" s="28"/>
      <c r="DA860" s="28"/>
      <c r="DB860" s="28"/>
      <c r="DC860" s="28"/>
      <c r="DD860" s="28"/>
      <c r="DE860" s="28"/>
    </row>
    <row r="861" spans="57:109" ht="12.75" x14ac:dyDescent="0.2"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  <c r="CI861" s="28"/>
      <c r="CJ861" s="28"/>
      <c r="CK861" s="28"/>
      <c r="CL861" s="28"/>
      <c r="CM861" s="28"/>
      <c r="CN861" s="28"/>
      <c r="CO861" s="28"/>
      <c r="CP861" s="28"/>
      <c r="CQ861" s="28"/>
      <c r="CR861" s="28"/>
      <c r="CS861" s="28"/>
      <c r="CT861" s="28"/>
      <c r="CU861" s="28"/>
      <c r="CV861" s="28"/>
      <c r="CW861" s="28"/>
      <c r="CX861" s="28"/>
      <c r="CY861" s="28"/>
      <c r="CZ861" s="28"/>
      <c r="DA861" s="28"/>
      <c r="DB861" s="28"/>
      <c r="DC861" s="28"/>
      <c r="DD861" s="28"/>
      <c r="DE861" s="28"/>
    </row>
    <row r="862" spans="57:109" ht="12.75" x14ac:dyDescent="0.2"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  <c r="CI862" s="28"/>
      <c r="CJ862" s="28"/>
      <c r="CK862" s="28"/>
      <c r="CL862" s="28"/>
      <c r="CM862" s="28"/>
      <c r="CN862" s="28"/>
      <c r="CO862" s="28"/>
      <c r="CP862" s="28"/>
      <c r="CQ862" s="28"/>
      <c r="CR862" s="28"/>
      <c r="CS862" s="28"/>
      <c r="CT862" s="28"/>
      <c r="CU862" s="28"/>
      <c r="CV862" s="28"/>
      <c r="CW862" s="28"/>
      <c r="CX862" s="28"/>
      <c r="CY862" s="28"/>
      <c r="CZ862" s="28"/>
      <c r="DA862" s="28"/>
      <c r="DB862" s="28"/>
      <c r="DC862" s="28"/>
      <c r="DD862" s="28"/>
      <c r="DE862" s="28"/>
    </row>
    <row r="863" spans="57:109" ht="12.75" x14ac:dyDescent="0.2"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  <c r="CI863" s="28"/>
      <c r="CJ863" s="28"/>
      <c r="CK863" s="28"/>
      <c r="CL863" s="28"/>
      <c r="CM863" s="28"/>
      <c r="CN863" s="28"/>
      <c r="CO863" s="28"/>
      <c r="CP863" s="28"/>
      <c r="CQ863" s="28"/>
      <c r="CR863" s="28"/>
      <c r="CS863" s="28"/>
      <c r="CT863" s="28"/>
      <c r="CU863" s="28"/>
      <c r="CV863" s="28"/>
      <c r="CW863" s="28"/>
      <c r="CX863" s="28"/>
      <c r="CY863" s="28"/>
      <c r="CZ863" s="28"/>
      <c r="DA863" s="28"/>
      <c r="DB863" s="28"/>
      <c r="DC863" s="28"/>
      <c r="DD863" s="28"/>
      <c r="DE863" s="28"/>
    </row>
    <row r="864" spans="57:109" ht="12.75" x14ac:dyDescent="0.2"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  <c r="CI864" s="28"/>
      <c r="CJ864" s="28"/>
      <c r="CK864" s="28"/>
      <c r="CL864" s="28"/>
      <c r="CM864" s="28"/>
      <c r="CN864" s="28"/>
      <c r="CO864" s="28"/>
      <c r="CP864" s="28"/>
      <c r="CQ864" s="28"/>
      <c r="CR864" s="28"/>
      <c r="CS864" s="28"/>
      <c r="CT864" s="28"/>
      <c r="CU864" s="28"/>
      <c r="CV864" s="28"/>
      <c r="CW864" s="28"/>
      <c r="CX864" s="28"/>
      <c r="CY864" s="28"/>
      <c r="CZ864" s="28"/>
      <c r="DA864" s="28"/>
      <c r="DB864" s="28"/>
      <c r="DC864" s="28"/>
      <c r="DD864" s="28"/>
      <c r="DE864" s="28"/>
    </row>
    <row r="865" spans="57:109" ht="12.75" x14ac:dyDescent="0.2"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  <c r="CI865" s="28"/>
      <c r="CJ865" s="28"/>
      <c r="CK865" s="28"/>
      <c r="CL865" s="28"/>
      <c r="CM865" s="28"/>
      <c r="CN865" s="28"/>
      <c r="CO865" s="28"/>
      <c r="CP865" s="28"/>
      <c r="CQ865" s="28"/>
      <c r="CR865" s="28"/>
      <c r="CS865" s="28"/>
      <c r="CT865" s="28"/>
      <c r="CU865" s="28"/>
      <c r="CV865" s="28"/>
      <c r="CW865" s="28"/>
      <c r="CX865" s="28"/>
      <c r="CY865" s="28"/>
      <c r="CZ865" s="28"/>
      <c r="DA865" s="28"/>
      <c r="DB865" s="28"/>
      <c r="DC865" s="28"/>
      <c r="DD865" s="28"/>
      <c r="DE865" s="28"/>
    </row>
    <row r="866" spans="57:109" ht="12.75" x14ac:dyDescent="0.2"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  <c r="CI866" s="28"/>
      <c r="CJ866" s="28"/>
      <c r="CK866" s="28"/>
      <c r="CL866" s="28"/>
      <c r="CM866" s="28"/>
      <c r="CN866" s="28"/>
      <c r="CO866" s="28"/>
      <c r="CP866" s="28"/>
      <c r="CQ866" s="28"/>
      <c r="CR866" s="28"/>
      <c r="CS866" s="28"/>
      <c r="CT866" s="28"/>
      <c r="CU866" s="28"/>
      <c r="CV866" s="28"/>
      <c r="CW866" s="28"/>
      <c r="CX866" s="28"/>
      <c r="CY866" s="28"/>
      <c r="CZ866" s="28"/>
      <c r="DA866" s="28"/>
      <c r="DB866" s="28"/>
      <c r="DC866" s="28"/>
      <c r="DD866" s="28"/>
      <c r="DE866" s="28"/>
    </row>
    <row r="867" spans="57:109" ht="12.75" x14ac:dyDescent="0.2"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  <c r="CI867" s="28"/>
      <c r="CJ867" s="28"/>
      <c r="CK867" s="28"/>
      <c r="CL867" s="28"/>
      <c r="CM867" s="28"/>
      <c r="CN867" s="28"/>
      <c r="CO867" s="28"/>
      <c r="CP867" s="28"/>
      <c r="CQ867" s="28"/>
      <c r="CR867" s="28"/>
      <c r="CS867" s="28"/>
      <c r="CT867" s="28"/>
      <c r="CU867" s="28"/>
      <c r="CV867" s="28"/>
      <c r="CW867" s="28"/>
      <c r="CX867" s="28"/>
      <c r="CY867" s="28"/>
      <c r="CZ867" s="28"/>
      <c r="DA867" s="28"/>
      <c r="DB867" s="28"/>
      <c r="DC867" s="28"/>
      <c r="DD867" s="28"/>
      <c r="DE867" s="28"/>
    </row>
    <row r="868" spans="57:109" ht="12.75" x14ac:dyDescent="0.2"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  <c r="CI868" s="28"/>
      <c r="CJ868" s="28"/>
      <c r="CK868" s="28"/>
      <c r="CL868" s="28"/>
      <c r="CM868" s="28"/>
      <c r="CN868" s="28"/>
      <c r="CO868" s="28"/>
      <c r="CP868" s="28"/>
      <c r="CQ868" s="28"/>
      <c r="CR868" s="28"/>
      <c r="CS868" s="28"/>
      <c r="CT868" s="28"/>
      <c r="CU868" s="28"/>
      <c r="CV868" s="28"/>
      <c r="CW868" s="28"/>
      <c r="CX868" s="28"/>
      <c r="CY868" s="28"/>
      <c r="CZ868" s="28"/>
      <c r="DA868" s="28"/>
      <c r="DB868" s="28"/>
      <c r="DC868" s="28"/>
      <c r="DD868" s="28"/>
      <c r="DE868" s="28"/>
    </row>
    <row r="869" spans="57:109" ht="12.75" x14ac:dyDescent="0.2"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  <c r="CI869" s="28"/>
      <c r="CJ869" s="28"/>
      <c r="CK869" s="28"/>
      <c r="CL869" s="28"/>
      <c r="CM869" s="28"/>
      <c r="CN869" s="28"/>
      <c r="CO869" s="28"/>
      <c r="CP869" s="28"/>
      <c r="CQ869" s="28"/>
      <c r="CR869" s="28"/>
      <c r="CS869" s="28"/>
      <c r="CT869" s="28"/>
      <c r="CU869" s="28"/>
      <c r="CV869" s="28"/>
      <c r="CW869" s="28"/>
      <c r="CX869" s="28"/>
      <c r="CY869" s="28"/>
      <c r="CZ869" s="28"/>
      <c r="DA869" s="28"/>
      <c r="DB869" s="28"/>
      <c r="DC869" s="28"/>
      <c r="DD869" s="28"/>
      <c r="DE869" s="28"/>
    </row>
    <row r="870" spans="57:109" ht="12.75" x14ac:dyDescent="0.2"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  <c r="CI870" s="28"/>
      <c r="CJ870" s="28"/>
      <c r="CK870" s="28"/>
      <c r="CL870" s="28"/>
      <c r="CM870" s="28"/>
      <c r="CN870" s="28"/>
      <c r="CO870" s="28"/>
      <c r="CP870" s="28"/>
      <c r="CQ870" s="28"/>
      <c r="CR870" s="28"/>
      <c r="CS870" s="28"/>
      <c r="CT870" s="28"/>
      <c r="CU870" s="28"/>
      <c r="CV870" s="28"/>
      <c r="CW870" s="28"/>
      <c r="CX870" s="28"/>
      <c r="CY870" s="28"/>
      <c r="CZ870" s="28"/>
      <c r="DA870" s="28"/>
      <c r="DB870" s="28"/>
      <c r="DC870" s="28"/>
      <c r="DD870" s="28"/>
      <c r="DE870" s="28"/>
    </row>
    <row r="871" spans="57:109" ht="12.75" x14ac:dyDescent="0.2"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  <c r="CI871" s="28"/>
      <c r="CJ871" s="28"/>
      <c r="CK871" s="28"/>
      <c r="CL871" s="28"/>
      <c r="CM871" s="28"/>
      <c r="CN871" s="28"/>
      <c r="CO871" s="28"/>
      <c r="CP871" s="28"/>
      <c r="CQ871" s="28"/>
      <c r="CR871" s="28"/>
      <c r="CS871" s="28"/>
      <c r="CT871" s="28"/>
      <c r="CU871" s="28"/>
      <c r="CV871" s="28"/>
      <c r="CW871" s="28"/>
      <c r="CX871" s="28"/>
      <c r="CY871" s="28"/>
      <c r="CZ871" s="28"/>
      <c r="DA871" s="28"/>
      <c r="DB871" s="28"/>
      <c r="DC871" s="28"/>
      <c r="DD871" s="28"/>
      <c r="DE871" s="28"/>
    </row>
    <row r="872" spans="57:109" ht="12.75" x14ac:dyDescent="0.2"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  <c r="CI872" s="28"/>
      <c r="CJ872" s="28"/>
      <c r="CK872" s="28"/>
      <c r="CL872" s="28"/>
      <c r="CM872" s="28"/>
      <c r="CN872" s="28"/>
      <c r="CO872" s="28"/>
      <c r="CP872" s="28"/>
      <c r="CQ872" s="28"/>
      <c r="CR872" s="28"/>
      <c r="CS872" s="28"/>
      <c r="CT872" s="28"/>
      <c r="CU872" s="28"/>
      <c r="CV872" s="28"/>
      <c r="CW872" s="28"/>
      <c r="CX872" s="28"/>
      <c r="CY872" s="28"/>
      <c r="CZ872" s="28"/>
      <c r="DA872" s="28"/>
      <c r="DB872" s="28"/>
      <c r="DC872" s="28"/>
      <c r="DD872" s="28"/>
      <c r="DE872" s="28"/>
    </row>
    <row r="873" spans="57:109" ht="12.75" x14ac:dyDescent="0.2"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  <c r="CI873" s="28"/>
      <c r="CJ873" s="28"/>
      <c r="CK873" s="28"/>
      <c r="CL873" s="28"/>
      <c r="CM873" s="28"/>
      <c r="CN873" s="28"/>
      <c r="CO873" s="28"/>
      <c r="CP873" s="28"/>
      <c r="CQ873" s="28"/>
      <c r="CR873" s="28"/>
      <c r="CS873" s="28"/>
      <c r="CT873" s="28"/>
      <c r="CU873" s="28"/>
      <c r="CV873" s="28"/>
      <c r="CW873" s="28"/>
      <c r="CX873" s="28"/>
      <c r="CY873" s="28"/>
      <c r="CZ873" s="28"/>
      <c r="DA873" s="28"/>
      <c r="DB873" s="28"/>
      <c r="DC873" s="28"/>
      <c r="DD873" s="28"/>
      <c r="DE873" s="28"/>
    </row>
    <row r="874" spans="57:109" ht="12.75" x14ac:dyDescent="0.2"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  <c r="CI874" s="28"/>
      <c r="CJ874" s="28"/>
      <c r="CK874" s="28"/>
      <c r="CL874" s="28"/>
      <c r="CM874" s="28"/>
      <c r="CN874" s="28"/>
      <c r="CO874" s="28"/>
      <c r="CP874" s="28"/>
      <c r="CQ874" s="28"/>
      <c r="CR874" s="28"/>
      <c r="CS874" s="28"/>
      <c r="CT874" s="28"/>
      <c r="CU874" s="28"/>
      <c r="CV874" s="28"/>
      <c r="CW874" s="28"/>
      <c r="CX874" s="28"/>
      <c r="CY874" s="28"/>
      <c r="CZ874" s="28"/>
      <c r="DA874" s="28"/>
      <c r="DB874" s="28"/>
      <c r="DC874" s="28"/>
      <c r="DD874" s="28"/>
      <c r="DE874" s="28"/>
    </row>
    <row r="875" spans="57:109" ht="12.75" x14ac:dyDescent="0.2"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  <c r="CI875" s="28"/>
      <c r="CJ875" s="28"/>
      <c r="CK875" s="28"/>
      <c r="CL875" s="28"/>
      <c r="CM875" s="28"/>
      <c r="CN875" s="28"/>
      <c r="CO875" s="28"/>
      <c r="CP875" s="28"/>
      <c r="CQ875" s="28"/>
      <c r="CR875" s="28"/>
      <c r="CS875" s="28"/>
      <c r="CT875" s="28"/>
      <c r="CU875" s="28"/>
      <c r="CV875" s="28"/>
      <c r="CW875" s="28"/>
      <c r="CX875" s="28"/>
      <c r="CY875" s="28"/>
      <c r="CZ875" s="28"/>
      <c r="DA875" s="28"/>
      <c r="DB875" s="28"/>
      <c r="DC875" s="28"/>
      <c r="DD875" s="28"/>
      <c r="DE875" s="28"/>
    </row>
    <row r="876" spans="57:109" ht="12.75" x14ac:dyDescent="0.2"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  <c r="CI876" s="28"/>
      <c r="CJ876" s="28"/>
      <c r="CK876" s="28"/>
      <c r="CL876" s="28"/>
      <c r="CM876" s="28"/>
      <c r="CN876" s="28"/>
      <c r="CO876" s="28"/>
      <c r="CP876" s="28"/>
      <c r="CQ876" s="28"/>
      <c r="CR876" s="28"/>
      <c r="CS876" s="28"/>
      <c r="CT876" s="28"/>
      <c r="CU876" s="28"/>
      <c r="CV876" s="28"/>
      <c r="CW876" s="28"/>
      <c r="CX876" s="28"/>
      <c r="CY876" s="28"/>
      <c r="CZ876" s="28"/>
      <c r="DA876" s="28"/>
      <c r="DB876" s="28"/>
      <c r="DC876" s="28"/>
      <c r="DD876" s="28"/>
      <c r="DE876" s="28"/>
    </row>
    <row r="877" spans="57:109" ht="12.75" x14ac:dyDescent="0.2"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  <c r="CI877" s="28"/>
      <c r="CJ877" s="28"/>
      <c r="CK877" s="28"/>
      <c r="CL877" s="28"/>
      <c r="CM877" s="28"/>
      <c r="CN877" s="28"/>
      <c r="CO877" s="28"/>
      <c r="CP877" s="28"/>
      <c r="CQ877" s="28"/>
      <c r="CR877" s="28"/>
      <c r="CS877" s="28"/>
      <c r="CT877" s="28"/>
      <c r="CU877" s="28"/>
      <c r="CV877" s="28"/>
      <c r="CW877" s="28"/>
      <c r="CX877" s="28"/>
      <c r="CY877" s="28"/>
      <c r="CZ877" s="28"/>
      <c r="DA877" s="28"/>
      <c r="DB877" s="28"/>
      <c r="DC877" s="28"/>
      <c r="DD877" s="28"/>
      <c r="DE877" s="28"/>
    </row>
    <row r="878" spans="57:109" ht="12.75" x14ac:dyDescent="0.2"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  <c r="CI878" s="28"/>
      <c r="CJ878" s="28"/>
      <c r="CK878" s="28"/>
      <c r="CL878" s="28"/>
      <c r="CM878" s="28"/>
      <c r="CN878" s="28"/>
      <c r="CO878" s="28"/>
      <c r="CP878" s="28"/>
      <c r="CQ878" s="28"/>
      <c r="CR878" s="28"/>
      <c r="CS878" s="28"/>
      <c r="CT878" s="28"/>
      <c r="CU878" s="28"/>
      <c r="CV878" s="28"/>
      <c r="CW878" s="28"/>
      <c r="CX878" s="28"/>
      <c r="CY878" s="28"/>
      <c r="CZ878" s="28"/>
      <c r="DA878" s="28"/>
      <c r="DB878" s="28"/>
      <c r="DC878" s="28"/>
      <c r="DD878" s="28"/>
      <c r="DE878" s="28"/>
    </row>
    <row r="879" spans="57:109" ht="12.75" x14ac:dyDescent="0.2"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  <c r="CI879" s="28"/>
      <c r="CJ879" s="28"/>
      <c r="CK879" s="28"/>
      <c r="CL879" s="28"/>
      <c r="CM879" s="28"/>
      <c r="CN879" s="28"/>
      <c r="CO879" s="28"/>
      <c r="CP879" s="28"/>
      <c r="CQ879" s="28"/>
      <c r="CR879" s="28"/>
      <c r="CS879" s="28"/>
      <c r="CT879" s="28"/>
      <c r="CU879" s="28"/>
      <c r="CV879" s="28"/>
      <c r="CW879" s="28"/>
      <c r="CX879" s="28"/>
      <c r="CY879" s="28"/>
      <c r="CZ879" s="28"/>
      <c r="DA879" s="28"/>
      <c r="DB879" s="28"/>
      <c r="DC879" s="28"/>
      <c r="DD879" s="28"/>
      <c r="DE879" s="28"/>
    </row>
    <row r="880" spans="57:109" ht="12.75" x14ac:dyDescent="0.2"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  <c r="CI880" s="28"/>
      <c r="CJ880" s="28"/>
      <c r="CK880" s="28"/>
      <c r="CL880" s="28"/>
      <c r="CM880" s="28"/>
      <c r="CN880" s="28"/>
      <c r="CO880" s="28"/>
      <c r="CP880" s="28"/>
      <c r="CQ880" s="28"/>
      <c r="CR880" s="28"/>
      <c r="CS880" s="28"/>
      <c r="CT880" s="28"/>
      <c r="CU880" s="28"/>
      <c r="CV880" s="28"/>
      <c r="CW880" s="28"/>
      <c r="CX880" s="28"/>
      <c r="CY880" s="28"/>
      <c r="CZ880" s="28"/>
      <c r="DA880" s="28"/>
      <c r="DB880" s="28"/>
      <c r="DC880" s="28"/>
      <c r="DD880" s="28"/>
      <c r="DE880" s="28"/>
    </row>
    <row r="881" spans="57:109" ht="12.75" x14ac:dyDescent="0.2"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  <c r="CI881" s="28"/>
      <c r="CJ881" s="28"/>
      <c r="CK881" s="28"/>
      <c r="CL881" s="28"/>
      <c r="CM881" s="28"/>
      <c r="CN881" s="28"/>
      <c r="CO881" s="28"/>
      <c r="CP881" s="28"/>
      <c r="CQ881" s="28"/>
      <c r="CR881" s="28"/>
      <c r="CS881" s="28"/>
      <c r="CT881" s="28"/>
      <c r="CU881" s="28"/>
      <c r="CV881" s="28"/>
      <c r="CW881" s="28"/>
      <c r="CX881" s="28"/>
      <c r="CY881" s="28"/>
      <c r="CZ881" s="28"/>
      <c r="DA881" s="28"/>
      <c r="DB881" s="28"/>
      <c r="DC881" s="28"/>
      <c r="DD881" s="28"/>
      <c r="DE881" s="28"/>
    </row>
    <row r="882" spans="57:109" ht="12.75" x14ac:dyDescent="0.2"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  <c r="CI882" s="28"/>
      <c r="CJ882" s="28"/>
      <c r="CK882" s="28"/>
      <c r="CL882" s="28"/>
      <c r="CM882" s="28"/>
      <c r="CN882" s="28"/>
      <c r="CO882" s="28"/>
      <c r="CP882" s="28"/>
      <c r="CQ882" s="28"/>
      <c r="CR882" s="28"/>
      <c r="CS882" s="28"/>
      <c r="CT882" s="28"/>
      <c r="CU882" s="28"/>
      <c r="CV882" s="28"/>
      <c r="CW882" s="28"/>
      <c r="CX882" s="28"/>
      <c r="CY882" s="28"/>
      <c r="CZ882" s="28"/>
      <c r="DA882" s="28"/>
      <c r="DB882" s="28"/>
      <c r="DC882" s="28"/>
      <c r="DD882" s="28"/>
      <c r="DE882" s="28"/>
    </row>
    <row r="883" spans="57:109" ht="12.75" x14ac:dyDescent="0.2"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  <c r="CI883" s="28"/>
      <c r="CJ883" s="28"/>
      <c r="CK883" s="28"/>
      <c r="CL883" s="28"/>
      <c r="CM883" s="28"/>
      <c r="CN883" s="28"/>
      <c r="CO883" s="28"/>
      <c r="CP883" s="28"/>
      <c r="CQ883" s="28"/>
      <c r="CR883" s="28"/>
      <c r="CS883" s="28"/>
      <c r="CT883" s="28"/>
      <c r="CU883" s="28"/>
      <c r="CV883" s="28"/>
      <c r="CW883" s="28"/>
      <c r="CX883" s="28"/>
      <c r="CY883" s="28"/>
      <c r="CZ883" s="28"/>
      <c r="DA883" s="28"/>
      <c r="DB883" s="28"/>
      <c r="DC883" s="28"/>
      <c r="DD883" s="28"/>
      <c r="DE883" s="28"/>
    </row>
    <row r="884" spans="57:109" ht="12.75" x14ac:dyDescent="0.2"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  <c r="CI884" s="28"/>
      <c r="CJ884" s="28"/>
      <c r="CK884" s="28"/>
      <c r="CL884" s="28"/>
      <c r="CM884" s="28"/>
      <c r="CN884" s="28"/>
      <c r="CO884" s="28"/>
      <c r="CP884" s="28"/>
      <c r="CQ884" s="28"/>
      <c r="CR884" s="28"/>
      <c r="CS884" s="28"/>
      <c r="CT884" s="28"/>
      <c r="CU884" s="28"/>
      <c r="CV884" s="28"/>
      <c r="CW884" s="28"/>
      <c r="CX884" s="28"/>
      <c r="CY884" s="28"/>
      <c r="CZ884" s="28"/>
      <c r="DA884" s="28"/>
      <c r="DB884" s="28"/>
      <c r="DC884" s="28"/>
      <c r="DD884" s="28"/>
      <c r="DE884" s="28"/>
    </row>
    <row r="885" spans="57:109" ht="12.75" x14ac:dyDescent="0.2"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  <c r="CI885" s="28"/>
      <c r="CJ885" s="28"/>
      <c r="CK885" s="28"/>
      <c r="CL885" s="28"/>
      <c r="CM885" s="28"/>
      <c r="CN885" s="28"/>
      <c r="CO885" s="28"/>
      <c r="CP885" s="28"/>
      <c r="CQ885" s="28"/>
      <c r="CR885" s="28"/>
      <c r="CS885" s="28"/>
      <c r="CT885" s="28"/>
      <c r="CU885" s="28"/>
      <c r="CV885" s="28"/>
      <c r="CW885" s="28"/>
      <c r="CX885" s="28"/>
      <c r="CY885" s="28"/>
      <c r="CZ885" s="28"/>
      <c r="DA885" s="28"/>
      <c r="DB885" s="28"/>
      <c r="DC885" s="28"/>
      <c r="DD885" s="28"/>
      <c r="DE885" s="28"/>
    </row>
    <row r="886" spans="57:109" ht="12.75" x14ac:dyDescent="0.2"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  <c r="CI886" s="28"/>
      <c r="CJ886" s="28"/>
      <c r="CK886" s="28"/>
      <c r="CL886" s="28"/>
      <c r="CM886" s="28"/>
      <c r="CN886" s="28"/>
      <c r="CO886" s="28"/>
      <c r="CP886" s="28"/>
      <c r="CQ886" s="28"/>
      <c r="CR886" s="28"/>
      <c r="CS886" s="28"/>
      <c r="CT886" s="28"/>
      <c r="CU886" s="28"/>
      <c r="CV886" s="28"/>
      <c r="CW886" s="28"/>
      <c r="CX886" s="28"/>
      <c r="CY886" s="28"/>
      <c r="CZ886" s="28"/>
      <c r="DA886" s="28"/>
      <c r="DB886" s="28"/>
      <c r="DC886" s="28"/>
      <c r="DD886" s="28"/>
      <c r="DE886" s="28"/>
    </row>
    <row r="887" spans="57:109" ht="12.75" x14ac:dyDescent="0.2"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  <c r="CI887" s="28"/>
      <c r="CJ887" s="28"/>
      <c r="CK887" s="28"/>
      <c r="CL887" s="28"/>
      <c r="CM887" s="28"/>
      <c r="CN887" s="28"/>
      <c r="CO887" s="28"/>
      <c r="CP887" s="28"/>
      <c r="CQ887" s="28"/>
      <c r="CR887" s="28"/>
      <c r="CS887" s="28"/>
      <c r="CT887" s="28"/>
      <c r="CU887" s="28"/>
      <c r="CV887" s="28"/>
      <c r="CW887" s="28"/>
      <c r="CX887" s="28"/>
      <c r="CY887" s="28"/>
      <c r="CZ887" s="28"/>
      <c r="DA887" s="28"/>
      <c r="DB887" s="28"/>
      <c r="DC887" s="28"/>
      <c r="DD887" s="28"/>
      <c r="DE887" s="28"/>
    </row>
    <row r="888" spans="57:109" ht="12.75" x14ac:dyDescent="0.2"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  <c r="CI888" s="28"/>
      <c r="CJ888" s="28"/>
      <c r="CK888" s="28"/>
      <c r="CL888" s="28"/>
      <c r="CM888" s="28"/>
      <c r="CN888" s="28"/>
      <c r="CO888" s="28"/>
      <c r="CP888" s="28"/>
      <c r="CQ888" s="28"/>
      <c r="CR888" s="28"/>
      <c r="CS888" s="28"/>
      <c r="CT888" s="28"/>
      <c r="CU888" s="28"/>
      <c r="CV888" s="28"/>
      <c r="CW888" s="28"/>
      <c r="CX888" s="28"/>
      <c r="CY888" s="28"/>
      <c r="CZ888" s="28"/>
      <c r="DA888" s="28"/>
      <c r="DB888" s="28"/>
      <c r="DC888" s="28"/>
      <c r="DD888" s="28"/>
      <c r="DE888" s="28"/>
    </row>
    <row r="889" spans="57:109" ht="12.75" x14ac:dyDescent="0.2"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  <c r="CI889" s="28"/>
      <c r="CJ889" s="28"/>
      <c r="CK889" s="28"/>
      <c r="CL889" s="28"/>
      <c r="CM889" s="28"/>
      <c r="CN889" s="28"/>
      <c r="CO889" s="28"/>
      <c r="CP889" s="28"/>
      <c r="CQ889" s="28"/>
      <c r="CR889" s="28"/>
      <c r="CS889" s="28"/>
      <c r="CT889" s="28"/>
      <c r="CU889" s="28"/>
      <c r="CV889" s="28"/>
      <c r="CW889" s="28"/>
      <c r="CX889" s="28"/>
      <c r="CY889" s="28"/>
      <c r="CZ889" s="28"/>
      <c r="DA889" s="28"/>
      <c r="DB889" s="28"/>
      <c r="DC889" s="28"/>
      <c r="DD889" s="28"/>
      <c r="DE889" s="28"/>
    </row>
    <row r="890" spans="57:109" ht="12.75" x14ac:dyDescent="0.2"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  <c r="CI890" s="28"/>
      <c r="CJ890" s="28"/>
      <c r="CK890" s="28"/>
      <c r="CL890" s="28"/>
      <c r="CM890" s="28"/>
      <c r="CN890" s="28"/>
      <c r="CO890" s="28"/>
      <c r="CP890" s="28"/>
      <c r="CQ890" s="28"/>
      <c r="CR890" s="28"/>
      <c r="CS890" s="28"/>
      <c r="CT890" s="28"/>
      <c r="CU890" s="28"/>
      <c r="CV890" s="28"/>
      <c r="CW890" s="28"/>
      <c r="CX890" s="28"/>
      <c r="CY890" s="28"/>
      <c r="CZ890" s="28"/>
      <c r="DA890" s="28"/>
      <c r="DB890" s="28"/>
      <c r="DC890" s="28"/>
      <c r="DD890" s="28"/>
      <c r="DE890" s="28"/>
    </row>
    <row r="891" spans="57:109" ht="12.75" x14ac:dyDescent="0.2"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  <c r="CI891" s="28"/>
      <c r="CJ891" s="28"/>
      <c r="CK891" s="28"/>
      <c r="CL891" s="28"/>
      <c r="CM891" s="28"/>
      <c r="CN891" s="28"/>
      <c r="CO891" s="28"/>
      <c r="CP891" s="28"/>
      <c r="CQ891" s="28"/>
      <c r="CR891" s="28"/>
      <c r="CS891" s="28"/>
      <c r="CT891" s="28"/>
      <c r="CU891" s="28"/>
      <c r="CV891" s="28"/>
      <c r="CW891" s="28"/>
      <c r="CX891" s="28"/>
      <c r="CY891" s="28"/>
      <c r="CZ891" s="28"/>
      <c r="DA891" s="28"/>
      <c r="DB891" s="28"/>
      <c r="DC891" s="28"/>
      <c r="DD891" s="28"/>
      <c r="DE891" s="28"/>
    </row>
    <row r="892" spans="57:109" ht="12.75" x14ac:dyDescent="0.2"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  <c r="CI892" s="28"/>
      <c r="CJ892" s="28"/>
      <c r="CK892" s="28"/>
      <c r="CL892" s="28"/>
      <c r="CM892" s="28"/>
      <c r="CN892" s="28"/>
      <c r="CO892" s="28"/>
      <c r="CP892" s="28"/>
      <c r="CQ892" s="28"/>
      <c r="CR892" s="28"/>
      <c r="CS892" s="28"/>
      <c r="CT892" s="28"/>
      <c r="CU892" s="28"/>
      <c r="CV892" s="28"/>
      <c r="CW892" s="28"/>
      <c r="CX892" s="28"/>
      <c r="CY892" s="28"/>
      <c r="CZ892" s="28"/>
      <c r="DA892" s="28"/>
      <c r="DB892" s="28"/>
      <c r="DC892" s="28"/>
      <c r="DD892" s="28"/>
      <c r="DE892" s="28"/>
    </row>
    <row r="893" spans="57:109" ht="12.75" x14ac:dyDescent="0.2"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  <c r="CI893" s="28"/>
      <c r="CJ893" s="28"/>
      <c r="CK893" s="28"/>
      <c r="CL893" s="28"/>
      <c r="CM893" s="28"/>
      <c r="CN893" s="28"/>
      <c r="CO893" s="28"/>
      <c r="CP893" s="28"/>
      <c r="CQ893" s="28"/>
      <c r="CR893" s="28"/>
      <c r="CS893" s="28"/>
      <c r="CT893" s="28"/>
      <c r="CU893" s="28"/>
      <c r="CV893" s="28"/>
      <c r="CW893" s="28"/>
      <c r="CX893" s="28"/>
      <c r="CY893" s="28"/>
      <c r="CZ893" s="28"/>
      <c r="DA893" s="28"/>
      <c r="DB893" s="28"/>
      <c r="DC893" s="28"/>
      <c r="DD893" s="28"/>
      <c r="DE893" s="28"/>
    </row>
    <row r="894" spans="57:109" ht="12.75" x14ac:dyDescent="0.2"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  <c r="CI894" s="28"/>
      <c r="CJ894" s="28"/>
      <c r="CK894" s="28"/>
      <c r="CL894" s="28"/>
      <c r="CM894" s="28"/>
      <c r="CN894" s="28"/>
      <c r="CO894" s="28"/>
      <c r="CP894" s="28"/>
      <c r="CQ894" s="28"/>
      <c r="CR894" s="28"/>
      <c r="CS894" s="28"/>
      <c r="CT894" s="28"/>
      <c r="CU894" s="28"/>
      <c r="CV894" s="28"/>
      <c r="CW894" s="28"/>
      <c r="CX894" s="28"/>
      <c r="CY894" s="28"/>
      <c r="CZ894" s="28"/>
      <c r="DA894" s="28"/>
      <c r="DB894" s="28"/>
      <c r="DC894" s="28"/>
      <c r="DD894" s="28"/>
      <c r="DE894" s="28"/>
    </row>
    <row r="895" spans="57:109" ht="12.75" x14ac:dyDescent="0.2"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  <c r="CI895" s="28"/>
      <c r="CJ895" s="28"/>
      <c r="CK895" s="28"/>
      <c r="CL895" s="28"/>
      <c r="CM895" s="28"/>
      <c r="CN895" s="28"/>
      <c r="CO895" s="28"/>
      <c r="CP895" s="28"/>
      <c r="CQ895" s="28"/>
      <c r="CR895" s="28"/>
      <c r="CS895" s="28"/>
      <c r="CT895" s="28"/>
      <c r="CU895" s="28"/>
      <c r="CV895" s="28"/>
      <c r="CW895" s="28"/>
      <c r="CX895" s="28"/>
      <c r="CY895" s="28"/>
      <c r="CZ895" s="28"/>
      <c r="DA895" s="28"/>
      <c r="DB895" s="28"/>
      <c r="DC895" s="28"/>
      <c r="DD895" s="28"/>
      <c r="DE895" s="28"/>
    </row>
    <row r="896" spans="57:109" ht="12.75" x14ac:dyDescent="0.2"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  <c r="CI896" s="28"/>
      <c r="CJ896" s="28"/>
      <c r="CK896" s="28"/>
      <c r="CL896" s="28"/>
      <c r="CM896" s="28"/>
      <c r="CN896" s="28"/>
      <c r="CO896" s="28"/>
      <c r="CP896" s="28"/>
      <c r="CQ896" s="28"/>
      <c r="CR896" s="28"/>
      <c r="CS896" s="28"/>
      <c r="CT896" s="28"/>
      <c r="CU896" s="28"/>
      <c r="CV896" s="28"/>
      <c r="CW896" s="28"/>
      <c r="CX896" s="28"/>
      <c r="CY896" s="28"/>
      <c r="CZ896" s="28"/>
      <c r="DA896" s="28"/>
      <c r="DB896" s="28"/>
      <c r="DC896" s="28"/>
      <c r="DD896" s="28"/>
      <c r="DE896" s="28"/>
    </row>
    <row r="897" spans="57:109" ht="12.75" x14ac:dyDescent="0.2"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  <c r="CI897" s="28"/>
      <c r="CJ897" s="28"/>
      <c r="CK897" s="28"/>
      <c r="CL897" s="28"/>
      <c r="CM897" s="28"/>
      <c r="CN897" s="28"/>
      <c r="CO897" s="28"/>
      <c r="CP897" s="28"/>
      <c r="CQ897" s="28"/>
      <c r="CR897" s="28"/>
      <c r="CS897" s="28"/>
      <c r="CT897" s="28"/>
      <c r="CU897" s="28"/>
      <c r="CV897" s="28"/>
      <c r="CW897" s="28"/>
      <c r="CX897" s="28"/>
      <c r="CY897" s="28"/>
      <c r="CZ897" s="28"/>
      <c r="DA897" s="28"/>
      <c r="DB897" s="28"/>
      <c r="DC897" s="28"/>
      <c r="DD897" s="28"/>
      <c r="DE897" s="28"/>
    </row>
    <row r="898" spans="57:109" ht="12.75" x14ac:dyDescent="0.2"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  <c r="CI898" s="28"/>
      <c r="CJ898" s="28"/>
      <c r="CK898" s="28"/>
      <c r="CL898" s="28"/>
      <c r="CM898" s="28"/>
      <c r="CN898" s="28"/>
      <c r="CO898" s="28"/>
      <c r="CP898" s="28"/>
      <c r="CQ898" s="28"/>
      <c r="CR898" s="28"/>
      <c r="CS898" s="28"/>
      <c r="CT898" s="28"/>
      <c r="CU898" s="28"/>
      <c r="CV898" s="28"/>
      <c r="CW898" s="28"/>
      <c r="CX898" s="28"/>
      <c r="CY898" s="28"/>
      <c r="CZ898" s="28"/>
      <c r="DA898" s="28"/>
      <c r="DB898" s="28"/>
      <c r="DC898" s="28"/>
      <c r="DD898" s="28"/>
      <c r="DE898" s="28"/>
    </row>
    <row r="899" spans="57:109" ht="12.75" x14ac:dyDescent="0.2"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  <c r="CI899" s="28"/>
      <c r="CJ899" s="28"/>
      <c r="CK899" s="28"/>
      <c r="CL899" s="28"/>
      <c r="CM899" s="28"/>
      <c r="CN899" s="28"/>
      <c r="CO899" s="28"/>
      <c r="CP899" s="28"/>
      <c r="CQ899" s="28"/>
      <c r="CR899" s="28"/>
      <c r="CS899" s="28"/>
      <c r="CT899" s="28"/>
      <c r="CU899" s="28"/>
      <c r="CV899" s="28"/>
      <c r="CW899" s="28"/>
      <c r="CX899" s="28"/>
      <c r="CY899" s="28"/>
      <c r="CZ899" s="28"/>
      <c r="DA899" s="28"/>
      <c r="DB899" s="28"/>
      <c r="DC899" s="28"/>
      <c r="DD899" s="28"/>
      <c r="DE899" s="28"/>
    </row>
    <row r="900" spans="57:109" ht="12.75" x14ac:dyDescent="0.2"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  <c r="CI900" s="28"/>
      <c r="CJ900" s="28"/>
      <c r="CK900" s="28"/>
      <c r="CL900" s="28"/>
      <c r="CM900" s="28"/>
      <c r="CN900" s="28"/>
      <c r="CO900" s="28"/>
      <c r="CP900" s="28"/>
      <c r="CQ900" s="28"/>
      <c r="CR900" s="28"/>
      <c r="CS900" s="28"/>
      <c r="CT900" s="28"/>
      <c r="CU900" s="28"/>
      <c r="CV900" s="28"/>
      <c r="CW900" s="28"/>
      <c r="CX900" s="28"/>
      <c r="CY900" s="28"/>
      <c r="CZ900" s="28"/>
      <c r="DA900" s="28"/>
      <c r="DB900" s="28"/>
      <c r="DC900" s="28"/>
      <c r="DD900" s="28"/>
      <c r="DE900" s="28"/>
    </row>
    <row r="901" spans="57:109" ht="12.75" x14ac:dyDescent="0.2"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  <c r="CI901" s="28"/>
      <c r="CJ901" s="28"/>
      <c r="CK901" s="28"/>
      <c r="CL901" s="28"/>
      <c r="CM901" s="28"/>
      <c r="CN901" s="28"/>
      <c r="CO901" s="28"/>
      <c r="CP901" s="28"/>
      <c r="CQ901" s="28"/>
      <c r="CR901" s="28"/>
      <c r="CS901" s="28"/>
      <c r="CT901" s="28"/>
      <c r="CU901" s="28"/>
      <c r="CV901" s="28"/>
      <c r="CW901" s="28"/>
      <c r="CX901" s="28"/>
      <c r="CY901" s="28"/>
      <c r="CZ901" s="28"/>
      <c r="DA901" s="28"/>
      <c r="DB901" s="28"/>
      <c r="DC901" s="28"/>
      <c r="DD901" s="28"/>
      <c r="DE901" s="28"/>
    </row>
    <row r="902" spans="57:109" ht="12.75" x14ac:dyDescent="0.2"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  <c r="CI902" s="28"/>
      <c r="CJ902" s="28"/>
      <c r="CK902" s="28"/>
      <c r="CL902" s="28"/>
      <c r="CM902" s="28"/>
      <c r="CN902" s="28"/>
      <c r="CO902" s="28"/>
      <c r="CP902" s="28"/>
      <c r="CQ902" s="28"/>
      <c r="CR902" s="28"/>
      <c r="CS902" s="28"/>
      <c r="CT902" s="28"/>
      <c r="CU902" s="28"/>
      <c r="CV902" s="28"/>
      <c r="CW902" s="28"/>
      <c r="CX902" s="28"/>
      <c r="CY902" s="28"/>
      <c r="CZ902" s="28"/>
      <c r="DA902" s="28"/>
      <c r="DB902" s="28"/>
      <c r="DC902" s="28"/>
      <c r="DD902" s="28"/>
      <c r="DE902" s="28"/>
    </row>
    <row r="903" spans="57:109" ht="12.75" x14ac:dyDescent="0.2"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  <c r="CI903" s="28"/>
      <c r="CJ903" s="28"/>
      <c r="CK903" s="28"/>
      <c r="CL903" s="28"/>
      <c r="CM903" s="28"/>
      <c r="CN903" s="28"/>
      <c r="CO903" s="28"/>
      <c r="CP903" s="28"/>
      <c r="CQ903" s="28"/>
      <c r="CR903" s="28"/>
      <c r="CS903" s="28"/>
      <c r="CT903" s="28"/>
      <c r="CU903" s="28"/>
      <c r="CV903" s="28"/>
      <c r="CW903" s="28"/>
      <c r="CX903" s="28"/>
      <c r="CY903" s="28"/>
      <c r="CZ903" s="28"/>
      <c r="DA903" s="28"/>
      <c r="DB903" s="28"/>
      <c r="DC903" s="28"/>
      <c r="DD903" s="28"/>
      <c r="DE903" s="28"/>
    </row>
    <row r="904" spans="57:109" ht="12.75" x14ac:dyDescent="0.2"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  <c r="CI904" s="28"/>
      <c r="CJ904" s="28"/>
      <c r="CK904" s="28"/>
      <c r="CL904" s="28"/>
      <c r="CM904" s="28"/>
      <c r="CN904" s="28"/>
      <c r="CO904" s="28"/>
      <c r="CP904" s="28"/>
      <c r="CQ904" s="28"/>
      <c r="CR904" s="28"/>
      <c r="CS904" s="28"/>
      <c r="CT904" s="28"/>
      <c r="CU904" s="28"/>
      <c r="CV904" s="28"/>
      <c r="CW904" s="28"/>
      <c r="CX904" s="28"/>
      <c r="CY904" s="28"/>
      <c r="CZ904" s="28"/>
      <c r="DA904" s="28"/>
      <c r="DB904" s="28"/>
      <c r="DC904" s="28"/>
      <c r="DD904" s="28"/>
      <c r="DE904" s="28"/>
    </row>
    <row r="905" spans="57:109" ht="12.75" x14ac:dyDescent="0.2"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  <c r="CI905" s="28"/>
      <c r="CJ905" s="28"/>
      <c r="CK905" s="28"/>
      <c r="CL905" s="28"/>
      <c r="CM905" s="28"/>
      <c r="CN905" s="28"/>
      <c r="CO905" s="28"/>
      <c r="CP905" s="28"/>
      <c r="CQ905" s="28"/>
      <c r="CR905" s="28"/>
      <c r="CS905" s="28"/>
      <c r="CT905" s="28"/>
      <c r="CU905" s="28"/>
      <c r="CV905" s="28"/>
      <c r="CW905" s="28"/>
      <c r="CX905" s="28"/>
      <c r="CY905" s="28"/>
      <c r="CZ905" s="28"/>
      <c r="DA905" s="28"/>
      <c r="DB905" s="28"/>
      <c r="DC905" s="28"/>
      <c r="DD905" s="28"/>
      <c r="DE905" s="28"/>
    </row>
    <row r="906" spans="57:109" ht="12.75" x14ac:dyDescent="0.2"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  <c r="CI906" s="28"/>
      <c r="CJ906" s="28"/>
      <c r="CK906" s="28"/>
      <c r="CL906" s="28"/>
      <c r="CM906" s="28"/>
      <c r="CN906" s="28"/>
      <c r="CO906" s="28"/>
      <c r="CP906" s="28"/>
      <c r="CQ906" s="28"/>
      <c r="CR906" s="28"/>
      <c r="CS906" s="28"/>
      <c r="CT906" s="28"/>
      <c r="CU906" s="28"/>
      <c r="CV906" s="28"/>
      <c r="CW906" s="28"/>
      <c r="CX906" s="28"/>
      <c r="CY906" s="28"/>
      <c r="CZ906" s="28"/>
      <c r="DA906" s="28"/>
      <c r="DB906" s="28"/>
      <c r="DC906" s="28"/>
      <c r="DD906" s="28"/>
      <c r="DE906" s="28"/>
    </row>
    <row r="907" spans="57:109" ht="12.75" x14ac:dyDescent="0.2"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  <c r="CI907" s="28"/>
      <c r="CJ907" s="28"/>
      <c r="CK907" s="28"/>
      <c r="CL907" s="28"/>
      <c r="CM907" s="28"/>
      <c r="CN907" s="28"/>
      <c r="CO907" s="28"/>
      <c r="CP907" s="28"/>
      <c r="CQ907" s="28"/>
      <c r="CR907" s="28"/>
      <c r="CS907" s="28"/>
      <c r="CT907" s="28"/>
      <c r="CU907" s="28"/>
      <c r="CV907" s="28"/>
      <c r="CW907" s="28"/>
      <c r="CX907" s="28"/>
      <c r="CY907" s="28"/>
      <c r="CZ907" s="28"/>
      <c r="DA907" s="28"/>
      <c r="DB907" s="28"/>
      <c r="DC907" s="28"/>
      <c r="DD907" s="28"/>
      <c r="DE907" s="28"/>
    </row>
    <row r="908" spans="57:109" ht="12.75" x14ac:dyDescent="0.2"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  <c r="CI908" s="28"/>
      <c r="CJ908" s="28"/>
      <c r="CK908" s="28"/>
      <c r="CL908" s="28"/>
      <c r="CM908" s="28"/>
      <c r="CN908" s="28"/>
      <c r="CO908" s="28"/>
      <c r="CP908" s="28"/>
      <c r="CQ908" s="28"/>
      <c r="CR908" s="28"/>
      <c r="CS908" s="28"/>
      <c r="CT908" s="28"/>
      <c r="CU908" s="28"/>
      <c r="CV908" s="28"/>
      <c r="CW908" s="28"/>
      <c r="CX908" s="28"/>
      <c r="CY908" s="28"/>
      <c r="CZ908" s="28"/>
      <c r="DA908" s="28"/>
      <c r="DB908" s="28"/>
      <c r="DC908" s="28"/>
      <c r="DD908" s="28"/>
      <c r="DE908" s="28"/>
    </row>
    <row r="909" spans="57:109" ht="12.75" x14ac:dyDescent="0.2"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  <c r="CI909" s="28"/>
      <c r="CJ909" s="28"/>
      <c r="CK909" s="28"/>
      <c r="CL909" s="28"/>
      <c r="CM909" s="28"/>
      <c r="CN909" s="28"/>
      <c r="CO909" s="28"/>
      <c r="CP909" s="28"/>
      <c r="CQ909" s="28"/>
      <c r="CR909" s="28"/>
      <c r="CS909" s="28"/>
      <c r="CT909" s="28"/>
      <c r="CU909" s="28"/>
      <c r="CV909" s="28"/>
      <c r="CW909" s="28"/>
      <c r="CX909" s="28"/>
      <c r="CY909" s="28"/>
      <c r="CZ909" s="28"/>
      <c r="DA909" s="28"/>
      <c r="DB909" s="28"/>
      <c r="DC909" s="28"/>
      <c r="DD909" s="28"/>
      <c r="DE909" s="28"/>
    </row>
    <row r="910" spans="57:109" ht="12.75" x14ac:dyDescent="0.2"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  <c r="CI910" s="28"/>
      <c r="CJ910" s="28"/>
      <c r="CK910" s="28"/>
      <c r="CL910" s="28"/>
      <c r="CM910" s="28"/>
      <c r="CN910" s="28"/>
      <c r="CO910" s="28"/>
      <c r="CP910" s="28"/>
      <c r="CQ910" s="28"/>
      <c r="CR910" s="28"/>
      <c r="CS910" s="28"/>
      <c r="CT910" s="28"/>
      <c r="CU910" s="28"/>
      <c r="CV910" s="28"/>
      <c r="CW910" s="28"/>
      <c r="CX910" s="28"/>
      <c r="CY910" s="28"/>
      <c r="CZ910" s="28"/>
      <c r="DA910" s="28"/>
      <c r="DB910" s="28"/>
      <c r="DC910" s="28"/>
      <c r="DD910" s="28"/>
      <c r="DE910" s="28"/>
    </row>
    <row r="911" spans="57:109" ht="12.75" x14ac:dyDescent="0.2"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  <c r="CI911" s="28"/>
      <c r="CJ911" s="28"/>
      <c r="CK911" s="28"/>
      <c r="CL911" s="28"/>
      <c r="CM911" s="28"/>
      <c r="CN911" s="28"/>
      <c r="CO911" s="28"/>
      <c r="CP911" s="28"/>
      <c r="CQ911" s="28"/>
      <c r="CR911" s="28"/>
      <c r="CS911" s="28"/>
      <c r="CT911" s="28"/>
      <c r="CU911" s="28"/>
      <c r="CV911" s="28"/>
      <c r="CW911" s="28"/>
      <c r="CX911" s="28"/>
      <c r="CY911" s="28"/>
      <c r="CZ911" s="28"/>
      <c r="DA911" s="28"/>
      <c r="DB911" s="28"/>
      <c r="DC911" s="28"/>
      <c r="DD911" s="28"/>
      <c r="DE911" s="28"/>
    </row>
    <row r="912" spans="57:109" ht="12.75" x14ac:dyDescent="0.2"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  <c r="CI912" s="28"/>
      <c r="CJ912" s="28"/>
      <c r="CK912" s="28"/>
      <c r="CL912" s="28"/>
      <c r="CM912" s="28"/>
      <c r="CN912" s="28"/>
      <c r="CO912" s="28"/>
      <c r="CP912" s="28"/>
      <c r="CQ912" s="28"/>
      <c r="CR912" s="28"/>
      <c r="CS912" s="28"/>
      <c r="CT912" s="28"/>
      <c r="CU912" s="28"/>
      <c r="CV912" s="28"/>
      <c r="CW912" s="28"/>
      <c r="CX912" s="28"/>
      <c r="CY912" s="28"/>
      <c r="CZ912" s="28"/>
      <c r="DA912" s="28"/>
      <c r="DB912" s="28"/>
      <c r="DC912" s="28"/>
      <c r="DD912" s="28"/>
      <c r="DE912" s="28"/>
    </row>
    <row r="913" spans="57:109" ht="12.75" x14ac:dyDescent="0.2"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  <c r="CI913" s="28"/>
      <c r="CJ913" s="28"/>
      <c r="CK913" s="28"/>
      <c r="CL913" s="28"/>
      <c r="CM913" s="28"/>
      <c r="CN913" s="28"/>
      <c r="CO913" s="28"/>
      <c r="CP913" s="28"/>
      <c r="CQ913" s="28"/>
      <c r="CR913" s="28"/>
      <c r="CS913" s="28"/>
      <c r="CT913" s="28"/>
      <c r="CU913" s="28"/>
      <c r="CV913" s="28"/>
      <c r="CW913" s="28"/>
      <c r="CX913" s="28"/>
      <c r="CY913" s="28"/>
      <c r="CZ913" s="28"/>
      <c r="DA913" s="28"/>
      <c r="DB913" s="28"/>
      <c r="DC913" s="28"/>
      <c r="DD913" s="28"/>
      <c r="DE913" s="28"/>
    </row>
    <row r="914" spans="57:109" ht="12.75" x14ac:dyDescent="0.2"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  <c r="CI914" s="28"/>
      <c r="CJ914" s="28"/>
      <c r="CK914" s="28"/>
      <c r="CL914" s="28"/>
      <c r="CM914" s="28"/>
      <c r="CN914" s="28"/>
      <c r="CO914" s="28"/>
      <c r="CP914" s="28"/>
      <c r="CQ914" s="28"/>
      <c r="CR914" s="28"/>
      <c r="CS914" s="28"/>
      <c r="CT914" s="28"/>
      <c r="CU914" s="28"/>
      <c r="CV914" s="28"/>
      <c r="CW914" s="28"/>
      <c r="CX914" s="28"/>
      <c r="CY914" s="28"/>
      <c r="CZ914" s="28"/>
      <c r="DA914" s="28"/>
      <c r="DB914" s="28"/>
      <c r="DC914" s="28"/>
      <c r="DD914" s="28"/>
      <c r="DE914" s="28"/>
    </row>
    <row r="915" spans="57:109" ht="12.75" x14ac:dyDescent="0.2"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  <c r="CI915" s="28"/>
      <c r="CJ915" s="28"/>
      <c r="CK915" s="28"/>
      <c r="CL915" s="28"/>
      <c r="CM915" s="28"/>
      <c r="CN915" s="28"/>
      <c r="CO915" s="28"/>
      <c r="CP915" s="28"/>
      <c r="CQ915" s="28"/>
      <c r="CR915" s="28"/>
      <c r="CS915" s="28"/>
      <c r="CT915" s="28"/>
      <c r="CU915" s="28"/>
      <c r="CV915" s="28"/>
      <c r="CW915" s="28"/>
      <c r="CX915" s="28"/>
      <c r="CY915" s="28"/>
      <c r="CZ915" s="28"/>
      <c r="DA915" s="28"/>
      <c r="DB915" s="28"/>
      <c r="DC915" s="28"/>
      <c r="DD915" s="28"/>
      <c r="DE915" s="28"/>
    </row>
    <row r="916" spans="57:109" ht="12.75" x14ac:dyDescent="0.2"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  <c r="CI916" s="28"/>
      <c r="CJ916" s="28"/>
      <c r="CK916" s="28"/>
      <c r="CL916" s="28"/>
      <c r="CM916" s="28"/>
      <c r="CN916" s="28"/>
      <c r="CO916" s="28"/>
      <c r="CP916" s="28"/>
      <c r="CQ916" s="28"/>
      <c r="CR916" s="28"/>
      <c r="CS916" s="28"/>
      <c r="CT916" s="28"/>
      <c r="CU916" s="28"/>
      <c r="CV916" s="28"/>
      <c r="CW916" s="28"/>
      <c r="CX916" s="28"/>
      <c r="CY916" s="28"/>
      <c r="CZ916" s="28"/>
      <c r="DA916" s="28"/>
      <c r="DB916" s="28"/>
      <c r="DC916" s="28"/>
      <c r="DD916" s="28"/>
      <c r="DE916" s="28"/>
    </row>
    <row r="917" spans="57:109" ht="12.75" x14ac:dyDescent="0.2"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  <c r="CI917" s="28"/>
      <c r="CJ917" s="28"/>
      <c r="CK917" s="28"/>
      <c r="CL917" s="28"/>
      <c r="CM917" s="28"/>
      <c r="CN917" s="28"/>
      <c r="CO917" s="28"/>
      <c r="CP917" s="28"/>
      <c r="CQ917" s="28"/>
      <c r="CR917" s="28"/>
      <c r="CS917" s="28"/>
      <c r="CT917" s="28"/>
      <c r="CU917" s="28"/>
      <c r="CV917" s="28"/>
      <c r="CW917" s="28"/>
      <c r="CX917" s="28"/>
      <c r="CY917" s="28"/>
      <c r="CZ917" s="28"/>
      <c r="DA917" s="28"/>
      <c r="DB917" s="28"/>
      <c r="DC917" s="28"/>
      <c r="DD917" s="28"/>
      <c r="DE917" s="28"/>
    </row>
    <row r="918" spans="57:109" ht="12.75" x14ac:dyDescent="0.2"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  <c r="CI918" s="28"/>
      <c r="CJ918" s="28"/>
      <c r="CK918" s="28"/>
      <c r="CL918" s="28"/>
      <c r="CM918" s="28"/>
      <c r="CN918" s="28"/>
      <c r="CO918" s="28"/>
      <c r="CP918" s="28"/>
      <c r="CQ918" s="28"/>
      <c r="CR918" s="28"/>
      <c r="CS918" s="28"/>
      <c r="CT918" s="28"/>
      <c r="CU918" s="28"/>
      <c r="CV918" s="28"/>
      <c r="CW918" s="28"/>
      <c r="CX918" s="28"/>
      <c r="CY918" s="28"/>
      <c r="CZ918" s="28"/>
      <c r="DA918" s="28"/>
      <c r="DB918" s="28"/>
      <c r="DC918" s="28"/>
      <c r="DD918" s="28"/>
      <c r="DE918" s="28"/>
    </row>
    <row r="919" spans="57:109" ht="12.75" x14ac:dyDescent="0.2"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  <c r="CI919" s="28"/>
      <c r="CJ919" s="28"/>
      <c r="CK919" s="28"/>
      <c r="CL919" s="28"/>
      <c r="CM919" s="28"/>
      <c r="CN919" s="28"/>
      <c r="CO919" s="28"/>
      <c r="CP919" s="28"/>
      <c r="CQ919" s="28"/>
      <c r="CR919" s="28"/>
      <c r="CS919" s="28"/>
      <c r="CT919" s="28"/>
      <c r="CU919" s="28"/>
      <c r="CV919" s="28"/>
      <c r="CW919" s="28"/>
      <c r="CX919" s="28"/>
      <c r="CY919" s="28"/>
      <c r="CZ919" s="28"/>
      <c r="DA919" s="28"/>
      <c r="DB919" s="28"/>
      <c r="DC919" s="28"/>
      <c r="DD919" s="28"/>
      <c r="DE919" s="28"/>
    </row>
    <row r="920" spans="57:109" ht="12.75" x14ac:dyDescent="0.2"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  <c r="CI920" s="28"/>
      <c r="CJ920" s="28"/>
      <c r="CK920" s="28"/>
      <c r="CL920" s="28"/>
      <c r="CM920" s="28"/>
      <c r="CN920" s="28"/>
      <c r="CO920" s="28"/>
      <c r="CP920" s="28"/>
      <c r="CQ920" s="28"/>
      <c r="CR920" s="28"/>
      <c r="CS920" s="28"/>
      <c r="CT920" s="28"/>
      <c r="CU920" s="28"/>
      <c r="CV920" s="28"/>
      <c r="CW920" s="28"/>
      <c r="CX920" s="28"/>
      <c r="CY920" s="28"/>
      <c r="CZ920" s="28"/>
      <c r="DA920" s="28"/>
      <c r="DB920" s="28"/>
      <c r="DC920" s="28"/>
      <c r="DD920" s="28"/>
      <c r="DE920" s="28"/>
    </row>
    <row r="921" spans="57:109" ht="12.75" x14ac:dyDescent="0.2"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  <c r="CI921" s="28"/>
      <c r="CJ921" s="28"/>
      <c r="CK921" s="28"/>
      <c r="CL921" s="28"/>
      <c r="CM921" s="28"/>
      <c r="CN921" s="28"/>
      <c r="CO921" s="28"/>
      <c r="CP921" s="28"/>
      <c r="CQ921" s="28"/>
      <c r="CR921" s="28"/>
      <c r="CS921" s="28"/>
      <c r="CT921" s="28"/>
      <c r="CU921" s="28"/>
      <c r="CV921" s="28"/>
      <c r="CW921" s="28"/>
      <c r="CX921" s="28"/>
      <c r="CY921" s="28"/>
      <c r="CZ921" s="28"/>
      <c r="DA921" s="28"/>
      <c r="DB921" s="28"/>
      <c r="DC921" s="28"/>
      <c r="DD921" s="28"/>
      <c r="DE921" s="28"/>
    </row>
    <row r="922" spans="57:109" ht="12.75" x14ac:dyDescent="0.2"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  <c r="CI922" s="28"/>
      <c r="CJ922" s="28"/>
      <c r="CK922" s="28"/>
      <c r="CL922" s="28"/>
      <c r="CM922" s="28"/>
      <c r="CN922" s="28"/>
      <c r="CO922" s="28"/>
      <c r="CP922" s="28"/>
      <c r="CQ922" s="28"/>
      <c r="CR922" s="28"/>
      <c r="CS922" s="28"/>
      <c r="CT922" s="28"/>
      <c r="CU922" s="28"/>
      <c r="CV922" s="28"/>
      <c r="CW922" s="28"/>
      <c r="CX922" s="28"/>
      <c r="CY922" s="28"/>
      <c r="CZ922" s="28"/>
      <c r="DA922" s="28"/>
      <c r="DB922" s="28"/>
      <c r="DC922" s="28"/>
      <c r="DD922" s="28"/>
      <c r="DE922" s="28"/>
    </row>
    <row r="923" spans="57:109" ht="12.75" x14ac:dyDescent="0.2"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  <c r="CT923" s="28"/>
      <c r="CU923" s="28"/>
      <c r="CV923" s="28"/>
      <c r="CW923" s="28"/>
      <c r="CX923" s="28"/>
      <c r="CY923" s="28"/>
      <c r="CZ923" s="28"/>
      <c r="DA923" s="28"/>
      <c r="DB923" s="28"/>
      <c r="DC923" s="28"/>
      <c r="DD923" s="28"/>
      <c r="DE923" s="28"/>
    </row>
    <row r="924" spans="57:109" ht="12.75" x14ac:dyDescent="0.2"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  <c r="CI924" s="28"/>
      <c r="CJ924" s="28"/>
      <c r="CK924" s="28"/>
      <c r="CL924" s="28"/>
      <c r="CM924" s="28"/>
      <c r="CN924" s="28"/>
      <c r="CO924" s="28"/>
      <c r="CP924" s="28"/>
      <c r="CQ924" s="28"/>
      <c r="CR924" s="28"/>
      <c r="CS924" s="28"/>
      <c r="CT924" s="28"/>
      <c r="CU924" s="28"/>
      <c r="CV924" s="28"/>
      <c r="CW924" s="28"/>
      <c r="CX924" s="28"/>
      <c r="CY924" s="28"/>
      <c r="CZ924" s="28"/>
      <c r="DA924" s="28"/>
      <c r="DB924" s="28"/>
      <c r="DC924" s="28"/>
      <c r="DD924" s="28"/>
      <c r="DE924" s="28"/>
    </row>
    <row r="925" spans="57:109" ht="12.75" x14ac:dyDescent="0.2"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  <c r="CI925" s="28"/>
      <c r="CJ925" s="28"/>
      <c r="CK925" s="28"/>
      <c r="CL925" s="28"/>
      <c r="CM925" s="28"/>
      <c r="CN925" s="28"/>
      <c r="CO925" s="28"/>
      <c r="CP925" s="28"/>
      <c r="CQ925" s="28"/>
      <c r="CR925" s="28"/>
      <c r="CS925" s="28"/>
      <c r="CT925" s="28"/>
      <c r="CU925" s="28"/>
      <c r="CV925" s="28"/>
      <c r="CW925" s="28"/>
      <c r="CX925" s="28"/>
      <c r="CY925" s="28"/>
      <c r="CZ925" s="28"/>
      <c r="DA925" s="28"/>
      <c r="DB925" s="28"/>
      <c r="DC925" s="28"/>
      <c r="DD925" s="28"/>
      <c r="DE925" s="28"/>
    </row>
    <row r="926" spans="57:109" ht="12.75" x14ac:dyDescent="0.2"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  <c r="CI926" s="28"/>
      <c r="CJ926" s="28"/>
      <c r="CK926" s="28"/>
      <c r="CL926" s="28"/>
      <c r="CM926" s="28"/>
      <c r="CN926" s="28"/>
      <c r="CO926" s="28"/>
      <c r="CP926" s="28"/>
      <c r="CQ926" s="28"/>
      <c r="CR926" s="28"/>
      <c r="CS926" s="28"/>
      <c r="CT926" s="28"/>
      <c r="CU926" s="28"/>
      <c r="CV926" s="28"/>
      <c r="CW926" s="28"/>
      <c r="CX926" s="28"/>
      <c r="CY926" s="28"/>
      <c r="CZ926" s="28"/>
      <c r="DA926" s="28"/>
      <c r="DB926" s="28"/>
      <c r="DC926" s="28"/>
      <c r="DD926" s="28"/>
      <c r="DE926" s="28"/>
    </row>
    <row r="927" spans="57:109" ht="12.75" x14ac:dyDescent="0.2"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  <c r="CI927" s="28"/>
      <c r="CJ927" s="28"/>
      <c r="CK927" s="28"/>
      <c r="CL927" s="28"/>
      <c r="CM927" s="28"/>
      <c r="CN927" s="28"/>
      <c r="CO927" s="28"/>
      <c r="CP927" s="28"/>
      <c r="CQ927" s="28"/>
      <c r="CR927" s="28"/>
      <c r="CS927" s="28"/>
      <c r="CT927" s="28"/>
      <c r="CU927" s="28"/>
      <c r="CV927" s="28"/>
      <c r="CW927" s="28"/>
      <c r="CX927" s="28"/>
      <c r="CY927" s="28"/>
      <c r="CZ927" s="28"/>
      <c r="DA927" s="28"/>
      <c r="DB927" s="28"/>
      <c r="DC927" s="28"/>
      <c r="DD927" s="28"/>
      <c r="DE927" s="28"/>
    </row>
    <row r="928" spans="57:109" ht="12.75" x14ac:dyDescent="0.2"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  <c r="CI928" s="28"/>
      <c r="CJ928" s="28"/>
      <c r="CK928" s="28"/>
      <c r="CL928" s="28"/>
      <c r="CM928" s="28"/>
      <c r="CN928" s="28"/>
      <c r="CO928" s="28"/>
      <c r="CP928" s="28"/>
      <c r="CQ928" s="28"/>
      <c r="CR928" s="28"/>
      <c r="CS928" s="28"/>
      <c r="CT928" s="28"/>
      <c r="CU928" s="28"/>
      <c r="CV928" s="28"/>
      <c r="CW928" s="28"/>
      <c r="CX928" s="28"/>
      <c r="CY928" s="28"/>
      <c r="CZ928" s="28"/>
      <c r="DA928" s="28"/>
      <c r="DB928" s="28"/>
      <c r="DC928" s="28"/>
      <c r="DD928" s="28"/>
      <c r="DE928" s="28"/>
    </row>
    <row r="929" spans="57:109" ht="12.75" x14ac:dyDescent="0.2"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  <c r="CI929" s="28"/>
      <c r="CJ929" s="28"/>
      <c r="CK929" s="28"/>
      <c r="CL929" s="28"/>
      <c r="CM929" s="28"/>
      <c r="CN929" s="28"/>
      <c r="CO929" s="28"/>
      <c r="CP929" s="28"/>
      <c r="CQ929" s="28"/>
      <c r="CR929" s="28"/>
      <c r="CS929" s="28"/>
      <c r="CT929" s="28"/>
      <c r="CU929" s="28"/>
      <c r="CV929" s="28"/>
      <c r="CW929" s="28"/>
      <c r="CX929" s="28"/>
      <c r="CY929" s="28"/>
      <c r="CZ929" s="28"/>
      <c r="DA929" s="28"/>
      <c r="DB929" s="28"/>
      <c r="DC929" s="28"/>
      <c r="DD929" s="28"/>
      <c r="DE929" s="28"/>
    </row>
    <row r="930" spans="57:109" ht="12.75" x14ac:dyDescent="0.2"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  <c r="CI930" s="28"/>
      <c r="CJ930" s="28"/>
      <c r="CK930" s="28"/>
      <c r="CL930" s="28"/>
      <c r="CM930" s="28"/>
      <c r="CN930" s="28"/>
      <c r="CO930" s="28"/>
      <c r="CP930" s="28"/>
      <c r="CQ930" s="28"/>
      <c r="CR930" s="28"/>
      <c r="CS930" s="28"/>
      <c r="CT930" s="28"/>
      <c r="CU930" s="28"/>
      <c r="CV930" s="28"/>
      <c r="CW930" s="28"/>
      <c r="CX930" s="28"/>
      <c r="CY930" s="28"/>
      <c r="CZ930" s="28"/>
      <c r="DA930" s="28"/>
      <c r="DB930" s="28"/>
      <c r="DC930" s="28"/>
      <c r="DD930" s="28"/>
      <c r="DE930" s="28"/>
    </row>
    <row r="931" spans="57:109" ht="12.75" x14ac:dyDescent="0.2"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  <c r="CT931" s="28"/>
      <c r="CU931" s="28"/>
      <c r="CV931" s="28"/>
      <c r="CW931" s="28"/>
      <c r="CX931" s="28"/>
      <c r="CY931" s="28"/>
      <c r="CZ931" s="28"/>
      <c r="DA931" s="28"/>
      <c r="DB931" s="28"/>
      <c r="DC931" s="28"/>
      <c r="DD931" s="28"/>
      <c r="DE931" s="28"/>
    </row>
    <row r="932" spans="57:109" ht="12.75" x14ac:dyDescent="0.2"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  <c r="CI932" s="28"/>
      <c r="CJ932" s="28"/>
      <c r="CK932" s="28"/>
      <c r="CL932" s="28"/>
      <c r="CM932" s="28"/>
      <c r="CN932" s="28"/>
      <c r="CO932" s="28"/>
      <c r="CP932" s="28"/>
      <c r="CQ932" s="28"/>
      <c r="CR932" s="28"/>
      <c r="CS932" s="28"/>
      <c r="CT932" s="28"/>
      <c r="CU932" s="28"/>
      <c r="CV932" s="28"/>
      <c r="CW932" s="28"/>
      <c r="CX932" s="28"/>
      <c r="CY932" s="28"/>
      <c r="CZ932" s="28"/>
      <c r="DA932" s="28"/>
      <c r="DB932" s="28"/>
      <c r="DC932" s="28"/>
      <c r="DD932" s="28"/>
      <c r="DE932" s="28"/>
    </row>
    <row r="933" spans="57:109" ht="12.75" x14ac:dyDescent="0.2"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  <c r="CI933" s="28"/>
      <c r="CJ933" s="28"/>
      <c r="CK933" s="28"/>
      <c r="CL933" s="28"/>
      <c r="CM933" s="28"/>
      <c r="CN933" s="28"/>
      <c r="CO933" s="28"/>
      <c r="CP933" s="28"/>
      <c r="CQ933" s="28"/>
      <c r="CR933" s="28"/>
      <c r="CS933" s="28"/>
      <c r="CT933" s="28"/>
      <c r="CU933" s="28"/>
      <c r="CV933" s="28"/>
      <c r="CW933" s="28"/>
      <c r="CX933" s="28"/>
      <c r="CY933" s="28"/>
      <c r="CZ933" s="28"/>
      <c r="DA933" s="28"/>
      <c r="DB933" s="28"/>
      <c r="DC933" s="28"/>
      <c r="DD933" s="28"/>
      <c r="DE933" s="28"/>
    </row>
    <row r="934" spans="57:109" ht="12.75" x14ac:dyDescent="0.2"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  <c r="CI934" s="28"/>
      <c r="CJ934" s="28"/>
      <c r="CK934" s="28"/>
      <c r="CL934" s="28"/>
      <c r="CM934" s="28"/>
      <c r="CN934" s="28"/>
      <c r="CO934" s="28"/>
      <c r="CP934" s="28"/>
      <c r="CQ934" s="28"/>
      <c r="CR934" s="28"/>
      <c r="CS934" s="28"/>
      <c r="CT934" s="28"/>
      <c r="CU934" s="28"/>
      <c r="CV934" s="28"/>
      <c r="CW934" s="28"/>
      <c r="CX934" s="28"/>
      <c r="CY934" s="28"/>
      <c r="CZ934" s="28"/>
      <c r="DA934" s="28"/>
      <c r="DB934" s="28"/>
      <c r="DC934" s="28"/>
      <c r="DD934" s="28"/>
      <c r="DE934" s="28"/>
    </row>
    <row r="935" spans="57:109" ht="12.75" x14ac:dyDescent="0.2"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  <c r="CI935" s="28"/>
      <c r="CJ935" s="28"/>
      <c r="CK935" s="28"/>
      <c r="CL935" s="28"/>
      <c r="CM935" s="28"/>
      <c r="CN935" s="28"/>
      <c r="CO935" s="28"/>
      <c r="CP935" s="28"/>
      <c r="CQ935" s="28"/>
      <c r="CR935" s="28"/>
      <c r="CS935" s="28"/>
      <c r="CT935" s="28"/>
      <c r="CU935" s="28"/>
      <c r="CV935" s="28"/>
      <c r="CW935" s="28"/>
      <c r="CX935" s="28"/>
      <c r="CY935" s="28"/>
      <c r="CZ935" s="28"/>
      <c r="DA935" s="28"/>
      <c r="DB935" s="28"/>
      <c r="DC935" s="28"/>
      <c r="DD935" s="28"/>
      <c r="DE935" s="28"/>
    </row>
    <row r="936" spans="57:109" ht="12.75" x14ac:dyDescent="0.2"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  <c r="CI936" s="28"/>
      <c r="CJ936" s="28"/>
      <c r="CK936" s="28"/>
      <c r="CL936" s="28"/>
      <c r="CM936" s="28"/>
      <c r="CN936" s="28"/>
      <c r="CO936" s="28"/>
      <c r="CP936" s="28"/>
      <c r="CQ936" s="28"/>
      <c r="CR936" s="28"/>
      <c r="CS936" s="28"/>
      <c r="CT936" s="28"/>
      <c r="CU936" s="28"/>
      <c r="CV936" s="28"/>
      <c r="CW936" s="28"/>
      <c r="CX936" s="28"/>
      <c r="CY936" s="28"/>
      <c r="CZ936" s="28"/>
      <c r="DA936" s="28"/>
      <c r="DB936" s="28"/>
      <c r="DC936" s="28"/>
      <c r="DD936" s="28"/>
      <c r="DE936" s="28"/>
    </row>
    <row r="937" spans="57:109" ht="12.75" x14ac:dyDescent="0.2"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  <c r="CI937" s="28"/>
      <c r="CJ937" s="28"/>
      <c r="CK937" s="28"/>
      <c r="CL937" s="28"/>
      <c r="CM937" s="28"/>
      <c r="CN937" s="28"/>
      <c r="CO937" s="28"/>
      <c r="CP937" s="28"/>
      <c r="CQ937" s="28"/>
      <c r="CR937" s="28"/>
      <c r="CS937" s="28"/>
      <c r="CT937" s="28"/>
      <c r="CU937" s="28"/>
      <c r="CV937" s="28"/>
      <c r="CW937" s="28"/>
      <c r="CX937" s="28"/>
      <c r="CY937" s="28"/>
      <c r="CZ937" s="28"/>
      <c r="DA937" s="28"/>
      <c r="DB937" s="28"/>
      <c r="DC937" s="28"/>
      <c r="DD937" s="28"/>
      <c r="DE937" s="28"/>
    </row>
    <row r="938" spans="57:109" ht="12.75" x14ac:dyDescent="0.2"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  <c r="CI938" s="28"/>
      <c r="CJ938" s="28"/>
      <c r="CK938" s="28"/>
      <c r="CL938" s="28"/>
      <c r="CM938" s="28"/>
      <c r="CN938" s="28"/>
      <c r="CO938" s="28"/>
      <c r="CP938" s="28"/>
      <c r="CQ938" s="28"/>
      <c r="CR938" s="28"/>
      <c r="CS938" s="28"/>
      <c r="CT938" s="28"/>
      <c r="CU938" s="28"/>
      <c r="CV938" s="28"/>
      <c r="CW938" s="28"/>
      <c r="CX938" s="28"/>
      <c r="CY938" s="28"/>
      <c r="CZ938" s="28"/>
      <c r="DA938" s="28"/>
      <c r="DB938" s="28"/>
      <c r="DC938" s="28"/>
      <c r="DD938" s="28"/>
      <c r="DE938" s="28"/>
    </row>
    <row r="939" spans="57:109" ht="12.75" x14ac:dyDescent="0.2"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  <c r="CI939" s="28"/>
      <c r="CJ939" s="28"/>
      <c r="CK939" s="28"/>
      <c r="CL939" s="28"/>
      <c r="CM939" s="28"/>
      <c r="CN939" s="28"/>
      <c r="CO939" s="28"/>
      <c r="CP939" s="28"/>
      <c r="CQ939" s="28"/>
      <c r="CR939" s="28"/>
      <c r="CS939" s="28"/>
      <c r="CT939" s="28"/>
      <c r="CU939" s="28"/>
      <c r="CV939" s="28"/>
      <c r="CW939" s="28"/>
      <c r="CX939" s="28"/>
      <c r="CY939" s="28"/>
      <c r="CZ939" s="28"/>
      <c r="DA939" s="28"/>
      <c r="DB939" s="28"/>
      <c r="DC939" s="28"/>
      <c r="DD939" s="28"/>
      <c r="DE939" s="28"/>
    </row>
    <row r="940" spans="57:109" ht="12.75" x14ac:dyDescent="0.2"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  <c r="CI940" s="28"/>
      <c r="CJ940" s="28"/>
      <c r="CK940" s="28"/>
      <c r="CL940" s="28"/>
      <c r="CM940" s="28"/>
      <c r="CN940" s="28"/>
      <c r="CO940" s="28"/>
      <c r="CP940" s="28"/>
      <c r="CQ940" s="28"/>
      <c r="CR940" s="28"/>
      <c r="CS940" s="28"/>
      <c r="CT940" s="28"/>
      <c r="CU940" s="28"/>
      <c r="CV940" s="28"/>
      <c r="CW940" s="28"/>
      <c r="CX940" s="28"/>
      <c r="CY940" s="28"/>
      <c r="CZ940" s="28"/>
      <c r="DA940" s="28"/>
      <c r="DB940" s="28"/>
      <c r="DC940" s="28"/>
      <c r="DD940" s="28"/>
      <c r="DE940" s="28"/>
    </row>
    <row r="941" spans="57:109" ht="12.75" x14ac:dyDescent="0.2"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  <c r="CI941" s="28"/>
      <c r="CJ941" s="28"/>
      <c r="CK941" s="28"/>
      <c r="CL941" s="28"/>
      <c r="CM941" s="28"/>
      <c r="CN941" s="28"/>
      <c r="CO941" s="28"/>
      <c r="CP941" s="28"/>
      <c r="CQ941" s="28"/>
      <c r="CR941" s="28"/>
      <c r="CS941" s="28"/>
      <c r="CT941" s="28"/>
      <c r="CU941" s="28"/>
      <c r="CV941" s="28"/>
      <c r="CW941" s="28"/>
      <c r="CX941" s="28"/>
      <c r="CY941" s="28"/>
      <c r="CZ941" s="28"/>
      <c r="DA941" s="28"/>
      <c r="DB941" s="28"/>
      <c r="DC941" s="28"/>
      <c r="DD941" s="28"/>
      <c r="DE941" s="28"/>
    </row>
    <row r="942" spans="57:109" ht="12.75" x14ac:dyDescent="0.2"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  <c r="CI942" s="28"/>
      <c r="CJ942" s="28"/>
      <c r="CK942" s="28"/>
      <c r="CL942" s="28"/>
      <c r="CM942" s="28"/>
      <c r="CN942" s="28"/>
      <c r="CO942" s="28"/>
      <c r="CP942" s="28"/>
      <c r="CQ942" s="28"/>
      <c r="CR942" s="28"/>
      <c r="CS942" s="28"/>
      <c r="CT942" s="28"/>
      <c r="CU942" s="28"/>
      <c r="CV942" s="28"/>
      <c r="CW942" s="28"/>
      <c r="CX942" s="28"/>
      <c r="CY942" s="28"/>
      <c r="CZ942" s="28"/>
      <c r="DA942" s="28"/>
      <c r="DB942" s="28"/>
      <c r="DC942" s="28"/>
      <c r="DD942" s="28"/>
      <c r="DE942" s="28"/>
    </row>
    <row r="943" spans="57:109" ht="12.75" x14ac:dyDescent="0.2"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  <c r="CI943" s="28"/>
      <c r="CJ943" s="28"/>
      <c r="CK943" s="28"/>
      <c r="CL943" s="28"/>
      <c r="CM943" s="28"/>
      <c r="CN943" s="28"/>
      <c r="CO943" s="28"/>
      <c r="CP943" s="28"/>
      <c r="CQ943" s="28"/>
      <c r="CR943" s="28"/>
      <c r="CS943" s="28"/>
      <c r="CT943" s="28"/>
      <c r="CU943" s="28"/>
      <c r="CV943" s="28"/>
      <c r="CW943" s="28"/>
      <c r="CX943" s="28"/>
      <c r="CY943" s="28"/>
      <c r="CZ943" s="28"/>
      <c r="DA943" s="28"/>
      <c r="DB943" s="28"/>
      <c r="DC943" s="28"/>
      <c r="DD943" s="28"/>
      <c r="DE943" s="28"/>
    </row>
    <row r="944" spans="57:109" ht="12.75" x14ac:dyDescent="0.2"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  <c r="CI944" s="28"/>
      <c r="CJ944" s="28"/>
      <c r="CK944" s="28"/>
      <c r="CL944" s="28"/>
      <c r="CM944" s="28"/>
      <c r="CN944" s="28"/>
      <c r="CO944" s="28"/>
      <c r="CP944" s="28"/>
      <c r="CQ944" s="28"/>
      <c r="CR944" s="28"/>
      <c r="CS944" s="28"/>
      <c r="CT944" s="28"/>
      <c r="CU944" s="28"/>
      <c r="CV944" s="28"/>
      <c r="CW944" s="28"/>
      <c r="CX944" s="28"/>
      <c r="CY944" s="28"/>
      <c r="CZ944" s="28"/>
      <c r="DA944" s="28"/>
      <c r="DB944" s="28"/>
      <c r="DC944" s="28"/>
      <c r="DD944" s="28"/>
      <c r="DE944" s="28"/>
    </row>
    <row r="945" spans="57:109" ht="12.75" x14ac:dyDescent="0.2"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  <c r="CI945" s="28"/>
      <c r="CJ945" s="28"/>
      <c r="CK945" s="28"/>
      <c r="CL945" s="28"/>
      <c r="CM945" s="28"/>
      <c r="CN945" s="28"/>
      <c r="CO945" s="28"/>
      <c r="CP945" s="28"/>
      <c r="CQ945" s="28"/>
      <c r="CR945" s="28"/>
      <c r="CS945" s="28"/>
      <c r="CT945" s="28"/>
      <c r="CU945" s="28"/>
      <c r="CV945" s="28"/>
      <c r="CW945" s="28"/>
      <c r="CX945" s="28"/>
      <c r="CY945" s="28"/>
      <c r="CZ945" s="28"/>
      <c r="DA945" s="28"/>
      <c r="DB945" s="28"/>
      <c r="DC945" s="28"/>
      <c r="DD945" s="28"/>
      <c r="DE945" s="28"/>
    </row>
    <row r="946" spans="57:109" ht="12.75" x14ac:dyDescent="0.2"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  <c r="CI946" s="28"/>
      <c r="CJ946" s="28"/>
      <c r="CK946" s="28"/>
      <c r="CL946" s="28"/>
      <c r="CM946" s="28"/>
      <c r="CN946" s="28"/>
      <c r="CO946" s="28"/>
      <c r="CP946" s="28"/>
      <c r="CQ946" s="28"/>
      <c r="CR946" s="28"/>
      <c r="CS946" s="28"/>
      <c r="CT946" s="28"/>
      <c r="CU946" s="28"/>
      <c r="CV946" s="28"/>
      <c r="CW946" s="28"/>
      <c r="CX946" s="28"/>
      <c r="CY946" s="28"/>
      <c r="CZ946" s="28"/>
      <c r="DA946" s="28"/>
      <c r="DB946" s="28"/>
      <c r="DC946" s="28"/>
      <c r="DD946" s="28"/>
      <c r="DE946" s="28"/>
    </row>
    <row r="947" spans="57:109" ht="12.75" x14ac:dyDescent="0.2"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  <c r="CI947" s="28"/>
      <c r="CJ947" s="28"/>
      <c r="CK947" s="28"/>
      <c r="CL947" s="28"/>
      <c r="CM947" s="28"/>
      <c r="CN947" s="28"/>
      <c r="CO947" s="28"/>
      <c r="CP947" s="28"/>
      <c r="CQ947" s="28"/>
      <c r="CR947" s="28"/>
      <c r="CS947" s="28"/>
      <c r="CT947" s="28"/>
      <c r="CU947" s="28"/>
      <c r="CV947" s="28"/>
      <c r="CW947" s="28"/>
      <c r="CX947" s="28"/>
      <c r="CY947" s="28"/>
      <c r="CZ947" s="28"/>
      <c r="DA947" s="28"/>
      <c r="DB947" s="28"/>
      <c r="DC947" s="28"/>
      <c r="DD947" s="28"/>
      <c r="DE947" s="28"/>
    </row>
    <row r="948" spans="57:109" ht="12.75" x14ac:dyDescent="0.2"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  <c r="CI948" s="28"/>
      <c r="CJ948" s="28"/>
      <c r="CK948" s="28"/>
      <c r="CL948" s="28"/>
      <c r="CM948" s="28"/>
      <c r="CN948" s="28"/>
      <c r="CO948" s="28"/>
      <c r="CP948" s="28"/>
      <c r="CQ948" s="28"/>
      <c r="CR948" s="28"/>
      <c r="CS948" s="28"/>
      <c r="CT948" s="28"/>
      <c r="CU948" s="28"/>
      <c r="CV948" s="28"/>
      <c r="CW948" s="28"/>
      <c r="CX948" s="28"/>
      <c r="CY948" s="28"/>
      <c r="CZ948" s="28"/>
      <c r="DA948" s="28"/>
      <c r="DB948" s="28"/>
      <c r="DC948" s="28"/>
      <c r="DD948" s="28"/>
      <c r="DE948" s="28"/>
    </row>
    <row r="949" spans="57:109" ht="12.75" x14ac:dyDescent="0.2"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  <c r="CI949" s="28"/>
      <c r="CJ949" s="28"/>
      <c r="CK949" s="28"/>
      <c r="CL949" s="28"/>
      <c r="CM949" s="28"/>
      <c r="CN949" s="28"/>
      <c r="CO949" s="28"/>
      <c r="CP949" s="28"/>
      <c r="CQ949" s="28"/>
      <c r="CR949" s="28"/>
      <c r="CS949" s="28"/>
      <c r="CT949" s="28"/>
      <c r="CU949" s="28"/>
      <c r="CV949" s="28"/>
      <c r="CW949" s="28"/>
      <c r="CX949" s="28"/>
      <c r="CY949" s="28"/>
      <c r="CZ949" s="28"/>
      <c r="DA949" s="28"/>
      <c r="DB949" s="28"/>
      <c r="DC949" s="28"/>
      <c r="DD949" s="28"/>
      <c r="DE949" s="28"/>
    </row>
    <row r="950" spans="57:109" ht="12.75" x14ac:dyDescent="0.2"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  <c r="CI950" s="28"/>
      <c r="CJ950" s="28"/>
      <c r="CK950" s="28"/>
      <c r="CL950" s="28"/>
      <c r="CM950" s="28"/>
      <c r="CN950" s="28"/>
      <c r="CO950" s="28"/>
      <c r="CP950" s="28"/>
      <c r="CQ950" s="28"/>
      <c r="CR950" s="28"/>
      <c r="CS950" s="28"/>
      <c r="CT950" s="28"/>
      <c r="CU950" s="28"/>
      <c r="CV950" s="28"/>
      <c r="CW950" s="28"/>
      <c r="CX950" s="28"/>
      <c r="CY950" s="28"/>
      <c r="CZ950" s="28"/>
      <c r="DA950" s="28"/>
      <c r="DB950" s="28"/>
      <c r="DC950" s="28"/>
      <c r="DD950" s="28"/>
      <c r="DE950" s="28"/>
    </row>
    <row r="951" spans="57:109" ht="12.75" x14ac:dyDescent="0.2"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  <c r="CI951" s="28"/>
      <c r="CJ951" s="28"/>
      <c r="CK951" s="28"/>
      <c r="CL951" s="28"/>
      <c r="CM951" s="28"/>
      <c r="CN951" s="28"/>
      <c r="CO951" s="28"/>
      <c r="CP951" s="28"/>
      <c r="CQ951" s="28"/>
      <c r="CR951" s="28"/>
      <c r="CS951" s="28"/>
      <c r="CT951" s="28"/>
      <c r="CU951" s="28"/>
      <c r="CV951" s="28"/>
      <c r="CW951" s="28"/>
      <c r="CX951" s="28"/>
      <c r="CY951" s="28"/>
      <c r="CZ951" s="28"/>
      <c r="DA951" s="28"/>
      <c r="DB951" s="28"/>
      <c r="DC951" s="28"/>
      <c r="DD951" s="28"/>
      <c r="DE951" s="28"/>
    </row>
    <row r="952" spans="57:109" ht="12.75" x14ac:dyDescent="0.2"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  <c r="CI952" s="28"/>
      <c r="CJ952" s="28"/>
      <c r="CK952" s="28"/>
      <c r="CL952" s="28"/>
      <c r="CM952" s="28"/>
      <c r="CN952" s="28"/>
      <c r="CO952" s="28"/>
      <c r="CP952" s="28"/>
      <c r="CQ952" s="28"/>
      <c r="CR952" s="28"/>
      <c r="CS952" s="28"/>
      <c r="CT952" s="28"/>
      <c r="CU952" s="28"/>
      <c r="CV952" s="28"/>
      <c r="CW952" s="28"/>
      <c r="CX952" s="28"/>
      <c r="CY952" s="28"/>
      <c r="CZ952" s="28"/>
      <c r="DA952" s="28"/>
      <c r="DB952" s="28"/>
      <c r="DC952" s="28"/>
      <c r="DD952" s="28"/>
      <c r="DE952" s="28"/>
    </row>
    <row r="953" spans="57:109" ht="12.75" x14ac:dyDescent="0.2"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  <c r="CI953" s="28"/>
      <c r="CJ953" s="28"/>
      <c r="CK953" s="28"/>
      <c r="CL953" s="28"/>
      <c r="CM953" s="28"/>
      <c r="CN953" s="28"/>
      <c r="CO953" s="28"/>
      <c r="CP953" s="28"/>
      <c r="CQ953" s="28"/>
      <c r="CR953" s="28"/>
      <c r="CS953" s="28"/>
      <c r="CT953" s="28"/>
      <c r="CU953" s="28"/>
      <c r="CV953" s="28"/>
      <c r="CW953" s="28"/>
      <c r="CX953" s="28"/>
      <c r="CY953" s="28"/>
      <c r="CZ953" s="28"/>
      <c r="DA953" s="28"/>
      <c r="DB953" s="28"/>
      <c r="DC953" s="28"/>
      <c r="DD953" s="28"/>
      <c r="DE953" s="28"/>
    </row>
    <row r="954" spans="57:109" ht="12.75" x14ac:dyDescent="0.2"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  <c r="CI954" s="28"/>
      <c r="CJ954" s="28"/>
      <c r="CK954" s="28"/>
      <c r="CL954" s="28"/>
      <c r="CM954" s="28"/>
      <c r="CN954" s="28"/>
      <c r="CO954" s="28"/>
      <c r="CP954" s="28"/>
      <c r="CQ954" s="28"/>
      <c r="CR954" s="28"/>
      <c r="CS954" s="28"/>
      <c r="CT954" s="28"/>
      <c r="CU954" s="28"/>
      <c r="CV954" s="28"/>
      <c r="CW954" s="28"/>
      <c r="CX954" s="28"/>
      <c r="CY954" s="28"/>
      <c r="CZ954" s="28"/>
      <c r="DA954" s="28"/>
      <c r="DB954" s="28"/>
      <c r="DC954" s="28"/>
      <c r="DD954" s="28"/>
      <c r="DE954" s="28"/>
    </row>
    <row r="955" spans="57:109" ht="12.75" x14ac:dyDescent="0.2"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  <c r="CI955" s="28"/>
      <c r="CJ955" s="28"/>
      <c r="CK955" s="28"/>
      <c r="CL955" s="28"/>
      <c r="CM955" s="28"/>
      <c r="CN955" s="28"/>
      <c r="CO955" s="28"/>
      <c r="CP955" s="28"/>
      <c r="CQ955" s="28"/>
      <c r="CR955" s="28"/>
      <c r="CS955" s="28"/>
      <c r="CT955" s="28"/>
      <c r="CU955" s="28"/>
      <c r="CV955" s="28"/>
      <c r="CW955" s="28"/>
      <c r="CX955" s="28"/>
      <c r="CY955" s="28"/>
      <c r="CZ955" s="28"/>
      <c r="DA955" s="28"/>
      <c r="DB955" s="28"/>
      <c r="DC955" s="28"/>
      <c r="DD955" s="28"/>
      <c r="DE955" s="28"/>
    </row>
    <row r="956" spans="57:109" ht="12.75" x14ac:dyDescent="0.2"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  <c r="CI956" s="28"/>
      <c r="CJ956" s="28"/>
      <c r="CK956" s="28"/>
      <c r="CL956" s="28"/>
      <c r="CM956" s="28"/>
      <c r="CN956" s="28"/>
      <c r="CO956" s="28"/>
      <c r="CP956" s="28"/>
      <c r="CQ956" s="28"/>
      <c r="CR956" s="28"/>
      <c r="CS956" s="28"/>
      <c r="CT956" s="28"/>
      <c r="CU956" s="28"/>
      <c r="CV956" s="28"/>
      <c r="CW956" s="28"/>
      <c r="CX956" s="28"/>
      <c r="CY956" s="28"/>
      <c r="CZ956" s="28"/>
      <c r="DA956" s="28"/>
      <c r="DB956" s="28"/>
      <c r="DC956" s="28"/>
      <c r="DD956" s="28"/>
      <c r="DE956" s="28"/>
    </row>
    <row r="957" spans="57:109" ht="12.75" x14ac:dyDescent="0.2"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  <c r="CI957" s="28"/>
      <c r="CJ957" s="28"/>
      <c r="CK957" s="28"/>
      <c r="CL957" s="28"/>
      <c r="CM957" s="28"/>
      <c r="CN957" s="28"/>
      <c r="CO957" s="28"/>
      <c r="CP957" s="28"/>
      <c r="CQ957" s="28"/>
      <c r="CR957" s="28"/>
      <c r="CS957" s="28"/>
      <c r="CT957" s="28"/>
      <c r="CU957" s="28"/>
      <c r="CV957" s="28"/>
      <c r="CW957" s="28"/>
      <c r="CX957" s="28"/>
      <c r="CY957" s="28"/>
      <c r="CZ957" s="28"/>
      <c r="DA957" s="28"/>
      <c r="DB957" s="28"/>
      <c r="DC957" s="28"/>
      <c r="DD957" s="28"/>
      <c r="DE957" s="28"/>
    </row>
    <row r="958" spans="57:109" ht="12.75" x14ac:dyDescent="0.2"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  <c r="CI958" s="28"/>
      <c r="CJ958" s="28"/>
      <c r="CK958" s="28"/>
      <c r="CL958" s="28"/>
      <c r="CM958" s="28"/>
      <c r="CN958" s="28"/>
      <c r="CO958" s="28"/>
      <c r="CP958" s="28"/>
      <c r="CQ958" s="28"/>
      <c r="CR958" s="28"/>
      <c r="CS958" s="28"/>
      <c r="CT958" s="28"/>
      <c r="CU958" s="28"/>
      <c r="CV958" s="28"/>
      <c r="CW958" s="28"/>
      <c r="CX958" s="28"/>
      <c r="CY958" s="28"/>
      <c r="CZ958" s="28"/>
      <c r="DA958" s="28"/>
      <c r="DB958" s="28"/>
      <c r="DC958" s="28"/>
      <c r="DD958" s="28"/>
      <c r="DE958" s="28"/>
    </row>
    <row r="959" spans="57:109" ht="12.75" x14ac:dyDescent="0.2"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  <c r="CI959" s="28"/>
      <c r="CJ959" s="28"/>
      <c r="CK959" s="28"/>
      <c r="CL959" s="28"/>
      <c r="CM959" s="28"/>
      <c r="CN959" s="28"/>
      <c r="CO959" s="28"/>
      <c r="CP959" s="28"/>
      <c r="CQ959" s="28"/>
      <c r="CR959" s="28"/>
      <c r="CS959" s="28"/>
      <c r="CT959" s="28"/>
      <c r="CU959" s="28"/>
      <c r="CV959" s="28"/>
      <c r="CW959" s="28"/>
      <c r="CX959" s="28"/>
      <c r="CY959" s="28"/>
      <c r="CZ959" s="28"/>
      <c r="DA959" s="28"/>
      <c r="DB959" s="28"/>
      <c r="DC959" s="28"/>
      <c r="DD959" s="28"/>
      <c r="DE959" s="28"/>
    </row>
    <row r="960" spans="57:109" ht="12.75" x14ac:dyDescent="0.2"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  <c r="CI960" s="28"/>
      <c r="CJ960" s="28"/>
      <c r="CK960" s="28"/>
      <c r="CL960" s="28"/>
      <c r="CM960" s="28"/>
      <c r="CN960" s="28"/>
      <c r="CO960" s="28"/>
      <c r="CP960" s="28"/>
      <c r="CQ960" s="28"/>
      <c r="CR960" s="28"/>
      <c r="CS960" s="28"/>
      <c r="CT960" s="28"/>
      <c r="CU960" s="28"/>
      <c r="CV960" s="28"/>
      <c r="CW960" s="28"/>
      <c r="CX960" s="28"/>
      <c r="CY960" s="28"/>
      <c r="CZ960" s="28"/>
      <c r="DA960" s="28"/>
      <c r="DB960" s="28"/>
      <c r="DC960" s="28"/>
      <c r="DD960" s="28"/>
      <c r="DE960" s="28"/>
    </row>
    <row r="961" spans="57:109" ht="12.75" x14ac:dyDescent="0.2"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  <c r="CI961" s="28"/>
      <c r="CJ961" s="28"/>
      <c r="CK961" s="28"/>
      <c r="CL961" s="28"/>
      <c r="CM961" s="28"/>
      <c r="CN961" s="28"/>
      <c r="CO961" s="28"/>
      <c r="CP961" s="28"/>
      <c r="CQ961" s="28"/>
      <c r="CR961" s="28"/>
      <c r="CS961" s="28"/>
      <c r="CT961" s="28"/>
      <c r="CU961" s="28"/>
      <c r="CV961" s="28"/>
      <c r="CW961" s="28"/>
      <c r="CX961" s="28"/>
      <c r="CY961" s="28"/>
      <c r="CZ961" s="28"/>
      <c r="DA961" s="28"/>
      <c r="DB961" s="28"/>
      <c r="DC961" s="28"/>
      <c r="DD961" s="28"/>
      <c r="DE961" s="28"/>
    </row>
    <row r="962" spans="57:109" ht="12.75" x14ac:dyDescent="0.2"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  <c r="CI962" s="28"/>
      <c r="CJ962" s="28"/>
      <c r="CK962" s="28"/>
      <c r="CL962" s="28"/>
      <c r="CM962" s="28"/>
      <c r="CN962" s="28"/>
      <c r="CO962" s="28"/>
      <c r="CP962" s="28"/>
      <c r="CQ962" s="28"/>
      <c r="CR962" s="28"/>
      <c r="CS962" s="28"/>
      <c r="CT962" s="28"/>
      <c r="CU962" s="28"/>
      <c r="CV962" s="28"/>
      <c r="CW962" s="28"/>
      <c r="CX962" s="28"/>
      <c r="CY962" s="28"/>
      <c r="CZ962" s="28"/>
      <c r="DA962" s="28"/>
      <c r="DB962" s="28"/>
      <c r="DC962" s="28"/>
      <c r="DD962" s="28"/>
      <c r="DE962" s="28"/>
    </row>
    <row r="963" spans="57:109" ht="12.75" x14ac:dyDescent="0.2"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  <c r="CI963" s="28"/>
      <c r="CJ963" s="28"/>
      <c r="CK963" s="28"/>
      <c r="CL963" s="28"/>
      <c r="CM963" s="28"/>
      <c r="CN963" s="28"/>
      <c r="CO963" s="28"/>
      <c r="CP963" s="28"/>
      <c r="CQ963" s="28"/>
      <c r="CR963" s="28"/>
      <c r="CS963" s="28"/>
      <c r="CT963" s="28"/>
      <c r="CU963" s="28"/>
      <c r="CV963" s="28"/>
      <c r="CW963" s="28"/>
      <c r="CX963" s="28"/>
      <c r="CY963" s="28"/>
      <c r="CZ963" s="28"/>
      <c r="DA963" s="28"/>
      <c r="DB963" s="28"/>
      <c r="DC963" s="28"/>
      <c r="DD963" s="28"/>
      <c r="DE963" s="28"/>
    </row>
    <row r="964" spans="57:109" ht="12.75" x14ac:dyDescent="0.2"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  <c r="CI964" s="28"/>
      <c r="CJ964" s="28"/>
      <c r="CK964" s="28"/>
      <c r="CL964" s="28"/>
      <c r="CM964" s="28"/>
      <c r="CN964" s="28"/>
      <c r="CO964" s="28"/>
      <c r="CP964" s="28"/>
      <c r="CQ964" s="28"/>
      <c r="CR964" s="28"/>
      <c r="CS964" s="28"/>
      <c r="CT964" s="28"/>
      <c r="CU964" s="28"/>
      <c r="CV964" s="28"/>
      <c r="CW964" s="28"/>
      <c r="CX964" s="28"/>
      <c r="CY964" s="28"/>
      <c r="CZ964" s="28"/>
      <c r="DA964" s="28"/>
      <c r="DB964" s="28"/>
      <c r="DC964" s="28"/>
      <c r="DD964" s="28"/>
      <c r="DE964" s="28"/>
    </row>
    <row r="965" spans="57:109" ht="12.75" x14ac:dyDescent="0.2"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  <c r="CI965" s="28"/>
      <c r="CJ965" s="28"/>
      <c r="CK965" s="28"/>
      <c r="CL965" s="28"/>
      <c r="CM965" s="28"/>
      <c r="CN965" s="28"/>
      <c r="CO965" s="28"/>
      <c r="CP965" s="28"/>
      <c r="CQ965" s="28"/>
      <c r="CR965" s="28"/>
      <c r="CS965" s="28"/>
      <c r="CT965" s="28"/>
      <c r="CU965" s="28"/>
      <c r="CV965" s="28"/>
      <c r="CW965" s="28"/>
      <c r="CX965" s="28"/>
      <c r="CY965" s="28"/>
      <c r="CZ965" s="28"/>
      <c r="DA965" s="28"/>
      <c r="DB965" s="28"/>
      <c r="DC965" s="28"/>
      <c r="DD965" s="28"/>
      <c r="DE965" s="28"/>
    </row>
    <row r="966" spans="57:109" ht="12.75" x14ac:dyDescent="0.2"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  <c r="CI966" s="28"/>
      <c r="CJ966" s="28"/>
      <c r="CK966" s="28"/>
      <c r="CL966" s="28"/>
      <c r="CM966" s="28"/>
      <c r="CN966" s="28"/>
      <c r="CO966" s="28"/>
      <c r="CP966" s="28"/>
      <c r="CQ966" s="28"/>
      <c r="CR966" s="28"/>
      <c r="CS966" s="28"/>
      <c r="CT966" s="28"/>
      <c r="CU966" s="28"/>
      <c r="CV966" s="28"/>
      <c r="CW966" s="28"/>
      <c r="CX966" s="28"/>
      <c r="CY966" s="28"/>
      <c r="CZ966" s="28"/>
      <c r="DA966" s="28"/>
      <c r="DB966" s="28"/>
      <c r="DC966" s="28"/>
      <c r="DD966" s="28"/>
      <c r="DE966" s="28"/>
    </row>
    <row r="967" spans="57:109" ht="12.75" x14ac:dyDescent="0.2"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  <c r="CI967" s="28"/>
      <c r="CJ967" s="28"/>
      <c r="CK967" s="28"/>
      <c r="CL967" s="28"/>
      <c r="CM967" s="28"/>
      <c r="CN967" s="28"/>
      <c r="CO967" s="28"/>
      <c r="CP967" s="28"/>
      <c r="CQ967" s="28"/>
      <c r="CR967" s="28"/>
      <c r="CS967" s="28"/>
      <c r="CT967" s="28"/>
      <c r="CU967" s="28"/>
      <c r="CV967" s="28"/>
      <c r="CW967" s="28"/>
      <c r="CX967" s="28"/>
      <c r="CY967" s="28"/>
      <c r="CZ967" s="28"/>
      <c r="DA967" s="28"/>
      <c r="DB967" s="28"/>
      <c r="DC967" s="28"/>
      <c r="DD967" s="28"/>
      <c r="DE967" s="28"/>
    </row>
    <row r="968" spans="57:109" ht="12.75" x14ac:dyDescent="0.2"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  <c r="CI968" s="28"/>
      <c r="CJ968" s="28"/>
      <c r="CK968" s="28"/>
      <c r="CL968" s="28"/>
      <c r="CM968" s="28"/>
      <c r="CN968" s="28"/>
      <c r="CO968" s="28"/>
      <c r="CP968" s="28"/>
      <c r="CQ968" s="28"/>
      <c r="CR968" s="28"/>
      <c r="CS968" s="28"/>
      <c r="CT968" s="28"/>
      <c r="CU968" s="28"/>
      <c r="CV968" s="28"/>
      <c r="CW968" s="28"/>
      <c r="CX968" s="28"/>
      <c r="CY968" s="28"/>
      <c r="CZ968" s="28"/>
      <c r="DA968" s="28"/>
      <c r="DB968" s="28"/>
      <c r="DC968" s="28"/>
      <c r="DD968" s="28"/>
      <c r="DE968" s="28"/>
    </row>
    <row r="969" spans="57:109" ht="12.75" x14ac:dyDescent="0.2"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  <c r="CI969" s="28"/>
      <c r="CJ969" s="28"/>
      <c r="CK969" s="28"/>
      <c r="CL969" s="28"/>
      <c r="CM969" s="28"/>
      <c r="CN969" s="28"/>
      <c r="CO969" s="28"/>
      <c r="CP969" s="28"/>
      <c r="CQ969" s="28"/>
      <c r="CR969" s="28"/>
      <c r="CS969" s="28"/>
      <c r="CT969" s="28"/>
      <c r="CU969" s="28"/>
      <c r="CV969" s="28"/>
      <c r="CW969" s="28"/>
      <c r="CX969" s="28"/>
      <c r="CY969" s="28"/>
      <c r="CZ969" s="28"/>
      <c r="DA969" s="28"/>
      <c r="DB969" s="28"/>
      <c r="DC969" s="28"/>
      <c r="DD969" s="28"/>
      <c r="DE969" s="28"/>
    </row>
    <row r="970" spans="57:109" ht="12.75" x14ac:dyDescent="0.2"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  <c r="CI970" s="28"/>
      <c r="CJ970" s="28"/>
      <c r="CK970" s="28"/>
      <c r="CL970" s="28"/>
      <c r="CM970" s="28"/>
      <c r="CN970" s="28"/>
      <c r="CO970" s="28"/>
      <c r="CP970" s="28"/>
      <c r="CQ970" s="28"/>
      <c r="CR970" s="28"/>
      <c r="CS970" s="28"/>
      <c r="CT970" s="28"/>
      <c r="CU970" s="28"/>
      <c r="CV970" s="28"/>
      <c r="CW970" s="28"/>
      <c r="CX970" s="28"/>
      <c r="CY970" s="28"/>
      <c r="CZ970" s="28"/>
      <c r="DA970" s="28"/>
      <c r="DB970" s="28"/>
      <c r="DC970" s="28"/>
      <c r="DD970" s="28"/>
      <c r="DE970" s="28"/>
    </row>
    <row r="971" spans="57:109" ht="12.75" x14ac:dyDescent="0.2"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  <c r="CI971" s="28"/>
      <c r="CJ971" s="28"/>
      <c r="CK971" s="28"/>
      <c r="CL971" s="28"/>
      <c r="CM971" s="28"/>
      <c r="CN971" s="28"/>
      <c r="CO971" s="28"/>
      <c r="CP971" s="28"/>
      <c r="CQ971" s="28"/>
      <c r="CR971" s="28"/>
      <c r="CS971" s="28"/>
      <c r="CT971" s="28"/>
      <c r="CU971" s="28"/>
      <c r="CV971" s="28"/>
      <c r="CW971" s="28"/>
      <c r="CX971" s="28"/>
      <c r="CY971" s="28"/>
      <c r="CZ971" s="28"/>
      <c r="DA971" s="28"/>
      <c r="DB971" s="28"/>
      <c r="DC971" s="28"/>
      <c r="DD971" s="28"/>
      <c r="DE971" s="28"/>
    </row>
    <row r="972" spans="57:109" ht="12.75" x14ac:dyDescent="0.2"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  <c r="CI972" s="28"/>
      <c r="CJ972" s="28"/>
      <c r="CK972" s="28"/>
      <c r="CL972" s="28"/>
      <c r="CM972" s="28"/>
      <c r="CN972" s="28"/>
      <c r="CO972" s="28"/>
      <c r="CP972" s="28"/>
      <c r="CQ972" s="28"/>
      <c r="CR972" s="28"/>
      <c r="CS972" s="28"/>
      <c r="CT972" s="28"/>
      <c r="CU972" s="28"/>
      <c r="CV972" s="28"/>
      <c r="CW972" s="28"/>
      <c r="CX972" s="28"/>
      <c r="CY972" s="28"/>
      <c r="CZ972" s="28"/>
      <c r="DA972" s="28"/>
      <c r="DB972" s="28"/>
      <c r="DC972" s="28"/>
      <c r="DD972" s="28"/>
      <c r="DE972" s="28"/>
    </row>
    <row r="973" spans="57:109" ht="12.75" x14ac:dyDescent="0.2"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  <c r="CI973" s="28"/>
      <c r="CJ973" s="28"/>
      <c r="CK973" s="28"/>
      <c r="CL973" s="28"/>
      <c r="CM973" s="28"/>
      <c r="CN973" s="28"/>
      <c r="CO973" s="28"/>
      <c r="CP973" s="28"/>
      <c r="CQ973" s="28"/>
      <c r="CR973" s="28"/>
      <c r="CS973" s="28"/>
      <c r="CT973" s="28"/>
      <c r="CU973" s="28"/>
      <c r="CV973" s="28"/>
      <c r="CW973" s="28"/>
      <c r="CX973" s="28"/>
      <c r="CY973" s="28"/>
      <c r="CZ973" s="28"/>
      <c r="DA973" s="28"/>
      <c r="DB973" s="28"/>
      <c r="DC973" s="28"/>
      <c r="DD973" s="28"/>
      <c r="DE973" s="28"/>
    </row>
    <row r="974" spans="57:109" ht="12.75" x14ac:dyDescent="0.2"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  <c r="CI974" s="28"/>
      <c r="CJ974" s="28"/>
      <c r="CK974" s="28"/>
      <c r="CL974" s="28"/>
      <c r="CM974" s="28"/>
      <c r="CN974" s="28"/>
      <c r="CO974" s="28"/>
      <c r="CP974" s="28"/>
      <c r="CQ974" s="28"/>
      <c r="CR974" s="28"/>
      <c r="CS974" s="28"/>
      <c r="CT974" s="28"/>
      <c r="CU974" s="28"/>
      <c r="CV974" s="28"/>
      <c r="CW974" s="28"/>
      <c r="CX974" s="28"/>
      <c r="CY974" s="28"/>
      <c r="CZ974" s="28"/>
      <c r="DA974" s="28"/>
      <c r="DB974" s="28"/>
      <c r="DC974" s="28"/>
      <c r="DD974" s="28"/>
      <c r="DE974" s="28"/>
    </row>
    <row r="975" spans="57:109" ht="12.75" x14ac:dyDescent="0.2"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  <c r="CI975" s="28"/>
      <c r="CJ975" s="28"/>
      <c r="CK975" s="28"/>
      <c r="CL975" s="28"/>
      <c r="CM975" s="28"/>
      <c r="CN975" s="28"/>
      <c r="CO975" s="28"/>
      <c r="CP975" s="28"/>
      <c r="CQ975" s="28"/>
      <c r="CR975" s="28"/>
      <c r="CS975" s="28"/>
      <c r="CT975" s="28"/>
      <c r="CU975" s="28"/>
      <c r="CV975" s="28"/>
      <c r="CW975" s="28"/>
      <c r="CX975" s="28"/>
      <c r="CY975" s="28"/>
      <c r="CZ975" s="28"/>
      <c r="DA975" s="28"/>
      <c r="DB975" s="28"/>
      <c r="DC975" s="28"/>
      <c r="DD975" s="28"/>
      <c r="DE975" s="28"/>
    </row>
    <row r="976" spans="57:109" ht="12.75" x14ac:dyDescent="0.2"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  <c r="CI976" s="28"/>
      <c r="CJ976" s="28"/>
      <c r="CK976" s="28"/>
      <c r="CL976" s="28"/>
      <c r="CM976" s="28"/>
      <c r="CN976" s="28"/>
      <c r="CO976" s="28"/>
      <c r="CP976" s="28"/>
      <c r="CQ976" s="28"/>
      <c r="CR976" s="28"/>
      <c r="CS976" s="28"/>
      <c r="CT976" s="28"/>
      <c r="CU976" s="28"/>
      <c r="CV976" s="28"/>
      <c r="CW976" s="28"/>
      <c r="CX976" s="28"/>
      <c r="CY976" s="28"/>
      <c r="CZ976" s="28"/>
      <c r="DA976" s="28"/>
      <c r="DB976" s="28"/>
      <c r="DC976" s="28"/>
      <c r="DD976" s="28"/>
      <c r="DE976" s="28"/>
    </row>
    <row r="977" spans="57:109" ht="12.75" x14ac:dyDescent="0.2"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  <c r="CI977" s="28"/>
      <c r="CJ977" s="28"/>
      <c r="CK977" s="28"/>
      <c r="CL977" s="28"/>
      <c r="CM977" s="28"/>
      <c r="CN977" s="28"/>
      <c r="CO977" s="28"/>
      <c r="CP977" s="28"/>
      <c r="CQ977" s="28"/>
      <c r="CR977" s="28"/>
      <c r="CS977" s="28"/>
      <c r="CT977" s="28"/>
      <c r="CU977" s="28"/>
      <c r="CV977" s="28"/>
      <c r="CW977" s="28"/>
      <c r="CX977" s="28"/>
      <c r="CY977" s="28"/>
      <c r="CZ977" s="28"/>
      <c r="DA977" s="28"/>
      <c r="DB977" s="28"/>
      <c r="DC977" s="28"/>
      <c r="DD977" s="28"/>
      <c r="DE977" s="28"/>
    </row>
    <row r="978" spans="57:109" ht="12.75" x14ac:dyDescent="0.2"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  <c r="CI978" s="28"/>
      <c r="CJ978" s="28"/>
      <c r="CK978" s="28"/>
      <c r="CL978" s="28"/>
      <c r="CM978" s="28"/>
      <c r="CN978" s="28"/>
      <c r="CO978" s="28"/>
      <c r="CP978" s="28"/>
      <c r="CQ978" s="28"/>
      <c r="CR978" s="28"/>
      <c r="CS978" s="28"/>
      <c r="CT978" s="28"/>
      <c r="CU978" s="28"/>
      <c r="CV978" s="28"/>
      <c r="CW978" s="28"/>
      <c r="CX978" s="28"/>
      <c r="CY978" s="28"/>
      <c r="CZ978" s="28"/>
      <c r="DA978" s="28"/>
      <c r="DB978" s="28"/>
      <c r="DC978" s="28"/>
      <c r="DD978" s="28"/>
      <c r="DE978" s="28"/>
    </row>
    <row r="979" spans="57:109" ht="12.75" x14ac:dyDescent="0.2"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  <c r="CI979" s="28"/>
      <c r="CJ979" s="28"/>
      <c r="CK979" s="28"/>
      <c r="CL979" s="28"/>
      <c r="CM979" s="28"/>
      <c r="CN979" s="28"/>
      <c r="CO979" s="28"/>
      <c r="CP979" s="28"/>
      <c r="CQ979" s="28"/>
      <c r="CR979" s="28"/>
      <c r="CS979" s="28"/>
      <c r="CT979" s="28"/>
      <c r="CU979" s="28"/>
      <c r="CV979" s="28"/>
      <c r="CW979" s="28"/>
      <c r="CX979" s="28"/>
      <c r="CY979" s="28"/>
      <c r="CZ979" s="28"/>
      <c r="DA979" s="28"/>
      <c r="DB979" s="28"/>
      <c r="DC979" s="28"/>
      <c r="DD979" s="28"/>
      <c r="DE979" s="28"/>
    </row>
    <row r="980" spans="57:109" ht="12.75" x14ac:dyDescent="0.2"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  <c r="CI980" s="28"/>
      <c r="CJ980" s="28"/>
      <c r="CK980" s="28"/>
      <c r="CL980" s="28"/>
      <c r="CM980" s="28"/>
      <c r="CN980" s="28"/>
      <c r="CO980" s="28"/>
      <c r="CP980" s="28"/>
      <c r="CQ980" s="28"/>
      <c r="CR980" s="28"/>
      <c r="CS980" s="28"/>
      <c r="CT980" s="28"/>
      <c r="CU980" s="28"/>
      <c r="CV980" s="28"/>
      <c r="CW980" s="28"/>
      <c r="CX980" s="28"/>
      <c r="CY980" s="28"/>
      <c r="CZ980" s="28"/>
      <c r="DA980" s="28"/>
      <c r="DB980" s="28"/>
      <c r="DC980" s="28"/>
      <c r="DD980" s="28"/>
      <c r="DE980" s="28"/>
    </row>
    <row r="981" spans="57:109" ht="12.75" x14ac:dyDescent="0.2"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  <c r="CI981" s="28"/>
      <c r="CJ981" s="28"/>
      <c r="CK981" s="28"/>
      <c r="CL981" s="28"/>
      <c r="CM981" s="28"/>
      <c r="CN981" s="28"/>
      <c r="CO981" s="28"/>
      <c r="CP981" s="28"/>
      <c r="CQ981" s="28"/>
      <c r="CR981" s="28"/>
      <c r="CS981" s="28"/>
      <c r="CT981" s="28"/>
      <c r="CU981" s="28"/>
      <c r="CV981" s="28"/>
      <c r="CW981" s="28"/>
      <c r="CX981" s="28"/>
      <c r="CY981" s="28"/>
      <c r="CZ981" s="28"/>
      <c r="DA981" s="28"/>
      <c r="DB981" s="28"/>
      <c r="DC981" s="28"/>
      <c r="DD981" s="28"/>
      <c r="DE981" s="28"/>
    </row>
    <row r="982" spans="57:109" ht="12.75" x14ac:dyDescent="0.2"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  <c r="CI982" s="28"/>
      <c r="CJ982" s="28"/>
      <c r="CK982" s="28"/>
      <c r="CL982" s="28"/>
      <c r="CM982" s="28"/>
      <c r="CN982" s="28"/>
      <c r="CO982" s="28"/>
      <c r="CP982" s="28"/>
      <c r="CQ982" s="28"/>
      <c r="CR982" s="28"/>
      <c r="CS982" s="28"/>
      <c r="CT982" s="28"/>
      <c r="CU982" s="28"/>
      <c r="CV982" s="28"/>
      <c r="CW982" s="28"/>
      <c r="CX982" s="28"/>
      <c r="CY982" s="28"/>
      <c r="CZ982" s="28"/>
      <c r="DA982" s="28"/>
      <c r="DB982" s="28"/>
      <c r="DC982" s="28"/>
      <c r="DD982" s="28"/>
      <c r="DE982" s="28"/>
    </row>
    <row r="983" spans="57:109" ht="12.75" x14ac:dyDescent="0.2"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  <c r="CM983" s="28"/>
      <c r="CN983" s="28"/>
      <c r="CO983" s="28"/>
      <c r="CP983" s="28"/>
      <c r="CQ983" s="28"/>
      <c r="CR983" s="28"/>
      <c r="CS983" s="28"/>
      <c r="CT983" s="28"/>
      <c r="CU983" s="28"/>
      <c r="CV983" s="28"/>
      <c r="CW983" s="28"/>
      <c r="CX983" s="28"/>
      <c r="CY983" s="28"/>
      <c r="CZ983" s="28"/>
      <c r="DA983" s="28"/>
      <c r="DB983" s="28"/>
      <c r="DC983" s="28"/>
      <c r="DD983" s="28"/>
      <c r="DE983" s="28"/>
    </row>
    <row r="984" spans="57:109" ht="12.75" x14ac:dyDescent="0.2"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  <c r="CM984" s="28"/>
      <c r="CN984" s="28"/>
      <c r="CO984" s="28"/>
      <c r="CP984" s="28"/>
      <c r="CQ984" s="28"/>
      <c r="CR984" s="28"/>
      <c r="CS984" s="28"/>
      <c r="CT984" s="28"/>
      <c r="CU984" s="28"/>
      <c r="CV984" s="28"/>
      <c r="CW984" s="28"/>
      <c r="CX984" s="28"/>
      <c r="CY984" s="28"/>
      <c r="CZ984" s="28"/>
      <c r="DA984" s="28"/>
      <c r="DB984" s="28"/>
      <c r="DC984" s="28"/>
      <c r="DD984" s="28"/>
      <c r="DE984" s="28"/>
    </row>
    <row r="985" spans="57:109" ht="12.75" x14ac:dyDescent="0.2"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  <c r="CM985" s="28"/>
      <c r="CN985" s="28"/>
      <c r="CO985" s="28"/>
      <c r="CP985" s="28"/>
      <c r="CQ985" s="28"/>
      <c r="CR985" s="28"/>
      <c r="CS985" s="28"/>
      <c r="CT985" s="28"/>
      <c r="CU985" s="28"/>
      <c r="CV985" s="28"/>
      <c r="CW985" s="28"/>
      <c r="CX985" s="28"/>
      <c r="CY985" s="28"/>
      <c r="CZ985" s="28"/>
      <c r="DA985" s="28"/>
      <c r="DB985" s="28"/>
      <c r="DC985" s="28"/>
      <c r="DD985" s="28"/>
      <c r="DE985" s="28"/>
    </row>
    <row r="986" spans="57:109" ht="12.75" x14ac:dyDescent="0.2"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  <c r="CM986" s="28"/>
      <c r="CN986" s="28"/>
      <c r="CO986" s="28"/>
      <c r="CP986" s="28"/>
      <c r="CQ986" s="28"/>
      <c r="CR986" s="28"/>
      <c r="CS986" s="28"/>
      <c r="CT986" s="28"/>
      <c r="CU986" s="28"/>
      <c r="CV986" s="28"/>
      <c r="CW986" s="28"/>
      <c r="CX986" s="28"/>
      <c r="CY986" s="28"/>
      <c r="CZ986" s="28"/>
      <c r="DA986" s="28"/>
      <c r="DB986" s="28"/>
      <c r="DC986" s="28"/>
      <c r="DD986" s="28"/>
      <c r="DE986" s="28"/>
    </row>
    <row r="987" spans="57:109" ht="12.75" x14ac:dyDescent="0.2"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  <c r="CM987" s="28"/>
      <c r="CN987" s="28"/>
      <c r="CO987" s="28"/>
      <c r="CP987" s="28"/>
      <c r="CQ987" s="28"/>
      <c r="CR987" s="28"/>
      <c r="CS987" s="28"/>
      <c r="CT987" s="28"/>
      <c r="CU987" s="28"/>
      <c r="CV987" s="28"/>
      <c r="CW987" s="28"/>
      <c r="CX987" s="28"/>
      <c r="CY987" s="28"/>
      <c r="CZ987" s="28"/>
      <c r="DA987" s="28"/>
      <c r="DB987" s="28"/>
      <c r="DC987" s="28"/>
      <c r="DD987" s="28"/>
      <c r="DE987" s="28"/>
    </row>
    <row r="988" spans="57:109" ht="12.75" x14ac:dyDescent="0.2"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  <c r="CM988" s="28"/>
      <c r="CN988" s="28"/>
      <c r="CO988" s="28"/>
      <c r="CP988" s="28"/>
      <c r="CQ988" s="28"/>
      <c r="CR988" s="28"/>
      <c r="CS988" s="28"/>
      <c r="CT988" s="28"/>
      <c r="CU988" s="28"/>
      <c r="CV988" s="28"/>
      <c r="CW988" s="28"/>
      <c r="CX988" s="28"/>
      <c r="CY988" s="28"/>
      <c r="CZ988" s="28"/>
      <c r="DA988" s="28"/>
      <c r="DB988" s="28"/>
      <c r="DC988" s="28"/>
      <c r="DD988" s="28"/>
      <c r="DE988" s="28"/>
    </row>
    <row r="989" spans="57:109" ht="12.75" x14ac:dyDescent="0.2"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  <c r="CM989" s="28"/>
      <c r="CN989" s="28"/>
      <c r="CO989" s="28"/>
      <c r="CP989" s="28"/>
      <c r="CQ989" s="28"/>
      <c r="CR989" s="28"/>
      <c r="CS989" s="28"/>
      <c r="CT989" s="28"/>
      <c r="CU989" s="28"/>
      <c r="CV989" s="28"/>
      <c r="CW989" s="28"/>
      <c r="CX989" s="28"/>
      <c r="CY989" s="28"/>
      <c r="CZ989" s="28"/>
      <c r="DA989" s="28"/>
      <c r="DB989" s="28"/>
      <c r="DC989" s="28"/>
      <c r="DD989" s="28"/>
      <c r="DE989" s="28"/>
    </row>
    <row r="990" spans="57:109" ht="12.75" x14ac:dyDescent="0.2"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  <c r="CM990" s="28"/>
      <c r="CN990" s="28"/>
      <c r="CO990" s="28"/>
      <c r="CP990" s="28"/>
      <c r="CQ990" s="28"/>
      <c r="CR990" s="28"/>
      <c r="CS990" s="28"/>
      <c r="CT990" s="28"/>
      <c r="CU990" s="28"/>
      <c r="CV990" s="28"/>
      <c r="CW990" s="28"/>
      <c r="CX990" s="28"/>
      <c r="CY990" s="28"/>
      <c r="CZ990" s="28"/>
      <c r="DA990" s="28"/>
      <c r="DB990" s="28"/>
      <c r="DC990" s="28"/>
      <c r="DD990" s="28"/>
      <c r="DE990" s="28"/>
    </row>
    <row r="991" spans="57:109" ht="12.75" x14ac:dyDescent="0.2"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  <c r="CM991" s="28"/>
      <c r="CN991" s="28"/>
      <c r="CO991" s="28"/>
      <c r="CP991" s="28"/>
      <c r="CQ991" s="28"/>
      <c r="CR991" s="28"/>
      <c r="CS991" s="28"/>
      <c r="CT991" s="28"/>
      <c r="CU991" s="28"/>
      <c r="CV991" s="28"/>
      <c r="CW991" s="28"/>
      <c r="CX991" s="28"/>
      <c r="CY991" s="28"/>
      <c r="CZ991" s="28"/>
      <c r="DA991" s="28"/>
      <c r="DB991" s="28"/>
      <c r="DC991" s="28"/>
      <c r="DD991" s="28"/>
      <c r="DE991" s="28"/>
    </row>
    <row r="992" spans="57:109" ht="12.75" x14ac:dyDescent="0.2"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  <c r="CT992" s="28"/>
      <c r="CU992" s="28"/>
      <c r="CV992" s="28"/>
      <c r="CW992" s="28"/>
      <c r="CX992" s="28"/>
      <c r="CY992" s="28"/>
      <c r="CZ992" s="28"/>
      <c r="DA992" s="28"/>
      <c r="DB992" s="28"/>
      <c r="DC992" s="28"/>
      <c r="DD992" s="28"/>
      <c r="DE992" s="28"/>
    </row>
    <row r="993" spans="57:109" ht="12.75" x14ac:dyDescent="0.2"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  <c r="CT993" s="28"/>
      <c r="CU993" s="28"/>
      <c r="CV993" s="28"/>
      <c r="CW993" s="28"/>
      <c r="CX993" s="28"/>
      <c r="CY993" s="28"/>
      <c r="CZ993" s="28"/>
      <c r="DA993" s="28"/>
      <c r="DB993" s="28"/>
      <c r="DC993" s="28"/>
      <c r="DD993" s="28"/>
      <c r="DE993" s="28"/>
    </row>
    <row r="994" spans="57:109" ht="12.75" x14ac:dyDescent="0.2"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  <c r="CM994" s="28"/>
      <c r="CN994" s="28"/>
      <c r="CO994" s="28"/>
      <c r="CP994" s="28"/>
      <c r="CQ994" s="28"/>
      <c r="CR994" s="28"/>
      <c r="CS994" s="28"/>
      <c r="CT994" s="28"/>
      <c r="CU994" s="28"/>
      <c r="CV994" s="28"/>
      <c r="CW994" s="28"/>
      <c r="CX994" s="28"/>
      <c r="CY994" s="28"/>
      <c r="CZ994" s="28"/>
      <c r="DA994" s="28"/>
      <c r="DB994" s="28"/>
      <c r="DC994" s="28"/>
      <c r="DD994" s="28"/>
      <c r="DE994" s="28"/>
    </row>
    <row r="995" spans="57:109" ht="12.75" x14ac:dyDescent="0.2"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  <c r="CM995" s="28"/>
      <c r="CN995" s="28"/>
      <c r="CO995" s="28"/>
      <c r="CP995" s="28"/>
      <c r="CQ995" s="28"/>
      <c r="CR995" s="28"/>
      <c r="CS995" s="28"/>
      <c r="CT995" s="28"/>
      <c r="CU995" s="28"/>
      <c r="CV995" s="28"/>
      <c r="CW995" s="28"/>
      <c r="CX995" s="28"/>
      <c r="CY995" s="28"/>
      <c r="CZ995" s="28"/>
      <c r="DA995" s="28"/>
      <c r="DB995" s="28"/>
      <c r="DC995" s="28"/>
      <c r="DD995" s="28"/>
      <c r="DE995" s="28"/>
    </row>
    <row r="996" spans="57:109" ht="12.75" x14ac:dyDescent="0.2"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  <c r="CM996" s="28"/>
      <c r="CN996" s="28"/>
      <c r="CO996" s="28"/>
      <c r="CP996" s="28"/>
      <c r="CQ996" s="28"/>
      <c r="CR996" s="28"/>
      <c r="CS996" s="28"/>
      <c r="CT996" s="28"/>
      <c r="CU996" s="28"/>
      <c r="CV996" s="28"/>
      <c r="CW996" s="28"/>
      <c r="CX996" s="28"/>
      <c r="CY996" s="28"/>
      <c r="CZ996" s="28"/>
      <c r="DA996" s="28"/>
      <c r="DB996" s="28"/>
      <c r="DC996" s="28"/>
      <c r="DD996" s="28"/>
      <c r="DE996" s="28"/>
    </row>
    <row r="997" spans="57:109" ht="12.75" x14ac:dyDescent="0.2"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  <c r="CM997" s="28"/>
      <c r="CN997" s="28"/>
      <c r="CO997" s="28"/>
      <c r="CP997" s="28"/>
      <c r="CQ997" s="28"/>
      <c r="CR997" s="28"/>
      <c r="CS997" s="28"/>
      <c r="CT997" s="28"/>
      <c r="CU997" s="28"/>
      <c r="CV997" s="28"/>
      <c r="CW997" s="28"/>
      <c r="CX997" s="28"/>
      <c r="CY997" s="28"/>
      <c r="CZ997" s="28"/>
      <c r="DA997" s="28"/>
      <c r="DB997" s="28"/>
      <c r="DC997" s="28"/>
      <c r="DD997" s="28"/>
      <c r="DE997" s="28"/>
    </row>
    <row r="998" spans="57:109" ht="12.75" x14ac:dyDescent="0.2"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  <c r="CI998" s="28"/>
      <c r="CJ998" s="28"/>
      <c r="CK998" s="28"/>
      <c r="CL998" s="28"/>
      <c r="CM998" s="28"/>
      <c r="CN998" s="28"/>
      <c r="CO998" s="28"/>
      <c r="CP998" s="28"/>
      <c r="CQ998" s="28"/>
      <c r="CR998" s="28"/>
      <c r="CS998" s="28"/>
      <c r="CT998" s="28"/>
      <c r="CU998" s="28"/>
      <c r="CV998" s="28"/>
      <c r="CW998" s="28"/>
      <c r="CX998" s="28"/>
      <c r="CY998" s="28"/>
      <c r="CZ998" s="28"/>
      <c r="DA998" s="28"/>
      <c r="DB998" s="28"/>
      <c r="DC998" s="28"/>
      <c r="DD998" s="28"/>
      <c r="DE998" s="28"/>
    </row>
    <row r="999" spans="57:109" ht="12.75" x14ac:dyDescent="0.2"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  <c r="CI999" s="28"/>
      <c r="CJ999" s="28"/>
      <c r="CK999" s="28"/>
      <c r="CL999" s="28"/>
      <c r="CM999" s="28"/>
      <c r="CN999" s="28"/>
      <c r="CO999" s="28"/>
      <c r="CP999" s="28"/>
      <c r="CQ999" s="28"/>
      <c r="CR999" s="28"/>
      <c r="CS999" s="28"/>
      <c r="CT999" s="28"/>
      <c r="CU999" s="28"/>
      <c r="CV999" s="28"/>
      <c r="CW999" s="28"/>
      <c r="CX999" s="28"/>
      <c r="CY999" s="28"/>
      <c r="CZ999" s="28"/>
      <c r="DA999" s="28"/>
      <c r="DB999" s="28"/>
      <c r="DC999" s="28"/>
      <c r="DD999" s="28"/>
      <c r="DE999" s="28"/>
    </row>
    <row r="1000" spans="57:109" ht="12.75" x14ac:dyDescent="0.2"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  <c r="CI1000" s="28"/>
      <c r="CJ1000" s="28"/>
      <c r="CK1000" s="28"/>
      <c r="CL1000" s="28"/>
      <c r="CM1000" s="28"/>
      <c r="CN1000" s="28"/>
      <c r="CO1000" s="28"/>
      <c r="CP1000" s="28"/>
      <c r="CQ1000" s="28"/>
      <c r="CR1000" s="28"/>
      <c r="CS1000" s="28"/>
      <c r="CT1000" s="28"/>
      <c r="CU1000" s="28"/>
      <c r="CV1000" s="28"/>
      <c r="CW1000" s="28"/>
      <c r="CX1000" s="28"/>
      <c r="CY1000" s="28"/>
      <c r="CZ1000" s="28"/>
      <c r="DA1000" s="28"/>
      <c r="DB1000" s="28"/>
      <c r="DC1000" s="28"/>
      <c r="DD1000" s="28"/>
      <c r="DE1000" s="28"/>
    </row>
  </sheetData>
  <mergeCells count="8">
    <mergeCell ref="A1:G1"/>
    <mergeCell ref="CG1:CR1"/>
    <mergeCell ref="CS1:DR1"/>
    <mergeCell ref="FK1:GL1"/>
    <mergeCell ref="GM1:HB1"/>
    <mergeCell ref="H1:AT1"/>
    <mergeCell ref="AU1:CF1"/>
    <mergeCell ref="DS1:F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détaillé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Beauset Romain</dc:creator>
  <cp:lastModifiedBy>matteo Delaigle</cp:lastModifiedBy>
  <dcterms:created xsi:type="dcterms:W3CDTF">2019-12-09T23:49:28Z</dcterms:created>
  <dcterms:modified xsi:type="dcterms:W3CDTF">2022-07-06T08:19:33Z</dcterms:modified>
</cp:coreProperties>
</file>