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Sheet1!$C$2:$C$4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Sheet1!$B$38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4525"/>
  <fileRecoveryPr repairLoad="1"/>
</workbook>
</file>

<file path=xl/calcChain.xml><?xml version="1.0" encoding="utf-8"?>
<calcChain xmlns="http://schemas.openxmlformats.org/spreadsheetml/2006/main">
  <c r="B18" i="1" l="1" a="1"/>
  <c r="C18" i="1" s="1"/>
  <c r="B18" i="1"/>
  <c r="C20" i="1"/>
  <c r="D20" i="1"/>
  <c r="C19" i="1" l="1"/>
  <c r="B19" i="1"/>
  <c r="B20" i="1"/>
  <c r="D18" i="1"/>
  <c r="D19" i="1"/>
  <c r="D15" i="1"/>
  <c r="D14" i="1"/>
  <c r="C15" i="1"/>
  <c r="C14" i="1"/>
  <c r="B15" i="1"/>
  <c r="B14" i="1"/>
  <c r="B22" i="1" l="1" a="1"/>
  <c r="B26" i="1" a="1"/>
  <c r="B26" i="1" l="1"/>
  <c r="C28" i="1"/>
  <c r="D27" i="1"/>
  <c r="D26" i="1"/>
  <c r="C27" i="1"/>
  <c r="B27" i="1"/>
  <c r="C26" i="1"/>
  <c r="B28" i="1"/>
  <c r="D28" i="1"/>
  <c r="B22" i="1"/>
  <c r="B23" i="1"/>
  <c r="C24" i="1"/>
  <c r="B24" i="1"/>
  <c r="D24" i="1"/>
  <c r="C22" i="1"/>
  <c r="D22" i="1"/>
  <c r="C23" i="1"/>
  <c r="D23" i="1"/>
  <c r="B30" i="1" l="1" a="1"/>
  <c r="B31" i="1" l="1"/>
  <c r="C32" i="1"/>
  <c r="D30" i="1"/>
  <c r="B32" i="1"/>
  <c r="B30" i="1"/>
  <c r="C31" i="1"/>
  <c r="D32" i="1"/>
  <c r="C30" i="1"/>
  <c r="D31" i="1"/>
  <c r="B34" i="1" l="1" a="1"/>
  <c r="B36" i="1" l="1"/>
  <c r="B34" i="1"/>
  <c r="B35" i="1"/>
  <c r="B38" i="1" l="1"/>
</calcChain>
</file>

<file path=xl/sharedStrings.xml><?xml version="1.0" encoding="utf-8"?>
<sst xmlns="http://schemas.openxmlformats.org/spreadsheetml/2006/main" count="27" uniqueCount="22">
  <si>
    <t>=</t>
  </si>
  <si>
    <t>k1</t>
  </si>
  <si>
    <t>k2</t>
  </si>
  <si>
    <t>k3</t>
  </si>
  <si>
    <t>j1</t>
  </si>
  <si>
    <t>j2</t>
  </si>
  <si>
    <t>j3</t>
  </si>
  <si>
    <t>l1</t>
  </si>
  <si>
    <t>l2</t>
  </si>
  <si>
    <t>l3</t>
  </si>
  <si>
    <t>f1</t>
  </si>
  <si>
    <t>f2</t>
  </si>
  <si>
    <t>f3</t>
  </si>
  <si>
    <t>inverse of k matrix=</t>
  </si>
  <si>
    <t>transpose of jacobian</t>
  </si>
  <si>
    <t xml:space="preserve">product1= </t>
  </si>
  <si>
    <t>compliance=</t>
  </si>
  <si>
    <t>minimization vector=</t>
  </si>
  <si>
    <t>value of minimization function=</t>
  </si>
  <si>
    <t>theta1(value in radians)</t>
  </si>
  <si>
    <t>theta2(value in radians)</t>
  </si>
  <si>
    <t>theta 3(value in radians)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</si>
</sst>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abSelected="1" workbookViewId="0">
      <selection activeCell="F9" sqref="F9"/>
    </sheetView>
  </sheetViews>
  <sheetFormatPr defaultRowHeight="15" x14ac:dyDescent="0.25"/>
  <cols>
    <col min="1" max="1" width="35" customWidth="1"/>
  </cols>
  <sheetData>
    <row r="2" spans="1:9" x14ac:dyDescent="0.25">
      <c r="A2" t="s">
        <v>19</v>
      </c>
      <c r="B2" t="s">
        <v>0</v>
      </c>
      <c r="C2">
        <v>0.78539729677316139</v>
      </c>
      <c r="G2" t="s">
        <v>10</v>
      </c>
      <c r="H2" t="s">
        <v>0</v>
      </c>
      <c r="I2">
        <v>1</v>
      </c>
    </row>
    <row r="3" spans="1:9" x14ac:dyDescent="0.25">
      <c r="A3" t="s">
        <v>20</v>
      </c>
      <c r="B3" t="s">
        <v>0</v>
      </c>
      <c r="C3">
        <v>6.7998148450688878E-7</v>
      </c>
      <c r="G3" t="s">
        <v>11</v>
      </c>
      <c r="H3" t="s">
        <v>0</v>
      </c>
      <c r="I3">
        <v>1</v>
      </c>
    </row>
    <row r="4" spans="1:9" x14ac:dyDescent="0.25">
      <c r="A4" t="s">
        <v>21</v>
      </c>
      <c r="B4" t="s">
        <v>0</v>
      </c>
      <c r="C4">
        <v>2.6844446425107034E-7</v>
      </c>
      <c r="G4" t="s">
        <v>12</v>
      </c>
      <c r="H4" t="s">
        <v>0</v>
      </c>
      <c r="I4">
        <v>1</v>
      </c>
    </row>
    <row r="6" spans="1:9" x14ac:dyDescent="0.25">
      <c r="A6" t="s">
        <v>1</v>
      </c>
      <c r="B6">
        <v>1</v>
      </c>
      <c r="C6">
        <v>0</v>
      </c>
      <c r="D6">
        <v>0</v>
      </c>
    </row>
    <row r="7" spans="1:9" x14ac:dyDescent="0.25">
      <c r="A7" t="s">
        <v>2</v>
      </c>
      <c r="B7">
        <v>0</v>
      </c>
      <c r="C7">
        <v>2</v>
      </c>
      <c r="D7">
        <v>0</v>
      </c>
    </row>
    <row r="8" spans="1:9" x14ac:dyDescent="0.25">
      <c r="A8" t="s">
        <v>3</v>
      </c>
      <c r="B8">
        <v>0</v>
      </c>
      <c r="C8">
        <v>0</v>
      </c>
      <c r="D8">
        <v>3</v>
      </c>
    </row>
    <row r="10" spans="1:9" x14ac:dyDescent="0.25">
      <c r="A10" t="s">
        <v>7</v>
      </c>
      <c r="B10">
        <v>1</v>
      </c>
    </row>
    <row r="11" spans="1:9" x14ac:dyDescent="0.25">
      <c r="A11" t="s">
        <v>8</v>
      </c>
      <c r="B11">
        <v>1</v>
      </c>
    </row>
    <row r="12" spans="1:9" x14ac:dyDescent="0.25">
      <c r="A12" t="s">
        <v>9</v>
      </c>
      <c r="B12">
        <v>1</v>
      </c>
    </row>
    <row r="14" spans="1:9" x14ac:dyDescent="0.25">
      <c r="A14" t="s">
        <v>4</v>
      </c>
      <c r="B14">
        <f>B10*SIN(C2)+B11*SIN(C2+C3)+B12*(SIN(C2+C3+C4))</f>
        <v>2.1213196566295709</v>
      </c>
      <c r="C14">
        <f>(-(B11*SIN(C2+C3)+B12*(SIN(C2+C3+C4))))</f>
        <v>-1.4142134882391988</v>
      </c>
      <c r="D14">
        <f>(-B12*(SIN(C2+C3+C4)))</f>
        <v>-0.70710683902905491</v>
      </c>
    </row>
    <row r="15" spans="1:9" x14ac:dyDescent="0.25">
      <c r="A15" t="s">
        <v>5</v>
      </c>
      <c r="B15">
        <f>B10*COS(C2)+B11*COS(C2+C3)+B12*(COS(C2+C3+C4))</f>
        <v>2.1213210304891539</v>
      </c>
      <c r="C15">
        <f>(-(B11*COS(C2+C3)+B12*(COS(C2+C3+C4))))</f>
        <v>-1.414213636506962</v>
      </c>
      <c r="D15">
        <f>(-B12*(COS(C2+C3+C4)))</f>
        <v>-0.70710672334403546</v>
      </c>
    </row>
    <row r="16" spans="1:9" x14ac:dyDescent="0.25">
      <c r="A16" t="s">
        <v>6</v>
      </c>
      <c r="B16">
        <v>1</v>
      </c>
      <c r="C16">
        <v>1</v>
      </c>
      <c r="D16">
        <v>1</v>
      </c>
    </row>
    <row r="18" spans="1:4" x14ac:dyDescent="0.25">
      <c r="A18" t="s">
        <v>13</v>
      </c>
      <c r="B18">
        <f t="array" ref="B18:D20">MINVERSE(B6:D8)</f>
        <v>1</v>
      </c>
      <c r="C18">
        <v>0</v>
      </c>
      <c r="D18">
        <v>0</v>
      </c>
    </row>
    <row r="19" spans="1:4" ht="33" customHeight="1" x14ac:dyDescent="0.25">
      <c r="B19">
        <v>0</v>
      </c>
      <c r="C19">
        <v>0.5</v>
      </c>
      <c r="D19">
        <v>0</v>
      </c>
    </row>
    <row r="20" spans="1:4" x14ac:dyDescent="0.25">
      <c r="B20">
        <v>0</v>
      </c>
      <c r="C20">
        <v>0</v>
      </c>
      <c r="D20">
        <v>0.33333333333333331</v>
      </c>
    </row>
    <row r="22" spans="1:4" x14ac:dyDescent="0.25">
      <c r="A22" t="s">
        <v>14</v>
      </c>
      <c r="B22">
        <f t="array" ref="B22:D24">TRANSPOSE(B14:D16)</f>
        <v>2.1213196566295709</v>
      </c>
      <c r="C22">
        <v>2.1213210304891539</v>
      </c>
      <c r="D22">
        <v>1</v>
      </c>
    </row>
    <row r="23" spans="1:4" x14ac:dyDescent="0.25">
      <c r="B23">
        <v>-1.4142134882391988</v>
      </c>
      <c r="C23">
        <v>-1.414213636506962</v>
      </c>
      <c r="D23">
        <v>1</v>
      </c>
    </row>
    <row r="24" spans="1:4" x14ac:dyDescent="0.25">
      <c r="B24">
        <v>-0.70710683902905491</v>
      </c>
      <c r="C24">
        <v>-0.70710672334403546</v>
      </c>
      <c r="D24">
        <v>1</v>
      </c>
    </row>
    <row r="26" spans="1:4" x14ac:dyDescent="0.25">
      <c r="A26" t="s">
        <v>15</v>
      </c>
      <c r="B26">
        <f t="array" ref="B26:D28">MMULT(B14:D16,B18:D20)</f>
        <v>2.1213196566295709</v>
      </c>
      <c r="C26">
        <v>-0.7071067441195994</v>
      </c>
      <c r="D26">
        <v>-0.23570227967635163</v>
      </c>
    </row>
    <row r="27" spans="1:4" x14ac:dyDescent="0.25">
      <c r="B27">
        <v>2.1213210304891539</v>
      </c>
      <c r="C27">
        <v>-0.70710681825348098</v>
      </c>
      <c r="D27">
        <v>-0.23570224111467847</v>
      </c>
    </row>
    <row r="28" spans="1:4" x14ac:dyDescent="0.25">
      <c r="B28">
        <v>1</v>
      </c>
      <c r="C28">
        <v>0.5</v>
      </c>
      <c r="D28">
        <v>0.33333333333333331</v>
      </c>
    </row>
    <row r="30" spans="1:4" x14ac:dyDescent="0.25">
      <c r="A30" t="s">
        <v>16</v>
      </c>
      <c r="B30">
        <f t="array" ref="B30:D32">MMULT(B26:D28,B22:D24)</f>
        <v>5.6666636746957293</v>
      </c>
      <c r="C30">
        <v>5.6666666666649803</v>
      </c>
      <c r="D30">
        <v>1.1785106328336199</v>
      </c>
    </row>
    <row r="31" spans="1:4" x14ac:dyDescent="0.25">
      <c r="B31">
        <v>5.6666666666649803</v>
      </c>
      <c r="C31">
        <v>5.6666696586361347</v>
      </c>
      <c r="D31">
        <v>1.1785119711209944</v>
      </c>
    </row>
    <row r="32" spans="1:4" x14ac:dyDescent="0.25">
      <c r="B32">
        <v>1.1785106328336199</v>
      </c>
      <c r="C32">
        <v>1.1785119711209944</v>
      </c>
      <c r="D32">
        <v>1.8333333333333333</v>
      </c>
    </row>
    <row r="34" spans="1:2" x14ac:dyDescent="0.25">
      <c r="A34" t="s">
        <v>17</v>
      </c>
      <c r="B34">
        <f t="array" ref="B34:B36">MMULT(B30:D32,I2:I4)</f>
        <v>12.51184097419433</v>
      </c>
    </row>
    <row r="35" spans="1:2" x14ac:dyDescent="0.25">
      <c r="B35">
        <v>12.511848296422109</v>
      </c>
    </row>
    <row r="36" spans="1:2" x14ac:dyDescent="0.25">
      <c r="B36">
        <v>4.1903559372879471</v>
      </c>
    </row>
    <row r="38" spans="1:2" x14ac:dyDescent="0.25">
      <c r="A38" t="s">
        <v>18</v>
      </c>
      <c r="B38">
        <f>SQRT(POWER(B34,2)+POWER(B35,2)+POWER(B36,2))</f>
        <v>18.183827848870909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</dc:creator>
  <cp:lastModifiedBy>look</cp:lastModifiedBy>
  <dcterms:created xsi:type="dcterms:W3CDTF">2017-08-31T05:11:29Z</dcterms:created>
  <dcterms:modified xsi:type="dcterms:W3CDTF">2017-08-31T06:14:37Z</dcterms:modified>
</cp:coreProperties>
</file>