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rianC\Desktop\"/>
    </mc:Choice>
  </mc:AlternateContent>
  <bookViews>
    <workbookView xWindow="0" yWindow="0" windowWidth="22305" windowHeight="8925"/>
  </bookViews>
  <sheets>
    <sheet name="Standard Telegrams to send-rc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11" i="1" l="1"/>
  <c r="AE19" i="1"/>
  <c r="AE20" i="1"/>
  <c r="AF20" i="1" s="1"/>
  <c r="AE21" i="1"/>
  <c r="AF21" i="1" s="1"/>
  <c r="AE22" i="1"/>
  <c r="AF22" i="1" s="1"/>
  <c r="AE23" i="1"/>
  <c r="AF23" i="1" s="1"/>
  <c r="AE24" i="1"/>
  <c r="AF24" i="1" s="1"/>
  <c r="AE25" i="1"/>
  <c r="AF25" i="1" s="1"/>
  <c r="AE26" i="1"/>
  <c r="AF26" i="1" s="1"/>
  <c r="AE27" i="1"/>
  <c r="AF27" i="1" s="1"/>
  <c r="AE33" i="1"/>
  <c r="AF33" i="1" s="1"/>
  <c r="AE32" i="1"/>
  <c r="AF32" i="1" s="1"/>
  <c r="AE30" i="1"/>
  <c r="AF30" i="1" s="1"/>
  <c r="AE31" i="1"/>
  <c r="AF31" i="1" s="1"/>
  <c r="AE35" i="1"/>
  <c r="AF35" i="1" s="1"/>
  <c r="AE36" i="1"/>
  <c r="AF36" i="1" s="1"/>
  <c r="AE37" i="1"/>
  <c r="AF37" i="1" s="1"/>
  <c r="AE38" i="1"/>
  <c r="AF38" i="1" s="1"/>
  <c r="AE39" i="1"/>
  <c r="AF39" i="1" s="1"/>
  <c r="AE40" i="1"/>
  <c r="AF40" i="1" s="1"/>
  <c r="AE41" i="1"/>
  <c r="AF41" i="1" s="1"/>
  <c r="AE34" i="1"/>
  <c r="AF34" i="1" s="1"/>
  <c r="AE12" i="1"/>
  <c r="AE4" i="1"/>
  <c r="AE13" i="1"/>
  <c r="AE5" i="1"/>
  <c r="AE14" i="1"/>
  <c r="AE15" i="1"/>
  <c r="AE16" i="1"/>
  <c r="AE17" i="1"/>
  <c r="AE7" i="1"/>
  <c r="AE6" i="1"/>
  <c r="AE8" i="1"/>
  <c r="AE10" i="1"/>
  <c r="AE9" i="1"/>
  <c r="AE18" i="1"/>
</calcChain>
</file>

<file path=xl/sharedStrings.xml><?xml version="1.0" encoding="utf-8"?>
<sst xmlns="http://schemas.openxmlformats.org/spreadsheetml/2006/main" count="623" uniqueCount="215">
  <si>
    <t>Turbo Pump Command</t>
  </si>
  <si>
    <t>Leybold</t>
  </si>
  <si>
    <t>Turn Pump Motor On</t>
  </si>
  <si>
    <t>Turn Pump Motor Off</t>
  </si>
  <si>
    <t>Read Rotation Switch Point Attained</t>
  </si>
  <si>
    <t>Read Set Rotation Speed Attained</t>
  </si>
  <si>
    <t>Read Actual Rotation Speed in Hz</t>
  </si>
  <si>
    <t>Read Motor Current in A</t>
  </si>
  <si>
    <t>Read Operating Hours in h</t>
  </si>
  <si>
    <t>Read Motor Voltage in V</t>
  </si>
  <si>
    <t>Read Motor Power in W</t>
  </si>
  <si>
    <t>Clear Error</t>
  </si>
  <si>
    <t>Read Error Code</t>
  </si>
  <si>
    <t>Read Motor Temperature</t>
  </si>
  <si>
    <t>Comments</t>
  </si>
  <si>
    <t>Values always returned:</t>
  </si>
  <si>
    <t>Starts the pump - need to ensure used for polling every 3 seconds to keep pump turning.</t>
  </si>
  <si>
    <t>Frequency</t>
  </si>
  <si>
    <t>Freq. Converter Temp</t>
  </si>
  <si>
    <t>Motor Current</t>
  </si>
  <si>
    <t>PS Voltage</t>
  </si>
  <si>
    <t>0 1</t>
  </si>
  <si>
    <t xml:space="preserve">2 3 </t>
  </si>
  <si>
    <t>4 5</t>
  </si>
  <si>
    <t xml:space="preserve">6 7 </t>
  </si>
  <si>
    <t>8 9</t>
  </si>
  <si>
    <t>10 11</t>
  </si>
  <si>
    <t>12 13</t>
  </si>
  <si>
    <t>14 15</t>
  </si>
  <si>
    <t>16 17</t>
  </si>
  <si>
    <t>18 19</t>
  </si>
  <si>
    <t>20 21</t>
  </si>
  <si>
    <t>22 23</t>
  </si>
  <si>
    <t>Stops the pump - need to ensure the start byte is not resubmitted, restarting the pump until the power is disabled to the turbo.</t>
  </si>
  <si>
    <t>Always read with any command</t>
  </si>
  <si>
    <t>Actual Frequency Converter Temp.</t>
  </si>
  <si>
    <t>Read Hardware Version/Device Type</t>
  </si>
  <si>
    <t>Reads Back B4 in Byte 10, =180=Turbovac350/450i</t>
  </si>
  <si>
    <t>Reads units of 0.1 response = 1256=125.6W</t>
  </si>
  <si>
    <t>Reads back in degrees C</t>
  </si>
  <si>
    <t>Reads back max allowable current in 0.1A units</t>
  </si>
  <si>
    <t>(1000 Hz)</t>
  </si>
  <si>
    <t>Minimum Nominal Frequency (P19)</t>
  </si>
  <si>
    <t>Nominal Rotational Frequency (P18)</t>
  </si>
  <si>
    <t>Max. Passing Time (P183)</t>
  </si>
  <si>
    <t>B700</t>
  </si>
  <si>
    <t>00B6</t>
  </si>
  <si>
    <t>Minimum Frequency Level (P20)</t>
  </si>
  <si>
    <t xml:space="preserve">(500 Hz) </t>
  </si>
  <si>
    <t>(490 Hz) must pass this point within 500 s after start initiated.</t>
  </si>
  <si>
    <t>Maximum time for minimum frequency level to be reached (500 s)</t>
  </si>
  <si>
    <t>Motor Current threshold (P21)</t>
  </si>
  <si>
    <t>% of current, if exceeded after normal operation attained, produces "High Load Error"</t>
  </si>
  <si>
    <t>Pump Type/Rotor Type (P23)</t>
  </si>
  <si>
    <t>0=TURBOVAC i/Ix CL (Classic)                                       1=TURBOVAC i/iX WR (wide-range)                           2=TURBOVAC i/iX MI (multi-inlet)</t>
  </si>
  <si>
    <t>Setpoint Frequency (P24)</t>
  </si>
  <si>
    <t>% of setpoint where normal operation can be designated above (90%)</t>
  </si>
  <si>
    <t>Normal Operation %Setpoint (P25)</t>
  </si>
  <si>
    <t>Max Run Up Time (P32)</t>
  </si>
  <si>
    <t>Max time to get to (90%) rotation (in seconds)--2000s (33min,20s)</t>
  </si>
  <si>
    <t>Number of Starts (P38)</t>
  </si>
  <si>
    <t>Number of times the pump has been started</t>
  </si>
  <si>
    <t>Error Counter Total (P40)</t>
  </si>
  <si>
    <t>Counts error messages</t>
  </si>
  <si>
    <t>Overload Counter (P41)</t>
  </si>
  <si>
    <t>Counts Overload Errors</t>
  </si>
  <si>
    <t>Power Failure Counter (P43)</t>
  </si>
  <si>
    <t>2B00</t>
  </si>
  <si>
    <t>002A</t>
  </si>
  <si>
    <t>Counts Power Failure Errors</t>
  </si>
  <si>
    <t>Bearing Break-in function (P119)</t>
  </si>
  <si>
    <t>Not sure what this is</t>
  </si>
  <si>
    <t>7D00</t>
  </si>
  <si>
    <t>007C</t>
  </si>
  <si>
    <t>Reads Bearing Temp (degC)</t>
  </si>
  <si>
    <t>Bearing Temp Warning Level(P126)</t>
  </si>
  <si>
    <t>Read Bearing Temperature (P125)</t>
  </si>
  <si>
    <t>007F</t>
  </si>
  <si>
    <t>Warning Limit for Bearing Temperature (60C)</t>
  </si>
  <si>
    <t>Bearing Temp Error Level (P132)</t>
  </si>
  <si>
    <t>Error Limit for Bearing Temperature (65C)</t>
  </si>
  <si>
    <t>Maximum Current (P17)</t>
  </si>
  <si>
    <t>Upper Warning Limit for Motor Temperature (80C)</t>
  </si>
  <si>
    <t>Motor Upper Temp Warning Level (P16)</t>
  </si>
  <si>
    <t>Motor Lower Temperature Warning Level (P128)</t>
  </si>
  <si>
    <t>Motor Lower Temperature Error Level (P131)</t>
  </si>
  <si>
    <t>Lower motor temperature warning Limit (5C)</t>
  </si>
  <si>
    <t>Lower Motor temperature error limit (0C)</t>
  </si>
  <si>
    <t>Upper Motor Temperature Error Level (P133)</t>
  </si>
  <si>
    <t>Upper motor temperature error limit (100C)</t>
  </si>
  <si>
    <t>Mean Pump Current (P140)</t>
  </si>
  <si>
    <t>8C00</t>
  </si>
  <si>
    <t>008D</t>
  </si>
  <si>
    <t>Average Current Consumption (0.1 A)</t>
  </si>
  <si>
    <t>Standby Frequency (P150,800 Hz)</t>
  </si>
  <si>
    <t>Not sure when and why we would use this</t>
  </si>
  <si>
    <t>Error Code Memory (P171)</t>
  </si>
  <si>
    <t>AB00</t>
  </si>
  <si>
    <t>00AA</t>
  </si>
  <si>
    <t>Rotational Frequency at time of the error (P174)</t>
  </si>
  <si>
    <t>Access analagously to P171</t>
  </si>
  <si>
    <t>??00</t>
  </si>
  <si>
    <t>Add index value of 0 to 253 to get individual error codes up to 254 error codes.  Can use P40 (error counter) to determine how many errors to list when looking at pump history. ??=hex for 0-253.</t>
  </si>
  <si>
    <t>AE00</t>
  </si>
  <si>
    <t>00AF</t>
  </si>
  <si>
    <t>Operational Hours at the time of the error (P176)</t>
  </si>
  <si>
    <t>B0000</t>
  </si>
  <si>
    <t>00B1</t>
  </si>
  <si>
    <t>Access analagously to P171, units = 0.01Hours</t>
  </si>
  <si>
    <t>Pump Controller Operating Hours (P184)</t>
  </si>
  <si>
    <t>B800</t>
  </si>
  <si>
    <t>00B9</t>
  </si>
  <si>
    <t>Counts the hours on the controller (0.01 Hours)</t>
  </si>
  <si>
    <t>9.0 A (0.1A)</t>
  </si>
  <si>
    <t>B900</t>
  </si>
  <si>
    <t>00B8</t>
  </si>
  <si>
    <t>Active Warnings (bit by bit) (P227)</t>
  </si>
  <si>
    <t>E300</t>
  </si>
  <si>
    <t>Warning Bits:</t>
  </si>
  <si>
    <t>Pump temp1 surpassed</t>
  </si>
  <si>
    <t>pump temp 2 surpassed</t>
  </si>
  <si>
    <t>mimimum ambient Temp not reached</t>
  </si>
  <si>
    <t>Not Used</t>
  </si>
  <si>
    <t>Overspeed warning &gt;10Hz over</t>
  </si>
  <si>
    <t>Pump temp 4 surpassed</t>
  </si>
  <si>
    <t>Overload Warning</t>
  </si>
  <si>
    <t>pump temp 5 surpassed</t>
  </si>
  <si>
    <t>PS voltage warning</t>
  </si>
  <si>
    <t>Read Binary from Bytes 7-10, compare with table</t>
  </si>
  <si>
    <t>Parameter 312:</t>
  </si>
  <si>
    <t>Index</t>
  </si>
  <si>
    <t>HEX</t>
  </si>
  <si>
    <t>ASCII</t>
  </si>
  <si>
    <t xml:space="preserve">Must request Field value for indexed values.  Must request index values from 0-17.  Convert to ASCII to read string.  See Example.  </t>
  </si>
  <si>
    <t>Converter PN (Index ASCII), P312</t>
  </si>
  <si>
    <t>Product Name (Index ASCII), P313</t>
  </si>
  <si>
    <t>TMP  350/450 iC</t>
  </si>
  <si>
    <t>Configuration Text, Index,ASCII), P314</t>
  </si>
  <si>
    <t>3A00</t>
  </si>
  <si>
    <t>004A</t>
  </si>
  <si>
    <t>?? For index number, convert to ASCII 0-26</t>
  </si>
  <si>
    <t>Converter SN, (P315)</t>
  </si>
  <si>
    <t>3B00</t>
  </si>
  <si>
    <t>004B</t>
  </si>
  <si>
    <t>?? For index number, convert to ASCII 0-10</t>
  </si>
  <si>
    <t>Converter HW Version (P316)</t>
  </si>
  <si>
    <t>3C00</t>
  </si>
  <si>
    <t>004C</t>
  </si>
  <si>
    <t>?? For index, convert ASCII 0-17</t>
  </si>
  <si>
    <t>Pump Parameter Set (P349)</t>
  </si>
  <si>
    <t>5D00</t>
  </si>
  <si>
    <t>002B</t>
  </si>
  <si>
    <t>002E</t>
  </si>
  <si>
    <t>Pump Part Number (P350)</t>
  </si>
  <si>
    <t>Pump Serial Number (P355)</t>
  </si>
  <si>
    <t>Communication Electronics PN (P394)</t>
  </si>
  <si>
    <t>8A00</t>
  </si>
  <si>
    <t>00FA</t>
  </si>
  <si>
    <t>Communication Electronics SN (P395)</t>
  </si>
  <si>
    <t>8B00</t>
  </si>
  <si>
    <t>00FB</t>
  </si>
  <si>
    <t>Communication Electronics HW Ver (P396)</t>
  </si>
  <si>
    <t>00FC</t>
  </si>
  <si>
    <t>Pump Serial Number (P1035)</t>
  </si>
  <si>
    <t>?? For index, convert ASCII 0-17, same as P355?</t>
  </si>
  <si>
    <t>0B00</t>
  </si>
  <si>
    <t>Drive Electronics SW Ver (P1100)</t>
  </si>
  <si>
    <t>4C00</t>
  </si>
  <si>
    <t>Numeric Value</t>
  </si>
  <si>
    <t>degC</t>
  </si>
  <si>
    <t>Freq. Converter Temp error limit (P1102)</t>
  </si>
  <si>
    <t>4D00</t>
  </si>
  <si>
    <t>z</t>
  </si>
  <si>
    <t>Category</t>
  </si>
  <si>
    <t>Start/Stop</t>
  </si>
  <si>
    <t>General</t>
  </si>
  <si>
    <t>Temperature</t>
  </si>
  <si>
    <t>Power</t>
  </si>
  <si>
    <t>Error</t>
  </si>
  <si>
    <t>configuration</t>
  </si>
  <si>
    <t>power</t>
  </si>
  <si>
    <t>??</t>
  </si>
  <si>
    <t>With any command, bit 2 enabled, bits 4-5 disabled in Bytes 11-12)</t>
  </si>
  <si>
    <t>With any command, bit 10 enabled in Bytes 11-12)</t>
  </si>
  <si>
    <t>Status</t>
  </si>
  <si>
    <t>Accelerating</t>
  </si>
  <si>
    <t>Decelerating</t>
  </si>
  <si>
    <t>Normal Operation</t>
  </si>
  <si>
    <t>Max converter DC Input Current (P185)</t>
  </si>
  <si>
    <t>IONICS FW Name</t>
  </si>
  <si>
    <t>Pump Model</t>
  </si>
  <si>
    <t>Pump SN</t>
  </si>
  <si>
    <t>Controller Model</t>
  </si>
  <si>
    <t>Controller SN</t>
  </si>
  <si>
    <t>Comm. Electronics Model</t>
  </si>
  <si>
    <t>Comm. Electronics SN</t>
  </si>
  <si>
    <t>SW Version</t>
  </si>
  <si>
    <t>Pump Parameter Set</t>
  </si>
  <si>
    <t>Normal Operation Flag</t>
  </si>
  <si>
    <t>Normal Operation Flag plus speed at 1000 Hz</t>
  </si>
  <si>
    <t>Accelerating flag</t>
  </si>
  <si>
    <t>Decelerating Flag</t>
  </si>
  <si>
    <t>Status Bar with Speed</t>
  </si>
  <si>
    <t>Number of Starts</t>
  </si>
  <si>
    <t>Level monitored during startup, but parameter not used</t>
  </si>
  <si>
    <t>Level (1000Hz) used in FW logic, but parameter itself is not used (preset in pump)</t>
  </si>
  <si>
    <t>Time monitored during startup, but parameter is not used.</t>
  </si>
  <si>
    <t>Time monitored during startup, but will not change, not use parameter</t>
  </si>
  <si>
    <t>Not Used (only for changing setpoint, 90% is fine)</t>
  </si>
  <si>
    <t>Limit Used, but Parameter Not Used</t>
  </si>
  <si>
    <t>Duplicate</t>
  </si>
  <si>
    <t>Bearing Temperature</t>
  </si>
  <si>
    <t>Motor Temperature</t>
  </si>
  <si>
    <t>Controller Temperature</t>
  </si>
  <si>
    <t>Freq. Converter Temp Warning Level (P1101)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</si>
</sst>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000"/>
    <numFmt numFmtId="169" formatCode="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0" xfId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8" fontId="0" fillId="4" borderId="1" xfId="0" applyNumberFormat="1" applyFill="1" applyBorder="1" applyAlignment="1">
      <alignment horizontal="left" vertical="center"/>
    </xf>
    <xf numFmtId="168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5" borderId="0" xfId="0" applyFill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8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8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168" fontId="0" fillId="6" borderId="1" xfId="0" applyNumberForma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68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2" fillId="7" borderId="1" xfId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104"/>
  <sheetViews>
    <sheetView tabSelected="1" workbookViewId="0">
      <selection activeCell="D10" sqref="D10"/>
    </sheetView>
  </sheetViews>
  <sheetFormatPr defaultRowHeight="15" x14ac:dyDescent="0.25"/>
  <cols>
    <col min="1" max="1" width="12.85546875" style="1" bestFit="1" customWidth="1"/>
    <col min="2" max="2" width="12.85546875" style="1" customWidth="1"/>
    <col min="3" max="3" width="26.140625" style="40" customWidth="1"/>
    <col min="4" max="4" width="44.42578125" style="1" bestFit="1" customWidth="1"/>
    <col min="5" max="16" width="5.85546875" style="1" customWidth="1"/>
    <col min="17" max="17" width="43" style="8" customWidth="1"/>
    <col min="18" max="21" width="16" style="2" customWidth="1"/>
    <col min="22" max="25" width="9.140625" style="2"/>
    <col min="26" max="26" width="35.28515625" style="2" bestFit="1" customWidth="1"/>
    <col min="27" max="16384" width="9.140625" style="2"/>
  </cols>
  <sheetData>
    <row r="1" spans="1:31" x14ac:dyDescent="0.25">
      <c r="A1" s="1" t="s">
        <v>173</v>
      </c>
      <c r="C1" s="40" t="s">
        <v>189</v>
      </c>
      <c r="D1" s="1" t="s">
        <v>0</v>
      </c>
      <c r="E1" s="4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8" t="s">
        <v>14</v>
      </c>
      <c r="R1" s="2" t="s">
        <v>15</v>
      </c>
      <c r="Y1" s="2" t="s">
        <v>118</v>
      </c>
    </row>
    <row r="2" spans="1:31" x14ac:dyDescent="0.25">
      <c r="E2" s="7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31</v>
      </c>
      <c r="P2" s="6" t="s">
        <v>32</v>
      </c>
    </row>
    <row r="3" spans="1:31" ht="30" x14ac:dyDescent="0.25">
      <c r="A3" s="1" t="s">
        <v>181</v>
      </c>
      <c r="D3" s="1" t="s">
        <v>70</v>
      </c>
      <c r="E3" s="5">
        <v>216</v>
      </c>
      <c r="F3" s="5">
        <v>10</v>
      </c>
      <c r="G3" s="5">
        <v>7700</v>
      </c>
      <c r="H3" s="5">
        <v>0</v>
      </c>
      <c r="I3" s="5">
        <v>0</v>
      </c>
      <c r="J3" s="5">
        <v>4</v>
      </c>
      <c r="K3" s="5">
        <v>100</v>
      </c>
      <c r="L3" s="5">
        <v>0</v>
      </c>
      <c r="M3" s="5">
        <v>0</v>
      </c>
      <c r="N3" s="5">
        <v>0</v>
      </c>
      <c r="O3" s="5">
        <v>0</v>
      </c>
      <c r="P3" s="5">
        <v>76</v>
      </c>
      <c r="Q3" s="9" t="s">
        <v>71</v>
      </c>
      <c r="R3" s="8" t="s">
        <v>17</v>
      </c>
      <c r="S3" s="8" t="s">
        <v>18</v>
      </c>
      <c r="T3" s="8" t="s">
        <v>19</v>
      </c>
      <c r="U3" s="8" t="s">
        <v>20</v>
      </c>
      <c r="Y3" s="2">
        <v>0</v>
      </c>
      <c r="Z3" s="12" t="s">
        <v>119</v>
      </c>
      <c r="AB3" s="2" t="s">
        <v>129</v>
      </c>
      <c r="AD3" s="2" t="s">
        <v>131</v>
      </c>
      <c r="AE3" s="2" t="s">
        <v>132</v>
      </c>
    </row>
    <row r="4" spans="1:31" ht="45.75" customHeight="1" x14ac:dyDescent="0.25">
      <c r="A4" s="38" t="s">
        <v>179</v>
      </c>
      <c r="B4" s="38">
        <v>1.2</v>
      </c>
      <c r="C4" s="41" t="s">
        <v>190</v>
      </c>
      <c r="D4" s="38" t="s">
        <v>135</v>
      </c>
      <c r="E4" s="36">
        <v>216</v>
      </c>
      <c r="F4" s="36">
        <v>61</v>
      </c>
      <c r="G4" s="36">
        <v>3900</v>
      </c>
      <c r="H4" s="36" t="s">
        <v>101</v>
      </c>
      <c r="I4" s="36">
        <v>0</v>
      </c>
      <c r="J4" s="36">
        <v>4</v>
      </c>
      <c r="K4" s="36">
        <v>100</v>
      </c>
      <c r="L4" s="36">
        <v>0</v>
      </c>
      <c r="M4" s="36">
        <v>0</v>
      </c>
      <c r="N4" s="36">
        <v>0</v>
      </c>
      <c r="O4" s="36">
        <v>0</v>
      </c>
      <c r="P4" s="36">
        <v>49</v>
      </c>
      <c r="Q4" s="37" t="s">
        <v>133</v>
      </c>
      <c r="R4" s="37" t="s">
        <v>17</v>
      </c>
      <c r="S4" s="37" t="s">
        <v>18</v>
      </c>
      <c r="T4" s="37" t="s">
        <v>19</v>
      </c>
      <c r="U4" s="37" t="s">
        <v>20</v>
      </c>
      <c r="V4" s="8" t="s">
        <v>136</v>
      </c>
      <c r="Y4" s="2">
        <v>3</v>
      </c>
      <c r="Z4" s="2" t="s">
        <v>121</v>
      </c>
      <c r="AC4" s="2">
        <v>2</v>
      </c>
      <c r="AD4" s="11">
        <v>30</v>
      </c>
      <c r="AE4" s="2" t="str">
        <f>CHAR(HEX2DEC(AD4))</f>
        <v>0</v>
      </c>
    </row>
    <row r="5" spans="1:31" ht="30" x14ac:dyDescent="0.25">
      <c r="A5" s="38" t="s">
        <v>179</v>
      </c>
      <c r="B5" s="38">
        <v>1.5</v>
      </c>
      <c r="C5" s="41" t="s">
        <v>191</v>
      </c>
      <c r="D5" s="38" t="s">
        <v>154</v>
      </c>
      <c r="E5" s="36">
        <v>216</v>
      </c>
      <c r="F5" s="36">
        <v>61</v>
      </c>
      <c r="G5" s="36">
        <v>6300</v>
      </c>
      <c r="H5" s="36" t="s">
        <v>101</v>
      </c>
      <c r="I5" s="36">
        <v>0</v>
      </c>
      <c r="J5" s="36">
        <v>4</v>
      </c>
      <c r="K5" s="36">
        <v>100</v>
      </c>
      <c r="L5" s="36">
        <v>0</v>
      </c>
      <c r="M5" s="36">
        <v>0</v>
      </c>
      <c r="N5" s="36">
        <v>0</v>
      </c>
      <c r="O5" s="36">
        <v>0</v>
      </c>
      <c r="P5" s="36">
        <v>13</v>
      </c>
      <c r="Q5" s="37" t="s">
        <v>148</v>
      </c>
      <c r="R5" s="37" t="s">
        <v>17</v>
      </c>
      <c r="S5" s="37" t="s">
        <v>18</v>
      </c>
      <c r="T5" s="37" t="s">
        <v>19</v>
      </c>
      <c r="U5" s="37" t="s">
        <v>20</v>
      </c>
      <c r="Y5" s="2">
        <v>5</v>
      </c>
      <c r="Z5" s="2" t="s">
        <v>122</v>
      </c>
      <c r="AC5" s="2">
        <v>4</v>
      </c>
      <c r="AD5" s="11">
        <v>30</v>
      </c>
      <c r="AE5" s="2" t="str">
        <f>CHAR(HEX2DEC(AD5))</f>
        <v>0</v>
      </c>
    </row>
    <row r="6" spans="1:31" ht="30" x14ac:dyDescent="0.25">
      <c r="A6" s="38" t="s">
        <v>179</v>
      </c>
      <c r="B6" s="38">
        <v>4</v>
      </c>
      <c r="C6" s="41" t="s">
        <v>192</v>
      </c>
      <c r="D6" s="38" t="s">
        <v>145</v>
      </c>
      <c r="E6" s="36">
        <v>216</v>
      </c>
      <c r="F6" s="36">
        <v>61</v>
      </c>
      <c r="G6" s="36" t="s">
        <v>146</v>
      </c>
      <c r="H6" s="36" t="s">
        <v>101</v>
      </c>
      <c r="I6" s="36">
        <v>0</v>
      </c>
      <c r="J6" s="36">
        <v>4</v>
      </c>
      <c r="K6" s="36">
        <v>100</v>
      </c>
      <c r="L6" s="36">
        <v>0</v>
      </c>
      <c r="M6" s="36">
        <v>0</v>
      </c>
      <c r="N6" s="36">
        <v>0</v>
      </c>
      <c r="O6" s="36">
        <v>0</v>
      </c>
      <c r="P6" s="36" t="s">
        <v>147</v>
      </c>
      <c r="Q6" s="37" t="s">
        <v>148</v>
      </c>
      <c r="R6" s="37" t="s">
        <v>17</v>
      </c>
      <c r="S6" s="37" t="s">
        <v>18</v>
      </c>
      <c r="T6" s="37" t="s">
        <v>19</v>
      </c>
      <c r="U6" s="37" t="s">
        <v>20</v>
      </c>
      <c r="Y6" s="2">
        <v>11</v>
      </c>
      <c r="Z6" s="2" t="s">
        <v>125</v>
      </c>
      <c r="AC6" s="2">
        <v>10</v>
      </c>
      <c r="AD6" s="11">
        <v>38</v>
      </c>
      <c r="AE6" s="2" t="str">
        <f>CHAR(HEX2DEC(AD6))</f>
        <v>8</v>
      </c>
    </row>
    <row r="7" spans="1:31" ht="30" x14ac:dyDescent="0.25">
      <c r="A7" s="38" t="s">
        <v>179</v>
      </c>
      <c r="B7" s="38">
        <v>5</v>
      </c>
      <c r="C7" s="41" t="s">
        <v>193</v>
      </c>
      <c r="D7" s="38" t="s">
        <v>141</v>
      </c>
      <c r="E7" s="36">
        <v>216</v>
      </c>
      <c r="F7" s="36">
        <v>61</v>
      </c>
      <c r="G7" s="36" t="s">
        <v>142</v>
      </c>
      <c r="H7" s="36" t="s">
        <v>101</v>
      </c>
      <c r="I7" s="36">
        <v>0</v>
      </c>
      <c r="J7" s="36">
        <v>4</v>
      </c>
      <c r="K7" s="36">
        <v>100</v>
      </c>
      <c r="L7" s="36">
        <v>0</v>
      </c>
      <c r="M7" s="36">
        <v>0</v>
      </c>
      <c r="N7" s="36">
        <v>0</v>
      </c>
      <c r="O7" s="36">
        <v>0</v>
      </c>
      <c r="P7" s="36" t="s">
        <v>143</v>
      </c>
      <c r="Q7" s="37" t="s">
        <v>144</v>
      </c>
      <c r="R7" s="37" t="s">
        <v>17</v>
      </c>
      <c r="S7" s="37" t="s">
        <v>18</v>
      </c>
      <c r="T7" s="37" t="s">
        <v>19</v>
      </c>
      <c r="U7" s="37" t="s">
        <v>20</v>
      </c>
      <c r="Y7" s="2">
        <v>10</v>
      </c>
      <c r="Z7" s="2" t="s">
        <v>122</v>
      </c>
      <c r="AC7" s="2">
        <v>9</v>
      </c>
      <c r="AD7" s="11">
        <v>33</v>
      </c>
      <c r="AE7" s="2" t="str">
        <f>CHAR(HEX2DEC(AD7))</f>
        <v>3</v>
      </c>
    </row>
    <row r="8" spans="1:31" ht="30" x14ac:dyDescent="0.25">
      <c r="A8" s="38" t="s">
        <v>179</v>
      </c>
      <c r="B8" s="38">
        <v>6</v>
      </c>
      <c r="C8" s="41" t="s">
        <v>194</v>
      </c>
      <c r="D8" s="38" t="s">
        <v>161</v>
      </c>
      <c r="E8" s="36">
        <v>216</v>
      </c>
      <c r="F8" s="36">
        <v>61</v>
      </c>
      <c r="G8" s="36" t="s">
        <v>91</v>
      </c>
      <c r="H8" s="36" t="s">
        <v>101</v>
      </c>
      <c r="I8" s="36">
        <v>0</v>
      </c>
      <c r="J8" s="36">
        <v>4</v>
      </c>
      <c r="K8" s="36">
        <v>100</v>
      </c>
      <c r="L8" s="36">
        <v>0</v>
      </c>
      <c r="M8" s="36">
        <v>0</v>
      </c>
      <c r="N8" s="36">
        <v>0</v>
      </c>
      <c r="O8" s="36">
        <v>0</v>
      </c>
      <c r="P8" s="36" t="s">
        <v>162</v>
      </c>
      <c r="Q8" s="37" t="s">
        <v>148</v>
      </c>
      <c r="R8" s="37" t="s">
        <v>17</v>
      </c>
      <c r="S8" s="37" t="s">
        <v>18</v>
      </c>
      <c r="T8" s="37" t="s">
        <v>19</v>
      </c>
      <c r="U8" s="37" t="s">
        <v>20</v>
      </c>
      <c r="Y8" s="2">
        <v>12</v>
      </c>
      <c r="Z8" s="12" t="s">
        <v>126</v>
      </c>
      <c r="AC8" s="2">
        <v>11</v>
      </c>
      <c r="AD8" s="11">
        <v>0</v>
      </c>
      <c r="AE8" s="2" t="e">
        <f>CHAR(HEX2DEC(AD8))</f>
        <v>#VALUE!</v>
      </c>
    </row>
    <row r="9" spans="1:31" ht="30" x14ac:dyDescent="0.25">
      <c r="A9" s="38" t="s">
        <v>179</v>
      </c>
      <c r="B9" s="38">
        <v>6.3</v>
      </c>
      <c r="C9" s="41" t="s">
        <v>195</v>
      </c>
      <c r="D9" s="38" t="s">
        <v>158</v>
      </c>
      <c r="E9" s="36">
        <v>216</v>
      </c>
      <c r="F9" s="36">
        <v>61</v>
      </c>
      <c r="G9" s="36" t="s">
        <v>159</v>
      </c>
      <c r="H9" s="36" t="s">
        <v>101</v>
      </c>
      <c r="I9" s="36">
        <v>0</v>
      </c>
      <c r="J9" s="36">
        <v>4</v>
      </c>
      <c r="K9" s="36">
        <v>100</v>
      </c>
      <c r="L9" s="36">
        <v>0</v>
      </c>
      <c r="M9" s="36">
        <v>0</v>
      </c>
      <c r="N9" s="36">
        <v>0</v>
      </c>
      <c r="O9" s="36">
        <v>0</v>
      </c>
      <c r="P9" s="36" t="s">
        <v>160</v>
      </c>
      <c r="Q9" s="37" t="s">
        <v>148</v>
      </c>
      <c r="R9" s="37" t="s">
        <v>17</v>
      </c>
      <c r="S9" s="37" t="s">
        <v>18</v>
      </c>
      <c r="T9" s="37" t="s">
        <v>19</v>
      </c>
      <c r="U9" s="37" t="s">
        <v>20</v>
      </c>
      <c r="AC9" s="2">
        <v>14</v>
      </c>
      <c r="AD9" s="11"/>
      <c r="AE9" s="2" t="e">
        <f>CHAR(HEX2DEC(AD9))</f>
        <v>#VALUE!</v>
      </c>
    </row>
    <row r="10" spans="1:31" ht="30" x14ac:dyDescent="0.25">
      <c r="A10" s="38" t="s">
        <v>179</v>
      </c>
      <c r="B10" s="38">
        <v>6.5</v>
      </c>
      <c r="C10" s="41" t="s">
        <v>196</v>
      </c>
      <c r="D10" s="38" t="s">
        <v>166</v>
      </c>
      <c r="E10" s="36">
        <v>216</v>
      </c>
      <c r="F10" s="36">
        <v>14</v>
      </c>
      <c r="G10" s="36" t="s">
        <v>167</v>
      </c>
      <c r="H10" s="36">
        <v>0</v>
      </c>
      <c r="I10" s="36">
        <v>0</v>
      </c>
      <c r="J10" s="36">
        <v>4</v>
      </c>
      <c r="K10" s="36">
        <v>100</v>
      </c>
      <c r="L10" s="36">
        <v>0</v>
      </c>
      <c r="M10" s="36">
        <v>0</v>
      </c>
      <c r="N10" s="36">
        <v>0</v>
      </c>
      <c r="O10" s="36">
        <v>0</v>
      </c>
      <c r="P10" s="36">
        <v>49</v>
      </c>
      <c r="Q10" s="37" t="s">
        <v>168</v>
      </c>
      <c r="R10" s="37" t="s">
        <v>17</v>
      </c>
      <c r="S10" s="37" t="s">
        <v>18</v>
      </c>
      <c r="T10" s="37" t="s">
        <v>19</v>
      </c>
      <c r="U10" s="37" t="s">
        <v>20</v>
      </c>
      <c r="Y10" s="2">
        <v>14</v>
      </c>
      <c r="Z10" s="2" t="s">
        <v>127</v>
      </c>
      <c r="AC10" s="2">
        <v>13</v>
      </c>
      <c r="AD10" s="11"/>
      <c r="AE10" s="2" t="e">
        <f>CHAR(HEX2DEC(AD10))</f>
        <v>#VALUE!</v>
      </c>
    </row>
    <row r="11" spans="1:31" ht="30" x14ac:dyDescent="0.25">
      <c r="A11" s="38" t="s">
        <v>179</v>
      </c>
      <c r="B11" s="38">
        <v>10</v>
      </c>
      <c r="C11" s="41" t="s">
        <v>197</v>
      </c>
      <c r="D11" s="38" t="s">
        <v>149</v>
      </c>
      <c r="E11" s="36">
        <v>216</v>
      </c>
      <c r="F11" s="36">
        <v>61</v>
      </c>
      <c r="G11" s="36" t="s">
        <v>150</v>
      </c>
      <c r="H11" s="36" t="s">
        <v>101</v>
      </c>
      <c r="I11" s="36">
        <v>0</v>
      </c>
      <c r="J11" s="36">
        <v>4</v>
      </c>
      <c r="K11" s="36">
        <v>100</v>
      </c>
      <c r="L11" s="36">
        <v>0</v>
      </c>
      <c r="M11" s="36">
        <v>0</v>
      </c>
      <c r="N11" s="36">
        <v>0</v>
      </c>
      <c r="O11" s="36">
        <v>0</v>
      </c>
      <c r="P11" s="36" t="s">
        <v>151</v>
      </c>
      <c r="Q11" s="37" t="s">
        <v>148</v>
      </c>
      <c r="R11" s="37" t="s">
        <v>17</v>
      </c>
      <c r="S11" s="37" t="s">
        <v>18</v>
      </c>
      <c r="T11" s="37" t="s">
        <v>19</v>
      </c>
      <c r="U11" s="37" t="s">
        <v>20</v>
      </c>
      <c r="AC11" s="2">
        <v>17</v>
      </c>
      <c r="AD11" s="11"/>
      <c r="AE11" s="2" t="e">
        <f>CHAR(HEX2DEC(AD11))</f>
        <v>#VALUE!</v>
      </c>
    </row>
    <row r="12" spans="1:31" ht="30" x14ac:dyDescent="0.25">
      <c r="A12" s="34" t="s">
        <v>179</v>
      </c>
      <c r="B12" s="34">
        <v>11</v>
      </c>
      <c r="C12" s="48" t="s">
        <v>122</v>
      </c>
      <c r="D12" s="35" t="s">
        <v>36</v>
      </c>
      <c r="E12" s="36">
        <v>216</v>
      </c>
      <c r="F12" s="36">
        <v>10</v>
      </c>
      <c r="G12" s="36">
        <v>100</v>
      </c>
      <c r="H12" s="36">
        <v>0</v>
      </c>
      <c r="I12" s="36">
        <v>0</v>
      </c>
      <c r="J12" s="36">
        <v>4</v>
      </c>
      <c r="K12" s="36">
        <v>100</v>
      </c>
      <c r="L12" s="36">
        <v>0</v>
      </c>
      <c r="M12" s="36">
        <v>0</v>
      </c>
      <c r="N12" s="36">
        <v>0</v>
      </c>
      <c r="O12" s="36">
        <v>0</v>
      </c>
      <c r="P12" s="36">
        <v>0</v>
      </c>
      <c r="Q12" s="37" t="s">
        <v>37</v>
      </c>
      <c r="R12" s="37" t="s">
        <v>17</v>
      </c>
      <c r="S12" s="37" t="s">
        <v>18</v>
      </c>
      <c r="T12" s="37" t="s">
        <v>19</v>
      </c>
      <c r="U12" s="37" t="s">
        <v>20</v>
      </c>
      <c r="Y12" s="2">
        <v>1</v>
      </c>
      <c r="Z12" s="12" t="s">
        <v>120</v>
      </c>
      <c r="AB12" s="2" t="s">
        <v>130</v>
      </c>
      <c r="AC12" s="2">
        <v>0</v>
      </c>
      <c r="AD12" s="11">
        <v>33</v>
      </c>
      <c r="AE12" s="2" t="str">
        <f>CHAR(HEX2DEC(AD12))</f>
        <v>3</v>
      </c>
    </row>
    <row r="13" spans="1:31" ht="30" x14ac:dyDescent="0.25">
      <c r="A13" s="34" t="s">
        <v>179</v>
      </c>
      <c r="B13" s="34">
        <v>12</v>
      </c>
      <c r="C13" s="48" t="s">
        <v>122</v>
      </c>
      <c r="D13" s="35" t="s">
        <v>137</v>
      </c>
      <c r="E13" s="36">
        <v>216</v>
      </c>
      <c r="F13" s="36">
        <v>61</v>
      </c>
      <c r="G13" s="36" t="s">
        <v>138</v>
      </c>
      <c r="H13" s="36" t="s">
        <v>101</v>
      </c>
      <c r="I13" s="36">
        <v>0</v>
      </c>
      <c r="J13" s="36">
        <v>4</v>
      </c>
      <c r="K13" s="36">
        <v>100</v>
      </c>
      <c r="L13" s="36">
        <v>0</v>
      </c>
      <c r="M13" s="36">
        <v>0</v>
      </c>
      <c r="N13" s="36">
        <v>0</v>
      </c>
      <c r="O13" s="36">
        <v>0</v>
      </c>
      <c r="P13" s="36" t="s">
        <v>139</v>
      </c>
      <c r="Q13" s="37" t="s">
        <v>140</v>
      </c>
      <c r="R13" s="37" t="s">
        <v>17</v>
      </c>
      <c r="S13" s="37" t="s">
        <v>18</v>
      </c>
      <c r="T13" s="37" t="s">
        <v>19</v>
      </c>
      <c r="U13" s="37" t="s">
        <v>20</v>
      </c>
      <c r="Y13" s="2">
        <v>4</v>
      </c>
      <c r="Z13" s="2" t="s">
        <v>122</v>
      </c>
      <c r="AC13" s="2">
        <v>3</v>
      </c>
      <c r="AD13" s="11">
        <v>30</v>
      </c>
      <c r="AE13" s="2" t="str">
        <f>CHAR(HEX2DEC(AD13))</f>
        <v>0</v>
      </c>
    </row>
    <row r="14" spans="1:31" ht="30" x14ac:dyDescent="0.25">
      <c r="A14" s="34" t="s">
        <v>179</v>
      </c>
      <c r="B14" s="34">
        <v>13</v>
      </c>
      <c r="C14" s="48" t="s">
        <v>122</v>
      </c>
      <c r="D14" s="35" t="s">
        <v>163</v>
      </c>
      <c r="E14" s="36">
        <v>216</v>
      </c>
      <c r="F14" s="36">
        <v>64</v>
      </c>
      <c r="G14" s="36" t="s">
        <v>165</v>
      </c>
      <c r="H14" s="36" t="s">
        <v>101</v>
      </c>
      <c r="I14" s="36">
        <v>0</v>
      </c>
      <c r="J14" s="36">
        <v>4</v>
      </c>
      <c r="K14" s="36">
        <v>100</v>
      </c>
      <c r="L14" s="36">
        <v>0</v>
      </c>
      <c r="M14" s="36">
        <v>0</v>
      </c>
      <c r="N14" s="36">
        <v>0</v>
      </c>
      <c r="O14" s="36">
        <v>0</v>
      </c>
      <c r="P14" s="36">
        <v>75</v>
      </c>
      <c r="Q14" s="37" t="s">
        <v>164</v>
      </c>
      <c r="R14" s="37" t="s">
        <v>17</v>
      </c>
      <c r="S14" s="37" t="s">
        <v>18</v>
      </c>
      <c r="T14" s="37" t="s">
        <v>19</v>
      </c>
      <c r="U14" s="37" t="s">
        <v>20</v>
      </c>
      <c r="Y14" s="2">
        <v>6</v>
      </c>
      <c r="Z14" s="2" t="s">
        <v>123</v>
      </c>
      <c r="AC14" s="2">
        <v>5</v>
      </c>
      <c r="AD14" s="11">
        <v>39</v>
      </c>
      <c r="AE14" s="2" t="str">
        <f>CHAR(HEX2DEC(AD14))</f>
        <v>9</v>
      </c>
    </row>
    <row r="15" spans="1:31" ht="30" x14ac:dyDescent="0.25">
      <c r="A15" s="34" t="s">
        <v>179</v>
      </c>
      <c r="B15" s="34">
        <v>14</v>
      </c>
      <c r="C15" s="48" t="s">
        <v>122</v>
      </c>
      <c r="D15" s="35" t="s">
        <v>153</v>
      </c>
      <c r="E15" s="36">
        <v>216</v>
      </c>
      <c r="F15" s="36">
        <v>61</v>
      </c>
      <c r="G15" s="36">
        <v>5</v>
      </c>
      <c r="H15" s="36" t="s">
        <v>101</v>
      </c>
      <c r="I15" s="36">
        <v>0</v>
      </c>
      <c r="J15" s="36">
        <v>4</v>
      </c>
      <c r="K15" s="36">
        <v>100</v>
      </c>
      <c r="L15" s="36">
        <v>0</v>
      </c>
      <c r="M15" s="36">
        <v>0</v>
      </c>
      <c r="N15" s="36">
        <v>0</v>
      </c>
      <c r="O15" s="36">
        <v>0</v>
      </c>
      <c r="P15" s="36" t="s">
        <v>152</v>
      </c>
      <c r="Q15" s="37" t="s">
        <v>148</v>
      </c>
      <c r="R15" s="37" t="s">
        <v>17</v>
      </c>
      <c r="S15" s="37" t="s">
        <v>18</v>
      </c>
      <c r="T15" s="37" t="s">
        <v>19</v>
      </c>
      <c r="U15" s="37" t="s">
        <v>20</v>
      </c>
      <c r="Y15" s="2">
        <v>7</v>
      </c>
      <c r="Z15" s="12" t="s">
        <v>124</v>
      </c>
      <c r="AC15" s="2">
        <v>6</v>
      </c>
      <c r="AD15" s="11">
        <v>39</v>
      </c>
      <c r="AE15" s="2" t="str">
        <f>CHAR(HEX2DEC(AD15))</f>
        <v>9</v>
      </c>
    </row>
    <row r="16" spans="1:31" ht="45" x14ac:dyDescent="0.25">
      <c r="A16" s="34" t="s">
        <v>179</v>
      </c>
      <c r="B16" s="34">
        <v>15</v>
      </c>
      <c r="C16" s="48" t="s">
        <v>122</v>
      </c>
      <c r="D16" s="34" t="s">
        <v>53</v>
      </c>
      <c r="E16" s="36">
        <v>216</v>
      </c>
      <c r="F16" s="36">
        <v>10</v>
      </c>
      <c r="G16" s="36">
        <v>1700</v>
      </c>
      <c r="H16" s="36">
        <v>0</v>
      </c>
      <c r="I16" s="36">
        <v>0</v>
      </c>
      <c r="J16" s="36">
        <v>4</v>
      </c>
      <c r="K16" s="36">
        <v>100</v>
      </c>
      <c r="L16" s="36">
        <v>0</v>
      </c>
      <c r="M16" s="36">
        <v>0</v>
      </c>
      <c r="N16" s="36">
        <v>0</v>
      </c>
      <c r="O16" s="36">
        <v>0</v>
      </c>
      <c r="P16" s="36">
        <v>16</v>
      </c>
      <c r="Q16" s="37" t="s">
        <v>54</v>
      </c>
      <c r="R16" s="37" t="s">
        <v>17</v>
      </c>
      <c r="S16" s="37" t="s">
        <v>18</v>
      </c>
      <c r="T16" s="37" t="s">
        <v>19</v>
      </c>
      <c r="U16" s="37" t="s">
        <v>20</v>
      </c>
      <c r="Y16" s="2">
        <v>8</v>
      </c>
      <c r="Z16" s="2" t="s">
        <v>122</v>
      </c>
      <c r="AC16" s="2">
        <v>7</v>
      </c>
      <c r="AD16" s="11">
        <v>30</v>
      </c>
      <c r="AE16" s="2" t="str">
        <f>CHAR(HEX2DEC(AD16))</f>
        <v>0</v>
      </c>
    </row>
    <row r="17" spans="1:32" ht="45" x14ac:dyDescent="0.25">
      <c r="A17" s="34" t="s">
        <v>179</v>
      </c>
      <c r="B17" s="34">
        <v>16</v>
      </c>
      <c r="C17" s="48" t="s">
        <v>122</v>
      </c>
      <c r="D17" s="35" t="s">
        <v>134</v>
      </c>
      <c r="E17" s="36">
        <v>216</v>
      </c>
      <c r="F17" s="36">
        <v>61</v>
      </c>
      <c r="G17" s="36">
        <v>3800</v>
      </c>
      <c r="H17" s="36" t="s">
        <v>101</v>
      </c>
      <c r="I17" s="36">
        <v>0</v>
      </c>
      <c r="J17" s="36">
        <v>4</v>
      </c>
      <c r="K17" s="36">
        <v>100</v>
      </c>
      <c r="L17" s="36">
        <v>0</v>
      </c>
      <c r="M17" s="36">
        <v>0</v>
      </c>
      <c r="N17" s="36">
        <v>0</v>
      </c>
      <c r="O17" s="36">
        <v>0</v>
      </c>
      <c r="P17" s="36">
        <v>48</v>
      </c>
      <c r="Q17" s="39" t="s">
        <v>133</v>
      </c>
      <c r="R17" s="37" t="s">
        <v>17</v>
      </c>
      <c r="S17" s="37" t="s">
        <v>18</v>
      </c>
      <c r="T17" s="37" t="s">
        <v>19</v>
      </c>
      <c r="U17" s="37" t="s">
        <v>20</v>
      </c>
      <c r="V17" s="2">
        <v>6416338</v>
      </c>
      <c r="Y17" s="2">
        <v>9</v>
      </c>
      <c r="Z17" s="2" t="s">
        <v>122</v>
      </c>
      <c r="AC17" s="2">
        <v>8</v>
      </c>
      <c r="AD17" s="11">
        <v>30</v>
      </c>
      <c r="AE17" s="2" t="str">
        <f>CHAR(HEX2DEC(AD17))</f>
        <v>0</v>
      </c>
    </row>
    <row r="18" spans="1:32" ht="30" x14ac:dyDescent="0.25">
      <c r="A18" s="34" t="s">
        <v>179</v>
      </c>
      <c r="B18" s="34">
        <v>17</v>
      </c>
      <c r="C18" s="48" t="s">
        <v>122</v>
      </c>
      <c r="D18" s="35" t="s">
        <v>155</v>
      </c>
      <c r="E18" s="36">
        <v>216</v>
      </c>
      <c r="F18" s="36">
        <v>61</v>
      </c>
      <c r="G18" s="36" t="s">
        <v>156</v>
      </c>
      <c r="H18" s="36" t="s">
        <v>101</v>
      </c>
      <c r="I18" s="36">
        <v>0</v>
      </c>
      <c r="J18" s="36">
        <v>4</v>
      </c>
      <c r="K18" s="36">
        <v>100</v>
      </c>
      <c r="L18" s="36">
        <v>0</v>
      </c>
      <c r="M18" s="36">
        <v>0</v>
      </c>
      <c r="N18" s="36">
        <v>0</v>
      </c>
      <c r="O18" s="36">
        <v>0</v>
      </c>
      <c r="P18" s="36" t="s">
        <v>157</v>
      </c>
      <c r="Q18" s="37" t="s">
        <v>148</v>
      </c>
      <c r="R18" s="37" t="s">
        <v>17</v>
      </c>
      <c r="S18" s="37" t="s">
        <v>18</v>
      </c>
      <c r="T18" s="37" t="s">
        <v>19</v>
      </c>
      <c r="U18" s="37" t="s">
        <v>20</v>
      </c>
      <c r="AC18" s="2">
        <v>15</v>
      </c>
      <c r="AD18" s="11"/>
      <c r="AE18" s="2" t="e">
        <f>CHAR(HEX2DEC(AD18))</f>
        <v>#VALUE!</v>
      </c>
    </row>
    <row r="19" spans="1:32" ht="30" x14ac:dyDescent="0.25">
      <c r="A19" s="1" t="s">
        <v>178</v>
      </c>
      <c r="D19" s="3" t="s">
        <v>11</v>
      </c>
      <c r="E19" s="5">
        <v>216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R19" s="8" t="s">
        <v>17</v>
      </c>
      <c r="S19" s="8" t="s">
        <v>18</v>
      </c>
      <c r="T19" s="8" t="s">
        <v>19</v>
      </c>
      <c r="U19" s="8" t="s">
        <v>20</v>
      </c>
      <c r="AC19" s="2">
        <v>23</v>
      </c>
      <c r="AD19" s="11"/>
      <c r="AE19" s="2" t="e">
        <f t="shared" ref="AE19:AE27" si="0">CHAR(HEX2DEC(AD19))</f>
        <v>#VALUE!</v>
      </c>
    </row>
    <row r="20" spans="1:32" ht="30" x14ac:dyDescent="0.25">
      <c r="A20" s="1" t="s">
        <v>178</v>
      </c>
      <c r="D20" s="3" t="s">
        <v>12</v>
      </c>
      <c r="E20" s="5">
        <v>216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R20" s="8" t="s">
        <v>17</v>
      </c>
      <c r="S20" s="8" t="s">
        <v>18</v>
      </c>
      <c r="T20" s="8" t="s">
        <v>19</v>
      </c>
      <c r="U20" s="8" t="s">
        <v>20</v>
      </c>
      <c r="AE20" s="2" t="e">
        <f t="shared" si="0"/>
        <v>#VALUE!</v>
      </c>
      <c r="AF20" s="2" t="e">
        <f t="shared" ref="AF20:AF41" si="1">+AE20</f>
        <v>#VALUE!</v>
      </c>
    </row>
    <row r="21" spans="1:32" ht="30" x14ac:dyDescent="0.25">
      <c r="A21" s="1" t="s">
        <v>178</v>
      </c>
      <c r="D21" s="1" t="s">
        <v>62</v>
      </c>
      <c r="E21" s="5">
        <v>216</v>
      </c>
      <c r="F21" s="5">
        <v>10</v>
      </c>
      <c r="G21" s="5">
        <v>2800</v>
      </c>
      <c r="H21" s="5">
        <v>0</v>
      </c>
      <c r="I21" s="5">
        <v>0</v>
      </c>
      <c r="J21" s="5">
        <v>4</v>
      </c>
      <c r="K21" s="5">
        <v>100</v>
      </c>
      <c r="L21" s="5">
        <v>0</v>
      </c>
      <c r="M21" s="5">
        <v>0</v>
      </c>
      <c r="N21" s="5">
        <v>0</v>
      </c>
      <c r="O21" s="5">
        <v>0</v>
      </c>
      <c r="P21" s="5">
        <v>29</v>
      </c>
      <c r="Q21" s="8" t="s">
        <v>63</v>
      </c>
      <c r="R21" s="8" t="s">
        <v>17</v>
      </c>
      <c r="S21" s="8" t="s">
        <v>18</v>
      </c>
      <c r="T21" s="8" t="s">
        <v>19</v>
      </c>
      <c r="U21" s="8" t="s">
        <v>20</v>
      </c>
      <c r="AE21" s="2" t="e">
        <f t="shared" si="0"/>
        <v>#VALUE!</v>
      </c>
      <c r="AF21" s="2" t="e">
        <f t="shared" si="1"/>
        <v>#VALUE!</v>
      </c>
    </row>
    <row r="22" spans="1:32" ht="30" x14ac:dyDescent="0.25">
      <c r="A22" s="1" t="s">
        <v>178</v>
      </c>
      <c r="D22" s="1" t="s">
        <v>64</v>
      </c>
      <c r="E22" s="5">
        <v>216</v>
      </c>
      <c r="F22" s="5">
        <v>10</v>
      </c>
      <c r="G22" s="5">
        <v>2900</v>
      </c>
      <c r="H22" s="5">
        <v>0</v>
      </c>
      <c r="I22" s="5">
        <v>0</v>
      </c>
      <c r="J22" s="5">
        <v>4</v>
      </c>
      <c r="K22" s="5">
        <v>100</v>
      </c>
      <c r="L22" s="5">
        <v>0</v>
      </c>
      <c r="M22" s="5">
        <v>0</v>
      </c>
      <c r="N22" s="5">
        <v>0</v>
      </c>
      <c r="O22" s="5">
        <v>0</v>
      </c>
      <c r="P22" s="5">
        <v>28</v>
      </c>
      <c r="Q22" s="8" t="s">
        <v>65</v>
      </c>
      <c r="R22" s="8" t="s">
        <v>17</v>
      </c>
      <c r="S22" s="8" t="s">
        <v>18</v>
      </c>
      <c r="T22" s="8" t="s">
        <v>19</v>
      </c>
      <c r="U22" s="8" t="s">
        <v>20</v>
      </c>
      <c r="AE22" s="2" t="e">
        <f t="shared" si="0"/>
        <v>#VALUE!</v>
      </c>
      <c r="AF22" s="2" t="e">
        <f t="shared" si="1"/>
        <v>#VALUE!</v>
      </c>
    </row>
    <row r="23" spans="1:32" ht="30" x14ac:dyDescent="0.25">
      <c r="A23" s="1" t="s">
        <v>178</v>
      </c>
      <c r="D23" s="1" t="s">
        <v>66</v>
      </c>
      <c r="E23" s="5">
        <v>216</v>
      </c>
      <c r="F23" s="5">
        <v>10</v>
      </c>
      <c r="G23" s="5" t="s">
        <v>67</v>
      </c>
      <c r="H23" s="5">
        <v>0</v>
      </c>
      <c r="I23" s="5">
        <v>0</v>
      </c>
      <c r="J23" s="5">
        <v>4</v>
      </c>
      <c r="K23" s="5">
        <v>100</v>
      </c>
      <c r="L23" s="5">
        <v>0</v>
      </c>
      <c r="M23" s="5">
        <v>0</v>
      </c>
      <c r="N23" s="5">
        <v>0</v>
      </c>
      <c r="O23" s="5">
        <v>0</v>
      </c>
      <c r="P23" s="5" t="s">
        <v>68</v>
      </c>
      <c r="Q23" s="8" t="s">
        <v>69</v>
      </c>
      <c r="R23" s="8" t="s">
        <v>17</v>
      </c>
      <c r="S23" s="8" t="s">
        <v>18</v>
      </c>
      <c r="T23" s="8" t="s">
        <v>19</v>
      </c>
      <c r="U23" s="8" t="s">
        <v>20</v>
      </c>
      <c r="AE23" s="2" t="e">
        <f t="shared" si="0"/>
        <v>#VALUE!</v>
      </c>
      <c r="AF23" s="2" t="e">
        <f t="shared" si="1"/>
        <v>#VALUE!</v>
      </c>
    </row>
    <row r="24" spans="1:32" ht="75" x14ac:dyDescent="0.25">
      <c r="A24" s="1" t="s">
        <v>178</v>
      </c>
      <c r="D24" s="1" t="s">
        <v>96</v>
      </c>
      <c r="E24" s="5">
        <v>216</v>
      </c>
      <c r="F24" s="5">
        <v>10</v>
      </c>
      <c r="G24" s="5" t="s">
        <v>97</v>
      </c>
      <c r="H24" s="5" t="s">
        <v>101</v>
      </c>
      <c r="I24" s="5">
        <v>0</v>
      </c>
      <c r="J24" s="5">
        <v>4</v>
      </c>
      <c r="K24" s="5">
        <v>100</v>
      </c>
      <c r="L24" s="5">
        <v>0</v>
      </c>
      <c r="M24" s="5">
        <v>0</v>
      </c>
      <c r="N24" s="5">
        <v>0</v>
      </c>
      <c r="O24" s="5">
        <v>0</v>
      </c>
      <c r="P24" s="5" t="s">
        <v>98</v>
      </c>
      <c r="Q24" s="8" t="s">
        <v>102</v>
      </c>
      <c r="R24" s="8" t="s">
        <v>17</v>
      </c>
      <c r="S24" s="8" t="s">
        <v>18</v>
      </c>
      <c r="T24" s="8" t="s">
        <v>19</v>
      </c>
      <c r="U24" s="8" t="s">
        <v>20</v>
      </c>
      <c r="AE24" s="2" t="e">
        <f t="shared" si="0"/>
        <v>#VALUE!</v>
      </c>
      <c r="AF24" s="2" t="e">
        <f t="shared" si="1"/>
        <v>#VALUE!</v>
      </c>
    </row>
    <row r="25" spans="1:32" ht="30" x14ac:dyDescent="0.25">
      <c r="A25" s="1" t="s">
        <v>178</v>
      </c>
      <c r="D25" s="1" t="s">
        <v>99</v>
      </c>
      <c r="E25" s="5">
        <v>216</v>
      </c>
      <c r="F25" s="5">
        <v>10</v>
      </c>
      <c r="G25" s="5" t="s">
        <v>103</v>
      </c>
      <c r="H25" s="5" t="s">
        <v>101</v>
      </c>
      <c r="I25" s="5">
        <v>0</v>
      </c>
      <c r="J25" s="5">
        <v>4</v>
      </c>
      <c r="K25" s="5">
        <v>100</v>
      </c>
      <c r="L25" s="5">
        <v>0</v>
      </c>
      <c r="M25" s="5">
        <v>0</v>
      </c>
      <c r="N25" s="5">
        <v>0</v>
      </c>
      <c r="O25" s="5">
        <v>0</v>
      </c>
      <c r="P25" s="5" t="s">
        <v>104</v>
      </c>
      <c r="Q25" s="8" t="s">
        <v>100</v>
      </c>
      <c r="R25" s="8" t="s">
        <v>17</v>
      </c>
      <c r="S25" s="8" t="s">
        <v>18</v>
      </c>
      <c r="T25" s="8" t="s">
        <v>19</v>
      </c>
      <c r="U25" s="8" t="s">
        <v>20</v>
      </c>
      <c r="AE25" s="2" t="e">
        <f t="shared" si="0"/>
        <v>#VALUE!</v>
      </c>
      <c r="AF25" s="2" t="e">
        <f t="shared" si="1"/>
        <v>#VALUE!</v>
      </c>
    </row>
    <row r="26" spans="1:32" ht="30" x14ac:dyDescent="0.25">
      <c r="A26" s="1" t="s">
        <v>178</v>
      </c>
      <c r="D26" s="1" t="s">
        <v>105</v>
      </c>
      <c r="E26" s="5">
        <v>216</v>
      </c>
      <c r="F26" s="5">
        <v>10</v>
      </c>
      <c r="G26" s="5" t="s">
        <v>106</v>
      </c>
      <c r="H26" s="5" t="s">
        <v>101</v>
      </c>
      <c r="I26" s="5">
        <v>0</v>
      </c>
      <c r="J26" s="5">
        <v>4</v>
      </c>
      <c r="K26" s="5">
        <v>100</v>
      </c>
      <c r="L26" s="5">
        <v>0</v>
      </c>
      <c r="M26" s="5">
        <v>0</v>
      </c>
      <c r="N26" s="5">
        <v>0</v>
      </c>
      <c r="O26" s="5">
        <v>0</v>
      </c>
      <c r="P26" s="5" t="s">
        <v>107</v>
      </c>
      <c r="Q26" s="8" t="s">
        <v>108</v>
      </c>
      <c r="R26" s="8" t="s">
        <v>17</v>
      </c>
      <c r="S26" s="8" t="s">
        <v>18</v>
      </c>
      <c r="T26" s="8" t="s">
        <v>19</v>
      </c>
      <c r="U26" s="8" t="s">
        <v>20</v>
      </c>
      <c r="AE26" s="2" t="e">
        <f t="shared" si="0"/>
        <v>#VALUE!</v>
      </c>
      <c r="AF26" s="2" t="e">
        <f t="shared" si="1"/>
        <v>#VALUE!</v>
      </c>
    </row>
    <row r="27" spans="1:32" ht="30" x14ac:dyDescent="0.25">
      <c r="A27" s="1" t="s">
        <v>178</v>
      </c>
      <c r="D27" s="1" t="s">
        <v>116</v>
      </c>
      <c r="E27" s="5">
        <v>216</v>
      </c>
      <c r="F27" s="5">
        <v>10</v>
      </c>
      <c r="G27" s="5" t="s">
        <v>117</v>
      </c>
      <c r="H27" s="5">
        <v>0</v>
      </c>
      <c r="I27" s="5">
        <v>0</v>
      </c>
      <c r="J27" s="5">
        <v>4</v>
      </c>
      <c r="K27" s="5">
        <v>100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10" t="s">
        <v>128</v>
      </c>
      <c r="R27" s="8" t="s">
        <v>17</v>
      </c>
      <c r="S27" s="8" t="s">
        <v>18</v>
      </c>
      <c r="T27" s="8" t="s">
        <v>19</v>
      </c>
      <c r="U27" s="8" t="s">
        <v>20</v>
      </c>
      <c r="AE27" s="2" t="e">
        <f t="shared" si="0"/>
        <v>#VALUE!</v>
      </c>
      <c r="AF27" s="2" t="e">
        <f t="shared" si="1"/>
        <v>#VALUE!</v>
      </c>
    </row>
    <row r="28" spans="1:32" s="14" customFormat="1" x14ac:dyDescent="0.25">
      <c r="A28" s="15" t="s">
        <v>184</v>
      </c>
      <c r="B28" s="15">
        <v>1</v>
      </c>
      <c r="C28" s="42" t="s">
        <v>201</v>
      </c>
      <c r="D28" s="16" t="s">
        <v>186</v>
      </c>
      <c r="E28" s="18" t="s">
        <v>34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9"/>
      <c r="R28" s="19"/>
      <c r="S28" s="19"/>
      <c r="T28" s="19"/>
      <c r="U28" s="19"/>
    </row>
    <row r="29" spans="1:32" s="14" customFormat="1" x14ac:dyDescent="0.25">
      <c r="A29" s="15" t="s">
        <v>184</v>
      </c>
      <c r="B29" s="15">
        <v>2</v>
      </c>
      <c r="C29" s="42" t="s">
        <v>200</v>
      </c>
      <c r="D29" s="16" t="s">
        <v>185</v>
      </c>
      <c r="E29" s="18" t="s">
        <v>34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9"/>
      <c r="R29" s="19"/>
      <c r="S29" s="19"/>
      <c r="T29" s="19"/>
      <c r="U29" s="19"/>
    </row>
    <row r="30" spans="1:32" s="14" customFormat="1" ht="28.5" customHeight="1" x14ac:dyDescent="0.25">
      <c r="A30" s="15" t="s">
        <v>184</v>
      </c>
      <c r="B30" s="15">
        <v>3</v>
      </c>
      <c r="C30" s="42" t="s">
        <v>198</v>
      </c>
      <c r="D30" s="16" t="s">
        <v>187</v>
      </c>
      <c r="E30" s="18" t="s">
        <v>34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9"/>
      <c r="R30" s="19" t="s">
        <v>17</v>
      </c>
      <c r="S30" s="19" t="s">
        <v>18</v>
      </c>
      <c r="T30" s="19" t="s">
        <v>19</v>
      </c>
      <c r="U30" s="19" t="s">
        <v>20</v>
      </c>
      <c r="AE30" s="14" t="e">
        <f>CHAR(HEX2DEC(AD30))</f>
        <v>#VALUE!</v>
      </c>
      <c r="AF30" s="14" t="e">
        <f>+AE30</f>
        <v>#VALUE!</v>
      </c>
    </row>
    <row r="31" spans="1:32" s="14" customFormat="1" ht="28.5" customHeight="1" x14ac:dyDescent="0.25">
      <c r="A31" s="15" t="s">
        <v>184</v>
      </c>
      <c r="B31" s="15">
        <v>4</v>
      </c>
      <c r="C31" s="42" t="s">
        <v>202</v>
      </c>
      <c r="D31" s="16" t="s">
        <v>6</v>
      </c>
      <c r="E31" s="18" t="s">
        <v>34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9"/>
      <c r="R31" s="19" t="s">
        <v>17</v>
      </c>
      <c r="S31" s="19" t="s">
        <v>18</v>
      </c>
      <c r="T31" s="19" t="s">
        <v>19</v>
      </c>
      <c r="U31" s="19" t="s">
        <v>20</v>
      </c>
      <c r="AE31" s="14" t="e">
        <f>CHAR(HEX2DEC(AD31))</f>
        <v>#VALUE!</v>
      </c>
      <c r="AF31" s="14" t="e">
        <f>+AE31</f>
        <v>#VALUE!</v>
      </c>
    </row>
    <row r="32" spans="1:32" s="14" customFormat="1" ht="30" x14ac:dyDescent="0.25">
      <c r="A32" s="15" t="s">
        <v>184</v>
      </c>
      <c r="B32" s="15">
        <v>5</v>
      </c>
      <c r="C32" s="42" t="s">
        <v>199</v>
      </c>
      <c r="D32" s="16" t="s">
        <v>5</v>
      </c>
      <c r="E32" s="17" t="s">
        <v>183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9"/>
      <c r="R32" s="19" t="s">
        <v>17</v>
      </c>
      <c r="S32" s="19" t="s">
        <v>18</v>
      </c>
      <c r="T32" s="19" t="s">
        <v>19</v>
      </c>
      <c r="U32" s="19" t="s">
        <v>20</v>
      </c>
      <c r="AE32" s="14" t="e">
        <f>CHAR(HEX2DEC(AD32))</f>
        <v>#VALUE!</v>
      </c>
      <c r="AF32" s="14" t="e">
        <f>+AE32</f>
        <v>#VALUE!</v>
      </c>
    </row>
    <row r="33" spans="1:32" s="14" customFormat="1" ht="30" x14ac:dyDescent="0.25">
      <c r="A33" s="15" t="s">
        <v>184</v>
      </c>
      <c r="B33" s="15">
        <v>6</v>
      </c>
      <c r="C33" s="42" t="s">
        <v>198</v>
      </c>
      <c r="D33" s="16" t="s">
        <v>4</v>
      </c>
      <c r="E33" s="17" t="s">
        <v>182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9"/>
      <c r="R33" s="19" t="s">
        <v>17</v>
      </c>
      <c r="S33" s="19" t="s">
        <v>18</v>
      </c>
      <c r="T33" s="19" t="s">
        <v>19</v>
      </c>
      <c r="U33" s="19" t="s">
        <v>20</v>
      </c>
      <c r="AE33" s="14" t="e">
        <f>CHAR(HEX2DEC(AD33))</f>
        <v>#VALUE!</v>
      </c>
      <c r="AF33" s="14" t="e">
        <f>+AE33</f>
        <v>#VALUE!</v>
      </c>
    </row>
    <row r="34" spans="1:32" s="14" customFormat="1" ht="30" x14ac:dyDescent="0.25">
      <c r="A34" s="15" t="s">
        <v>184</v>
      </c>
      <c r="B34" s="15">
        <v>7</v>
      </c>
      <c r="C34" s="42" t="s">
        <v>203</v>
      </c>
      <c r="D34" s="15" t="s">
        <v>60</v>
      </c>
      <c r="E34" s="18">
        <v>216</v>
      </c>
      <c r="F34" s="18">
        <v>10</v>
      </c>
      <c r="G34" s="18">
        <v>2600</v>
      </c>
      <c r="H34" s="18">
        <v>0</v>
      </c>
      <c r="I34" s="18">
        <v>0</v>
      </c>
      <c r="J34" s="18">
        <v>4</v>
      </c>
      <c r="K34" s="18">
        <v>100</v>
      </c>
      <c r="L34" s="18">
        <v>0</v>
      </c>
      <c r="M34" s="18">
        <v>0</v>
      </c>
      <c r="N34" s="18">
        <v>0</v>
      </c>
      <c r="O34" s="18">
        <v>0</v>
      </c>
      <c r="P34" s="18">
        <v>27</v>
      </c>
      <c r="Q34" s="19" t="s">
        <v>61</v>
      </c>
      <c r="R34" s="19" t="s">
        <v>17</v>
      </c>
      <c r="S34" s="19" t="s">
        <v>18</v>
      </c>
      <c r="T34" s="19" t="s">
        <v>19</v>
      </c>
      <c r="U34" s="19" t="s">
        <v>20</v>
      </c>
      <c r="AE34" s="14" t="e">
        <f>CHAR(HEX2DEC(AD34))</f>
        <v>#VALUE!</v>
      </c>
      <c r="AF34" s="14" t="e">
        <f>+AE34</f>
        <v>#VALUE!</v>
      </c>
    </row>
    <row r="35" spans="1:32" s="14" customFormat="1" ht="60" x14ac:dyDescent="0.25">
      <c r="A35" s="33" t="s">
        <v>184</v>
      </c>
      <c r="B35" s="33"/>
      <c r="C35" s="42" t="s">
        <v>205</v>
      </c>
      <c r="D35" s="33" t="s">
        <v>43</v>
      </c>
      <c r="E35" s="18">
        <v>216</v>
      </c>
      <c r="F35" s="18">
        <v>10</v>
      </c>
      <c r="G35" s="18">
        <v>1200</v>
      </c>
      <c r="H35" s="18">
        <v>0</v>
      </c>
      <c r="I35" s="18">
        <v>0</v>
      </c>
      <c r="J35" s="18">
        <v>4</v>
      </c>
      <c r="K35" s="18">
        <v>100</v>
      </c>
      <c r="L35" s="18">
        <v>0</v>
      </c>
      <c r="M35" s="18">
        <v>0</v>
      </c>
      <c r="N35" s="18">
        <v>0</v>
      </c>
      <c r="O35" s="18">
        <v>0</v>
      </c>
      <c r="P35" s="18">
        <v>13</v>
      </c>
      <c r="Q35" s="19" t="s">
        <v>41</v>
      </c>
      <c r="R35" s="19" t="s">
        <v>17</v>
      </c>
      <c r="S35" s="19" t="s">
        <v>18</v>
      </c>
      <c r="T35" s="19" t="s">
        <v>19</v>
      </c>
      <c r="U35" s="19" t="s">
        <v>20</v>
      </c>
      <c r="AE35" s="14" t="e">
        <f>CHAR(HEX2DEC(AD35))</f>
        <v>#VALUE!</v>
      </c>
      <c r="AF35" s="14" t="e">
        <f>+AE35</f>
        <v>#VALUE!</v>
      </c>
    </row>
    <row r="36" spans="1:32" s="14" customFormat="1" ht="30" x14ac:dyDescent="0.25">
      <c r="A36" s="33" t="s">
        <v>184</v>
      </c>
      <c r="B36" s="33"/>
      <c r="C36" s="42" t="s">
        <v>122</v>
      </c>
      <c r="D36" s="33" t="s">
        <v>42</v>
      </c>
      <c r="E36" s="18">
        <v>216</v>
      </c>
      <c r="F36" s="18">
        <v>10</v>
      </c>
      <c r="G36" s="18">
        <v>1300</v>
      </c>
      <c r="H36" s="18">
        <v>0</v>
      </c>
      <c r="I36" s="18">
        <v>0</v>
      </c>
      <c r="J36" s="18">
        <v>4</v>
      </c>
      <c r="K36" s="18">
        <v>100</v>
      </c>
      <c r="L36" s="18">
        <v>0</v>
      </c>
      <c r="M36" s="18">
        <v>0</v>
      </c>
      <c r="N36" s="18">
        <v>0</v>
      </c>
      <c r="O36" s="18">
        <v>0</v>
      </c>
      <c r="P36" s="18">
        <v>12</v>
      </c>
      <c r="Q36" s="19" t="s">
        <v>48</v>
      </c>
      <c r="R36" s="19" t="s">
        <v>17</v>
      </c>
      <c r="S36" s="19" t="s">
        <v>18</v>
      </c>
      <c r="T36" s="19" t="s">
        <v>19</v>
      </c>
      <c r="U36" s="19" t="s">
        <v>20</v>
      </c>
      <c r="AE36" s="14" t="e">
        <f>CHAR(HEX2DEC(AD36))</f>
        <v>#VALUE!</v>
      </c>
      <c r="AF36" s="14" t="e">
        <f>+AE36</f>
        <v>#VALUE!</v>
      </c>
    </row>
    <row r="37" spans="1:32" s="14" customFormat="1" ht="45" x14ac:dyDescent="0.25">
      <c r="A37" s="33" t="s">
        <v>184</v>
      </c>
      <c r="B37" s="33"/>
      <c r="C37" s="42" t="s">
        <v>204</v>
      </c>
      <c r="D37" s="33" t="s">
        <v>47</v>
      </c>
      <c r="E37" s="18">
        <v>216</v>
      </c>
      <c r="F37" s="18">
        <v>10</v>
      </c>
      <c r="G37" s="18">
        <v>1400</v>
      </c>
      <c r="H37" s="18">
        <v>0</v>
      </c>
      <c r="I37" s="18">
        <v>0</v>
      </c>
      <c r="J37" s="18">
        <v>4</v>
      </c>
      <c r="K37" s="18">
        <v>100</v>
      </c>
      <c r="L37" s="18">
        <v>0</v>
      </c>
      <c r="M37" s="18">
        <v>0</v>
      </c>
      <c r="N37" s="18">
        <v>0</v>
      </c>
      <c r="O37" s="18">
        <v>0</v>
      </c>
      <c r="P37" s="18">
        <v>15</v>
      </c>
      <c r="Q37" s="19" t="s">
        <v>49</v>
      </c>
      <c r="R37" s="19" t="s">
        <v>17</v>
      </c>
      <c r="S37" s="19" t="s">
        <v>18</v>
      </c>
      <c r="T37" s="19" t="s">
        <v>19</v>
      </c>
      <c r="U37" s="19" t="s">
        <v>20</v>
      </c>
      <c r="AE37" s="14" t="e">
        <f>CHAR(HEX2DEC(AD37))</f>
        <v>#VALUE!</v>
      </c>
      <c r="AF37" s="14" t="e">
        <f>+AE37</f>
        <v>#VALUE!</v>
      </c>
    </row>
    <row r="38" spans="1:32" s="14" customFormat="1" ht="45" x14ac:dyDescent="0.25">
      <c r="A38" s="33" t="s">
        <v>184</v>
      </c>
      <c r="B38" s="33"/>
      <c r="C38" s="42" t="s">
        <v>206</v>
      </c>
      <c r="D38" s="33" t="s">
        <v>44</v>
      </c>
      <c r="E38" s="18">
        <v>216</v>
      </c>
      <c r="F38" s="18">
        <v>10</v>
      </c>
      <c r="G38" s="18" t="s">
        <v>45</v>
      </c>
      <c r="H38" s="18">
        <v>0</v>
      </c>
      <c r="I38" s="18">
        <v>0</v>
      </c>
      <c r="J38" s="18">
        <v>4</v>
      </c>
      <c r="K38" s="18">
        <v>100</v>
      </c>
      <c r="L38" s="18">
        <v>0</v>
      </c>
      <c r="M38" s="18">
        <v>0</v>
      </c>
      <c r="N38" s="18">
        <v>0</v>
      </c>
      <c r="O38" s="18">
        <v>0</v>
      </c>
      <c r="P38" s="18" t="s">
        <v>46</v>
      </c>
      <c r="Q38" s="19" t="s">
        <v>50</v>
      </c>
      <c r="R38" s="19" t="s">
        <v>17</v>
      </c>
      <c r="S38" s="19" t="s">
        <v>18</v>
      </c>
      <c r="T38" s="19" t="s">
        <v>19</v>
      </c>
      <c r="U38" s="19" t="s">
        <v>20</v>
      </c>
      <c r="AE38" s="14" t="e">
        <f>CHAR(HEX2DEC(AD38))</f>
        <v>#VALUE!</v>
      </c>
      <c r="AF38" s="14" t="e">
        <f>+AE38</f>
        <v>#VALUE!</v>
      </c>
    </row>
    <row r="39" spans="1:32" s="14" customFormat="1" ht="30" x14ac:dyDescent="0.25">
      <c r="A39" s="33" t="s">
        <v>184</v>
      </c>
      <c r="B39" s="33"/>
      <c r="C39" s="42" t="s">
        <v>122</v>
      </c>
      <c r="D39" s="33" t="s">
        <v>55</v>
      </c>
      <c r="E39" s="18">
        <v>216</v>
      </c>
      <c r="F39" s="18">
        <v>10</v>
      </c>
      <c r="G39" s="18">
        <v>1800</v>
      </c>
      <c r="H39" s="18">
        <v>0</v>
      </c>
      <c r="I39" s="18">
        <v>0</v>
      </c>
      <c r="J39" s="18">
        <v>4</v>
      </c>
      <c r="K39" s="18">
        <v>100</v>
      </c>
      <c r="L39" s="18">
        <v>0</v>
      </c>
      <c r="M39" s="18">
        <v>0</v>
      </c>
      <c r="N39" s="18">
        <v>0</v>
      </c>
      <c r="O39" s="18">
        <v>0</v>
      </c>
      <c r="P39" s="18">
        <v>19</v>
      </c>
      <c r="Q39" s="19" t="s">
        <v>41</v>
      </c>
      <c r="R39" s="19" t="s">
        <v>17</v>
      </c>
      <c r="S39" s="19" t="s">
        <v>18</v>
      </c>
      <c r="T39" s="19" t="s">
        <v>19</v>
      </c>
      <c r="U39" s="19" t="s">
        <v>20</v>
      </c>
      <c r="AE39" s="14" t="e">
        <f>CHAR(HEX2DEC(AD39))</f>
        <v>#VALUE!</v>
      </c>
      <c r="AF39" s="14" t="e">
        <f>+AE39</f>
        <v>#VALUE!</v>
      </c>
    </row>
    <row r="40" spans="1:32" s="14" customFormat="1" ht="30" x14ac:dyDescent="0.25">
      <c r="A40" s="33" t="s">
        <v>184</v>
      </c>
      <c r="B40" s="33"/>
      <c r="C40" s="42" t="s">
        <v>208</v>
      </c>
      <c r="D40" s="33" t="s">
        <v>57</v>
      </c>
      <c r="E40" s="18">
        <v>216</v>
      </c>
      <c r="F40" s="18">
        <v>10</v>
      </c>
      <c r="G40" s="18">
        <v>1900</v>
      </c>
      <c r="H40" s="18">
        <v>0</v>
      </c>
      <c r="I40" s="18">
        <v>0</v>
      </c>
      <c r="J40" s="18">
        <v>4</v>
      </c>
      <c r="K40" s="18">
        <v>100</v>
      </c>
      <c r="L40" s="18">
        <v>0</v>
      </c>
      <c r="M40" s="18">
        <v>0</v>
      </c>
      <c r="N40" s="18">
        <v>0</v>
      </c>
      <c r="O40" s="18">
        <v>0</v>
      </c>
      <c r="P40" s="18">
        <v>18</v>
      </c>
      <c r="Q40" s="19" t="s">
        <v>56</v>
      </c>
      <c r="R40" s="19" t="s">
        <v>17</v>
      </c>
      <c r="S40" s="19" t="s">
        <v>18</v>
      </c>
      <c r="T40" s="19" t="s">
        <v>19</v>
      </c>
      <c r="U40" s="19" t="s">
        <v>20</v>
      </c>
      <c r="AE40" s="14" t="e">
        <f>CHAR(HEX2DEC(AD40))</f>
        <v>#VALUE!</v>
      </c>
      <c r="AF40" s="14" t="e">
        <f>+AE40</f>
        <v>#VALUE!</v>
      </c>
    </row>
    <row r="41" spans="1:32" s="14" customFormat="1" ht="45" x14ac:dyDescent="0.25">
      <c r="A41" s="33" t="s">
        <v>184</v>
      </c>
      <c r="B41" s="33"/>
      <c r="C41" s="42" t="s">
        <v>207</v>
      </c>
      <c r="D41" s="33" t="s">
        <v>58</v>
      </c>
      <c r="E41" s="18">
        <v>216</v>
      </c>
      <c r="F41" s="18">
        <v>10</v>
      </c>
      <c r="G41" s="18">
        <v>2000</v>
      </c>
      <c r="H41" s="18">
        <v>0</v>
      </c>
      <c r="I41" s="18">
        <v>0</v>
      </c>
      <c r="J41" s="18">
        <v>4</v>
      </c>
      <c r="K41" s="18">
        <v>100</v>
      </c>
      <c r="L41" s="18">
        <v>0</v>
      </c>
      <c r="M41" s="18">
        <v>0</v>
      </c>
      <c r="N41" s="18">
        <v>0</v>
      </c>
      <c r="O41" s="18">
        <v>0</v>
      </c>
      <c r="P41" s="18">
        <v>21</v>
      </c>
      <c r="Q41" s="19" t="s">
        <v>59</v>
      </c>
      <c r="R41" s="19" t="s">
        <v>17</v>
      </c>
      <c r="S41" s="19" t="s">
        <v>18</v>
      </c>
      <c r="T41" s="19" t="s">
        <v>19</v>
      </c>
      <c r="U41" s="19" t="s">
        <v>20</v>
      </c>
      <c r="AE41" s="14" t="e">
        <f>CHAR(HEX2DEC(AD41))</f>
        <v>#VALUE!</v>
      </c>
      <c r="AF41" s="14" t="e">
        <f>+AE41</f>
        <v>#VALUE!</v>
      </c>
    </row>
    <row r="42" spans="1:32" ht="30" x14ac:dyDescent="0.25">
      <c r="A42" s="13" t="s">
        <v>175</v>
      </c>
      <c r="B42" s="13"/>
      <c r="C42" s="43"/>
      <c r="D42" s="13" t="s">
        <v>94</v>
      </c>
      <c r="E42" s="5">
        <v>216</v>
      </c>
      <c r="F42" s="5">
        <v>10</v>
      </c>
      <c r="G42" s="5">
        <v>9600</v>
      </c>
      <c r="H42" s="5">
        <v>0</v>
      </c>
      <c r="I42" s="5">
        <v>0</v>
      </c>
      <c r="J42" s="5">
        <v>4</v>
      </c>
      <c r="K42" s="5">
        <v>100</v>
      </c>
      <c r="L42" s="5">
        <v>0</v>
      </c>
      <c r="M42" s="5">
        <v>0</v>
      </c>
      <c r="N42" s="5">
        <v>0</v>
      </c>
      <c r="O42" s="5">
        <v>0</v>
      </c>
      <c r="P42" s="5">
        <v>97</v>
      </c>
      <c r="Q42" s="9" t="s">
        <v>95</v>
      </c>
      <c r="R42" s="8" t="s">
        <v>17</v>
      </c>
      <c r="S42" s="8" t="s">
        <v>18</v>
      </c>
      <c r="T42" s="8" t="s">
        <v>19</v>
      </c>
      <c r="U42" s="8" t="s">
        <v>20</v>
      </c>
    </row>
    <row r="43" spans="1:32" s="20" customFormat="1" ht="30" x14ac:dyDescent="0.25">
      <c r="A43" s="21" t="s">
        <v>177</v>
      </c>
      <c r="B43" s="21">
        <v>1</v>
      </c>
      <c r="C43" s="44"/>
      <c r="D43" s="22" t="s">
        <v>9</v>
      </c>
      <c r="E43" s="23" t="s">
        <v>34</v>
      </c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4"/>
      <c r="R43" s="24" t="s">
        <v>17</v>
      </c>
      <c r="S43" s="24" t="s">
        <v>18</v>
      </c>
      <c r="T43" s="24" t="s">
        <v>19</v>
      </c>
      <c r="U43" s="24" t="s">
        <v>20</v>
      </c>
    </row>
    <row r="44" spans="1:32" s="20" customFormat="1" ht="30" x14ac:dyDescent="0.25">
      <c r="A44" s="21" t="s">
        <v>177</v>
      </c>
      <c r="B44" s="21">
        <v>2</v>
      </c>
      <c r="C44" s="44"/>
      <c r="D44" s="22" t="s">
        <v>10</v>
      </c>
      <c r="E44" s="23">
        <v>216</v>
      </c>
      <c r="F44" s="23">
        <v>10</v>
      </c>
      <c r="G44" s="23">
        <v>600</v>
      </c>
      <c r="H44" s="23">
        <v>0</v>
      </c>
      <c r="I44" s="23">
        <v>0</v>
      </c>
      <c r="J44" s="23">
        <v>4</v>
      </c>
      <c r="K44" s="23">
        <v>100</v>
      </c>
      <c r="L44" s="23">
        <v>0</v>
      </c>
      <c r="M44" s="23">
        <v>0</v>
      </c>
      <c r="N44" s="23">
        <v>0</v>
      </c>
      <c r="O44" s="23">
        <v>0</v>
      </c>
      <c r="P44" s="23">
        <v>7</v>
      </c>
      <c r="Q44" s="24" t="s">
        <v>38</v>
      </c>
      <c r="R44" s="24" t="s">
        <v>17</v>
      </c>
      <c r="S44" s="24" t="s">
        <v>18</v>
      </c>
      <c r="T44" s="24" t="s">
        <v>19</v>
      </c>
      <c r="U44" s="24" t="s">
        <v>20</v>
      </c>
    </row>
    <row r="45" spans="1:32" s="20" customFormat="1" ht="30" x14ac:dyDescent="0.25">
      <c r="A45" s="21" t="s">
        <v>177</v>
      </c>
      <c r="B45" s="21">
        <v>3</v>
      </c>
      <c r="C45" s="44"/>
      <c r="D45" s="22" t="s">
        <v>7</v>
      </c>
      <c r="E45" s="23" t="s">
        <v>34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4"/>
      <c r="R45" s="24" t="s">
        <v>17</v>
      </c>
      <c r="S45" s="24" t="s">
        <v>18</v>
      </c>
      <c r="T45" s="24" t="s">
        <v>19</v>
      </c>
      <c r="U45" s="24" t="s">
        <v>20</v>
      </c>
    </row>
    <row r="46" spans="1:32" s="20" customFormat="1" ht="30" x14ac:dyDescent="0.25">
      <c r="A46" s="21" t="s">
        <v>180</v>
      </c>
      <c r="B46" s="21">
        <v>4</v>
      </c>
      <c r="C46" s="44"/>
      <c r="D46" s="21" t="s">
        <v>90</v>
      </c>
      <c r="E46" s="23">
        <v>216</v>
      </c>
      <c r="F46" s="23">
        <v>10</v>
      </c>
      <c r="G46" s="23" t="s">
        <v>91</v>
      </c>
      <c r="H46" s="23">
        <v>0</v>
      </c>
      <c r="I46" s="23">
        <v>0</v>
      </c>
      <c r="J46" s="23">
        <v>4</v>
      </c>
      <c r="K46" s="23">
        <v>100</v>
      </c>
      <c r="L46" s="23">
        <v>0</v>
      </c>
      <c r="M46" s="23">
        <v>0</v>
      </c>
      <c r="N46" s="23">
        <v>0</v>
      </c>
      <c r="O46" s="23">
        <v>0</v>
      </c>
      <c r="P46" s="23" t="s">
        <v>92</v>
      </c>
      <c r="Q46" s="24" t="s">
        <v>93</v>
      </c>
      <c r="R46" s="24" t="s">
        <v>17</v>
      </c>
      <c r="S46" s="24" t="s">
        <v>18</v>
      </c>
      <c r="T46" s="24" t="s">
        <v>19</v>
      </c>
      <c r="U46" s="24" t="s">
        <v>20</v>
      </c>
    </row>
    <row r="47" spans="1:32" s="20" customFormat="1" ht="30" x14ac:dyDescent="0.25">
      <c r="A47" s="21" t="s">
        <v>180</v>
      </c>
      <c r="B47" s="21">
        <v>5</v>
      </c>
      <c r="C47" s="44"/>
      <c r="D47" s="21" t="s">
        <v>81</v>
      </c>
      <c r="E47" s="23">
        <v>216</v>
      </c>
      <c r="F47" s="23">
        <v>10</v>
      </c>
      <c r="G47" s="23">
        <v>1100</v>
      </c>
      <c r="H47" s="23">
        <v>0</v>
      </c>
      <c r="I47" s="23">
        <v>0</v>
      </c>
      <c r="J47" s="23">
        <v>4</v>
      </c>
      <c r="K47" s="23">
        <v>100</v>
      </c>
      <c r="L47" s="23">
        <v>0</v>
      </c>
      <c r="M47" s="23">
        <v>0</v>
      </c>
      <c r="N47" s="23">
        <v>0</v>
      </c>
      <c r="O47" s="23">
        <v>0</v>
      </c>
      <c r="P47" s="23">
        <v>10</v>
      </c>
      <c r="Q47" s="24" t="s">
        <v>40</v>
      </c>
      <c r="R47" s="24" t="s">
        <v>17</v>
      </c>
      <c r="S47" s="24" t="s">
        <v>18</v>
      </c>
      <c r="T47" s="24" t="s">
        <v>19</v>
      </c>
      <c r="U47" s="24" t="s">
        <v>20</v>
      </c>
    </row>
    <row r="48" spans="1:32" s="20" customFormat="1" ht="45" x14ac:dyDescent="0.25">
      <c r="A48" s="25" t="s">
        <v>177</v>
      </c>
      <c r="B48" s="25"/>
      <c r="C48" s="45"/>
      <c r="D48" s="25" t="s">
        <v>51</v>
      </c>
      <c r="E48" s="23">
        <v>216</v>
      </c>
      <c r="F48" s="23">
        <v>10</v>
      </c>
      <c r="G48" s="23">
        <v>1500</v>
      </c>
      <c r="H48" s="23">
        <v>0</v>
      </c>
      <c r="I48" s="23">
        <v>0</v>
      </c>
      <c r="J48" s="23">
        <v>4</v>
      </c>
      <c r="K48" s="23">
        <v>100</v>
      </c>
      <c r="L48" s="23">
        <v>0</v>
      </c>
      <c r="M48" s="23">
        <v>0</v>
      </c>
      <c r="N48" s="23">
        <v>0</v>
      </c>
      <c r="O48" s="23">
        <v>0</v>
      </c>
      <c r="P48" s="23">
        <v>14</v>
      </c>
      <c r="Q48" s="24" t="s">
        <v>52</v>
      </c>
      <c r="R48" s="24" t="s">
        <v>17</v>
      </c>
      <c r="S48" s="24" t="s">
        <v>18</v>
      </c>
      <c r="T48" s="24" t="s">
        <v>19</v>
      </c>
      <c r="U48" s="24" t="s">
        <v>20</v>
      </c>
    </row>
    <row r="49" spans="1:21" s="20" customFormat="1" ht="30" x14ac:dyDescent="0.25">
      <c r="A49" s="25" t="s">
        <v>180</v>
      </c>
      <c r="B49" s="25"/>
      <c r="C49" s="45"/>
      <c r="D49" s="25" t="s">
        <v>188</v>
      </c>
      <c r="E49" s="23">
        <v>216</v>
      </c>
      <c r="F49" s="23">
        <v>10</v>
      </c>
      <c r="G49" s="23" t="s">
        <v>114</v>
      </c>
      <c r="H49" s="23">
        <v>0</v>
      </c>
      <c r="I49" s="23">
        <v>0</v>
      </c>
      <c r="J49" s="23">
        <v>4</v>
      </c>
      <c r="K49" s="23">
        <v>100</v>
      </c>
      <c r="L49" s="23">
        <v>0</v>
      </c>
      <c r="M49" s="23">
        <v>0</v>
      </c>
      <c r="N49" s="23">
        <v>0</v>
      </c>
      <c r="O49" s="23">
        <v>0</v>
      </c>
      <c r="P49" s="23" t="s">
        <v>115</v>
      </c>
      <c r="Q49" s="24" t="s">
        <v>113</v>
      </c>
      <c r="R49" s="24" t="s">
        <v>17</v>
      </c>
      <c r="S49" s="24" t="s">
        <v>18</v>
      </c>
      <c r="T49" s="24" t="s">
        <v>19</v>
      </c>
      <c r="U49" s="24" t="s">
        <v>20</v>
      </c>
    </row>
    <row r="50" spans="1:21" ht="30" x14ac:dyDescent="0.25">
      <c r="A50" s="1" t="s">
        <v>174</v>
      </c>
      <c r="D50" s="3" t="s">
        <v>2</v>
      </c>
      <c r="E50" s="5">
        <v>216</v>
      </c>
      <c r="F50" s="5">
        <v>0</v>
      </c>
      <c r="G50" s="5">
        <v>0</v>
      </c>
      <c r="H50" s="5">
        <v>0</v>
      </c>
      <c r="I50" s="5">
        <v>0</v>
      </c>
      <c r="J50" s="5">
        <v>4</v>
      </c>
      <c r="K50" s="5">
        <v>100</v>
      </c>
      <c r="L50" s="5">
        <v>0</v>
      </c>
      <c r="M50" s="5">
        <v>0</v>
      </c>
      <c r="N50" s="5">
        <v>0</v>
      </c>
      <c r="O50" s="5">
        <v>0</v>
      </c>
      <c r="P50" s="5">
        <v>11</v>
      </c>
      <c r="Q50" s="8" t="s">
        <v>16</v>
      </c>
      <c r="R50" s="8" t="s">
        <v>17</v>
      </c>
      <c r="S50" s="8" t="s">
        <v>18</v>
      </c>
      <c r="T50" s="8" t="s">
        <v>19</v>
      </c>
      <c r="U50" s="8" t="s">
        <v>20</v>
      </c>
    </row>
    <row r="51" spans="1:21" ht="45" x14ac:dyDescent="0.25">
      <c r="A51" s="1" t="s">
        <v>174</v>
      </c>
      <c r="D51" s="3" t="s">
        <v>3</v>
      </c>
      <c r="E51" s="5">
        <v>216</v>
      </c>
      <c r="F51" s="5">
        <v>0</v>
      </c>
      <c r="G51" s="5">
        <v>0</v>
      </c>
      <c r="H51" s="5">
        <v>0</v>
      </c>
      <c r="I51" s="5">
        <v>0</v>
      </c>
      <c r="J51" s="5">
        <v>4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10</v>
      </c>
      <c r="Q51" s="8" t="s">
        <v>33</v>
      </c>
      <c r="R51" s="8" t="s">
        <v>17</v>
      </c>
      <c r="S51" s="8" t="s">
        <v>18</v>
      </c>
      <c r="T51" s="8" t="s">
        <v>19</v>
      </c>
      <c r="U51" s="8" t="s">
        <v>20</v>
      </c>
    </row>
    <row r="52" spans="1:21" s="26" customFormat="1" ht="30" x14ac:dyDescent="0.25">
      <c r="A52" s="27" t="s">
        <v>176</v>
      </c>
      <c r="B52" s="27">
        <v>1</v>
      </c>
      <c r="C52" s="46" t="s">
        <v>211</v>
      </c>
      <c r="D52" s="28" t="s">
        <v>76</v>
      </c>
      <c r="E52" s="29">
        <v>216</v>
      </c>
      <c r="F52" s="29">
        <v>10</v>
      </c>
      <c r="G52" s="29" t="s">
        <v>72</v>
      </c>
      <c r="H52" s="29">
        <v>0</v>
      </c>
      <c r="I52" s="29">
        <v>0</v>
      </c>
      <c r="J52" s="29">
        <v>4</v>
      </c>
      <c r="K52" s="29">
        <v>100</v>
      </c>
      <c r="L52" s="29">
        <v>0</v>
      </c>
      <c r="M52" s="29">
        <v>0</v>
      </c>
      <c r="N52" s="29">
        <v>0</v>
      </c>
      <c r="O52" s="29">
        <v>0</v>
      </c>
      <c r="P52" s="29" t="s">
        <v>73</v>
      </c>
      <c r="Q52" s="30" t="s">
        <v>74</v>
      </c>
      <c r="R52" s="30" t="s">
        <v>17</v>
      </c>
      <c r="S52" s="30" t="s">
        <v>18</v>
      </c>
      <c r="T52" s="30" t="s">
        <v>19</v>
      </c>
      <c r="U52" s="30" t="s">
        <v>20</v>
      </c>
    </row>
    <row r="53" spans="1:21" s="26" customFormat="1" ht="30" x14ac:dyDescent="0.25">
      <c r="A53" s="27" t="s">
        <v>176</v>
      </c>
      <c r="B53" s="27">
        <v>2</v>
      </c>
      <c r="C53" s="46" t="s">
        <v>212</v>
      </c>
      <c r="D53" s="28" t="s">
        <v>13</v>
      </c>
      <c r="E53" s="29">
        <v>216</v>
      </c>
      <c r="F53" s="29">
        <v>10</v>
      </c>
      <c r="G53" s="29">
        <v>700</v>
      </c>
      <c r="H53" s="29">
        <v>0</v>
      </c>
      <c r="I53" s="29">
        <v>0</v>
      </c>
      <c r="J53" s="29">
        <v>4</v>
      </c>
      <c r="K53" s="29">
        <v>100</v>
      </c>
      <c r="L53" s="29">
        <v>0</v>
      </c>
      <c r="M53" s="29">
        <v>0</v>
      </c>
      <c r="N53" s="29">
        <v>0</v>
      </c>
      <c r="O53" s="29">
        <v>0</v>
      </c>
      <c r="P53" s="29">
        <v>6</v>
      </c>
      <c r="Q53" s="30" t="s">
        <v>39</v>
      </c>
      <c r="R53" s="30" t="s">
        <v>17</v>
      </c>
      <c r="S53" s="30" t="s">
        <v>18</v>
      </c>
      <c r="T53" s="30" t="s">
        <v>19</v>
      </c>
      <c r="U53" s="30" t="s">
        <v>20</v>
      </c>
    </row>
    <row r="54" spans="1:21" s="26" customFormat="1" ht="30" x14ac:dyDescent="0.25">
      <c r="A54" s="27" t="s">
        <v>176</v>
      </c>
      <c r="B54" s="27">
        <v>3</v>
      </c>
      <c r="C54" s="46" t="s">
        <v>213</v>
      </c>
      <c r="D54" s="27" t="s">
        <v>35</v>
      </c>
      <c r="E54" s="31" t="s">
        <v>34</v>
      </c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30"/>
      <c r="R54" s="30" t="s">
        <v>17</v>
      </c>
      <c r="S54" s="30" t="s">
        <v>18</v>
      </c>
      <c r="T54" s="30" t="s">
        <v>19</v>
      </c>
      <c r="U54" s="30" t="s">
        <v>20</v>
      </c>
    </row>
    <row r="55" spans="1:21" s="26" customFormat="1" ht="30" x14ac:dyDescent="0.25">
      <c r="A55" s="32" t="s">
        <v>176</v>
      </c>
      <c r="B55" s="32">
        <v>4</v>
      </c>
      <c r="C55" s="46" t="s">
        <v>209</v>
      </c>
      <c r="D55" s="32" t="s">
        <v>85</v>
      </c>
      <c r="E55" s="29">
        <v>216</v>
      </c>
      <c r="F55" s="29">
        <v>10</v>
      </c>
      <c r="G55" s="29">
        <v>8300</v>
      </c>
      <c r="H55" s="29">
        <v>0</v>
      </c>
      <c r="I55" s="29">
        <v>0</v>
      </c>
      <c r="J55" s="29">
        <v>4</v>
      </c>
      <c r="K55" s="29">
        <v>100</v>
      </c>
      <c r="L55" s="29">
        <v>0</v>
      </c>
      <c r="M55" s="29">
        <v>0</v>
      </c>
      <c r="N55" s="29">
        <v>0</v>
      </c>
      <c r="O55" s="29">
        <v>0</v>
      </c>
      <c r="P55" s="29">
        <v>82</v>
      </c>
      <c r="Q55" s="30" t="s">
        <v>87</v>
      </c>
      <c r="R55" s="30" t="s">
        <v>17</v>
      </c>
      <c r="S55" s="30" t="s">
        <v>18</v>
      </c>
      <c r="T55" s="30" t="s">
        <v>19</v>
      </c>
      <c r="U55" s="30" t="s">
        <v>20</v>
      </c>
    </row>
    <row r="56" spans="1:21" s="26" customFormat="1" ht="30" x14ac:dyDescent="0.25">
      <c r="A56" s="32" t="s">
        <v>176</v>
      </c>
      <c r="B56" s="32">
        <v>5</v>
      </c>
      <c r="C56" s="46" t="s">
        <v>209</v>
      </c>
      <c r="D56" s="32" t="s">
        <v>84</v>
      </c>
      <c r="E56" s="29">
        <v>216</v>
      </c>
      <c r="F56" s="29">
        <v>10</v>
      </c>
      <c r="G56" s="29">
        <v>8000</v>
      </c>
      <c r="H56" s="29">
        <v>0</v>
      </c>
      <c r="I56" s="29">
        <v>0</v>
      </c>
      <c r="J56" s="29">
        <v>4</v>
      </c>
      <c r="K56" s="29">
        <v>100</v>
      </c>
      <c r="L56" s="29">
        <v>0</v>
      </c>
      <c r="M56" s="29">
        <v>0</v>
      </c>
      <c r="N56" s="29">
        <v>0</v>
      </c>
      <c r="O56" s="29">
        <v>0</v>
      </c>
      <c r="P56" s="29">
        <v>81</v>
      </c>
      <c r="Q56" s="30" t="s">
        <v>86</v>
      </c>
      <c r="R56" s="30" t="s">
        <v>17</v>
      </c>
      <c r="S56" s="30" t="s">
        <v>18</v>
      </c>
      <c r="T56" s="30" t="s">
        <v>19</v>
      </c>
      <c r="U56" s="30" t="s">
        <v>20</v>
      </c>
    </row>
    <row r="57" spans="1:21" s="26" customFormat="1" ht="30" x14ac:dyDescent="0.25">
      <c r="A57" s="32" t="s">
        <v>176</v>
      </c>
      <c r="B57" s="32">
        <v>7</v>
      </c>
      <c r="C57" s="46" t="s">
        <v>209</v>
      </c>
      <c r="D57" s="32" t="s">
        <v>83</v>
      </c>
      <c r="E57" s="29">
        <v>216</v>
      </c>
      <c r="F57" s="29">
        <v>10</v>
      </c>
      <c r="G57" s="29">
        <v>1000</v>
      </c>
      <c r="H57" s="29">
        <v>0</v>
      </c>
      <c r="I57" s="29">
        <v>0</v>
      </c>
      <c r="J57" s="29">
        <v>4</v>
      </c>
      <c r="K57" s="29">
        <v>100</v>
      </c>
      <c r="L57" s="29">
        <v>0</v>
      </c>
      <c r="M57" s="29">
        <v>0</v>
      </c>
      <c r="N57" s="29">
        <v>0</v>
      </c>
      <c r="O57" s="29">
        <v>0</v>
      </c>
      <c r="P57" s="29">
        <v>11</v>
      </c>
      <c r="Q57" s="30" t="s">
        <v>82</v>
      </c>
      <c r="R57" s="30" t="s">
        <v>17</v>
      </c>
      <c r="S57" s="30" t="s">
        <v>18</v>
      </c>
      <c r="T57" s="30" t="s">
        <v>19</v>
      </c>
      <c r="U57" s="30" t="s">
        <v>20</v>
      </c>
    </row>
    <row r="58" spans="1:21" s="26" customFormat="1" ht="30" x14ac:dyDescent="0.25">
      <c r="A58" s="32" t="s">
        <v>176</v>
      </c>
      <c r="B58" s="32">
        <v>8</v>
      </c>
      <c r="C58" s="46" t="s">
        <v>209</v>
      </c>
      <c r="D58" s="32" t="s">
        <v>88</v>
      </c>
      <c r="E58" s="29">
        <v>216</v>
      </c>
      <c r="F58" s="29">
        <v>10</v>
      </c>
      <c r="G58" s="29">
        <v>8500</v>
      </c>
      <c r="H58" s="29">
        <v>0</v>
      </c>
      <c r="I58" s="29">
        <v>0</v>
      </c>
      <c r="J58" s="29">
        <v>4</v>
      </c>
      <c r="K58" s="29">
        <v>100</v>
      </c>
      <c r="L58" s="29">
        <v>0</v>
      </c>
      <c r="M58" s="29">
        <v>0</v>
      </c>
      <c r="N58" s="29">
        <v>0</v>
      </c>
      <c r="O58" s="29">
        <v>0</v>
      </c>
      <c r="P58" s="29">
        <v>84</v>
      </c>
      <c r="Q58" s="30" t="s">
        <v>89</v>
      </c>
      <c r="R58" s="30" t="s">
        <v>17</v>
      </c>
      <c r="S58" s="30" t="s">
        <v>18</v>
      </c>
      <c r="T58" s="30" t="s">
        <v>19</v>
      </c>
      <c r="U58" s="30" t="s">
        <v>20</v>
      </c>
    </row>
    <row r="59" spans="1:21" s="26" customFormat="1" ht="30" x14ac:dyDescent="0.25">
      <c r="A59" s="32" t="s">
        <v>176</v>
      </c>
      <c r="B59" s="32">
        <v>10</v>
      </c>
      <c r="C59" s="46" t="s">
        <v>209</v>
      </c>
      <c r="D59" s="32" t="s">
        <v>170</v>
      </c>
      <c r="E59" s="29">
        <v>216</v>
      </c>
      <c r="F59" s="29">
        <v>14</v>
      </c>
      <c r="G59" s="29">
        <v>4</v>
      </c>
      <c r="H59" s="29">
        <v>0</v>
      </c>
      <c r="I59" s="29">
        <v>0</v>
      </c>
      <c r="J59" s="29">
        <v>4</v>
      </c>
      <c r="K59" s="29">
        <v>100</v>
      </c>
      <c r="L59" s="29">
        <v>0</v>
      </c>
      <c r="M59" s="29">
        <v>0</v>
      </c>
      <c r="N59" s="29">
        <v>0</v>
      </c>
      <c r="O59" s="29">
        <v>0</v>
      </c>
      <c r="P59" s="29" t="s">
        <v>143</v>
      </c>
      <c r="Q59" s="30" t="s">
        <v>169</v>
      </c>
      <c r="R59" s="30" t="s">
        <v>17</v>
      </c>
      <c r="S59" s="30" t="s">
        <v>18</v>
      </c>
      <c r="T59" s="30" t="s">
        <v>19</v>
      </c>
      <c r="U59" s="30" t="s">
        <v>20</v>
      </c>
    </row>
    <row r="60" spans="1:21" s="26" customFormat="1" ht="30" x14ac:dyDescent="0.25">
      <c r="A60" s="32" t="s">
        <v>176</v>
      </c>
      <c r="B60" s="32">
        <v>11</v>
      </c>
      <c r="C60" s="47" t="s">
        <v>210</v>
      </c>
      <c r="D60" s="32" t="s">
        <v>214</v>
      </c>
      <c r="E60" s="29">
        <v>216</v>
      </c>
      <c r="F60" s="29">
        <v>14</v>
      </c>
      <c r="G60" s="29" t="s">
        <v>171</v>
      </c>
      <c r="H60" s="29">
        <v>0</v>
      </c>
      <c r="I60" s="29">
        <v>0</v>
      </c>
      <c r="J60" s="29">
        <v>4</v>
      </c>
      <c r="K60" s="29">
        <v>100</v>
      </c>
      <c r="L60" s="29">
        <v>0</v>
      </c>
      <c r="M60" s="29">
        <v>0</v>
      </c>
      <c r="N60" s="29">
        <v>0</v>
      </c>
      <c r="O60" s="29">
        <v>0</v>
      </c>
      <c r="P60" s="29">
        <v>48</v>
      </c>
      <c r="Q60" s="30" t="s">
        <v>169</v>
      </c>
      <c r="R60" s="30" t="s">
        <v>17</v>
      </c>
      <c r="S60" s="30" t="s">
        <v>18</v>
      </c>
      <c r="T60" s="30" t="s">
        <v>19</v>
      </c>
      <c r="U60" s="30" t="s">
        <v>20</v>
      </c>
    </row>
    <row r="61" spans="1:21" s="26" customFormat="1" ht="30" x14ac:dyDescent="0.25">
      <c r="A61" s="32" t="s">
        <v>176</v>
      </c>
      <c r="B61" s="32">
        <v>12</v>
      </c>
      <c r="C61" s="46" t="s">
        <v>209</v>
      </c>
      <c r="D61" s="32" t="s">
        <v>75</v>
      </c>
      <c r="E61" s="29">
        <v>216</v>
      </c>
      <c r="F61" s="29">
        <v>10</v>
      </c>
      <c r="G61" s="29">
        <v>7</v>
      </c>
      <c r="H61" s="29">
        <v>0</v>
      </c>
      <c r="I61" s="29">
        <v>0</v>
      </c>
      <c r="J61" s="29">
        <v>4</v>
      </c>
      <c r="K61" s="29">
        <v>100</v>
      </c>
      <c r="L61" s="29">
        <v>0</v>
      </c>
      <c r="M61" s="29">
        <v>0</v>
      </c>
      <c r="N61" s="29">
        <v>0</v>
      </c>
      <c r="O61" s="29">
        <v>0</v>
      </c>
      <c r="P61" s="29" t="s">
        <v>77</v>
      </c>
      <c r="Q61" s="30" t="s">
        <v>78</v>
      </c>
      <c r="R61" s="30" t="s">
        <v>17</v>
      </c>
      <c r="S61" s="30" t="s">
        <v>18</v>
      </c>
      <c r="T61" s="30" t="s">
        <v>19</v>
      </c>
      <c r="U61" s="30" t="s">
        <v>20</v>
      </c>
    </row>
    <row r="62" spans="1:21" s="26" customFormat="1" ht="30" x14ac:dyDescent="0.25">
      <c r="A62" s="32" t="s">
        <v>176</v>
      </c>
      <c r="B62" s="32">
        <v>13</v>
      </c>
      <c r="C62" s="46" t="s">
        <v>209</v>
      </c>
      <c r="D62" s="32" t="s">
        <v>79</v>
      </c>
      <c r="E62" s="29">
        <v>216</v>
      </c>
      <c r="F62" s="29">
        <v>10</v>
      </c>
      <c r="G62" s="29">
        <v>8400</v>
      </c>
      <c r="H62" s="29">
        <v>0</v>
      </c>
      <c r="I62" s="29">
        <v>0</v>
      </c>
      <c r="J62" s="29">
        <v>4</v>
      </c>
      <c r="K62" s="29">
        <v>100</v>
      </c>
      <c r="L62" s="29">
        <v>0</v>
      </c>
      <c r="M62" s="29">
        <v>0</v>
      </c>
      <c r="N62" s="29">
        <v>0</v>
      </c>
      <c r="O62" s="29">
        <v>0</v>
      </c>
      <c r="P62" s="29">
        <v>85</v>
      </c>
      <c r="Q62" s="30" t="s">
        <v>80</v>
      </c>
      <c r="R62" s="30" t="s">
        <v>17</v>
      </c>
      <c r="S62" s="30" t="s">
        <v>18</v>
      </c>
      <c r="T62" s="30" t="s">
        <v>19</v>
      </c>
      <c r="U62" s="30" t="s">
        <v>20</v>
      </c>
    </row>
    <row r="63" spans="1:21" ht="30" x14ac:dyDescent="0.25">
      <c r="A63" s="1" t="s">
        <v>184</v>
      </c>
      <c r="D63" s="3" t="s">
        <v>8</v>
      </c>
      <c r="E63" s="5">
        <v>216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R63" s="8" t="s">
        <v>17</v>
      </c>
      <c r="S63" s="8" t="s">
        <v>18</v>
      </c>
      <c r="T63" s="8" t="s">
        <v>19</v>
      </c>
      <c r="U63" s="8" t="s">
        <v>20</v>
      </c>
    </row>
    <row r="64" spans="1:21" ht="30" x14ac:dyDescent="0.25">
      <c r="A64" s="1" t="s">
        <v>184</v>
      </c>
      <c r="D64" s="1" t="s">
        <v>109</v>
      </c>
      <c r="E64" s="5">
        <v>216</v>
      </c>
      <c r="F64" s="5">
        <v>10</v>
      </c>
      <c r="G64" s="5" t="s">
        <v>110</v>
      </c>
      <c r="H64" s="5">
        <v>0</v>
      </c>
      <c r="I64" s="5">
        <v>0</v>
      </c>
      <c r="J64" s="5">
        <v>4</v>
      </c>
      <c r="K64" s="5">
        <v>100</v>
      </c>
      <c r="L64" s="5">
        <v>0</v>
      </c>
      <c r="M64" s="5">
        <v>0</v>
      </c>
      <c r="N64" s="5">
        <v>0</v>
      </c>
      <c r="O64" s="5">
        <v>0</v>
      </c>
      <c r="P64" s="5" t="s">
        <v>111</v>
      </c>
      <c r="Q64" s="8" t="s">
        <v>112</v>
      </c>
      <c r="R64" s="8" t="s">
        <v>17</v>
      </c>
      <c r="S64" s="8" t="s">
        <v>18</v>
      </c>
      <c r="T64" s="8" t="s">
        <v>19</v>
      </c>
      <c r="U64" s="8" t="s">
        <v>20</v>
      </c>
    </row>
    <row r="65" spans="5:21" ht="30" x14ac:dyDescent="0.25">
      <c r="E65" s="5">
        <v>216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 t="s">
        <v>172</v>
      </c>
      <c r="R65" s="8" t="s">
        <v>17</v>
      </c>
      <c r="S65" s="8" t="s">
        <v>18</v>
      </c>
      <c r="T65" s="8" t="s">
        <v>19</v>
      </c>
      <c r="U65" s="8" t="s">
        <v>20</v>
      </c>
    </row>
    <row r="66" spans="5:21" ht="30" x14ac:dyDescent="0.25">
      <c r="E66" s="5">
        <v>216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R66" s="8" t="s">
        <v>17</v>
      </c>
      <c r="S66" s="8" t="s">
        <v>18</v>
      </c>
      <c r="T66" s="8" t="s">
        <v>19</v>
      </c>
      <c r="U66" s="8" t="s">
        <v>20</v>
      </c>
    </row>
    <row r="67" spans="5:21" ht="30" x14ac:dyDescent="0.25">
      <c r="E67" s="5">
        <v>216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R67" s="8" t="s">
        <v>17</v>
      </c>
      <c r="S67" s="8" t="s">
        <v>18</v>
      </c>
      <c r="T67" s="8" t="s">
        <v>19</v>
      </c>
      <c r="U67" s="8" t="s">
        <v>20</v>
      </c>
    </row>
    <row r="68" spans="5:21" ht="30" x14ac:dyDescent="0.25">
      <c r="E68" s="5">
        <v>216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R68" s="8" t="s">
        <v>17</v>
      </c>
      <c r="S68" s="8" t="s">
        <v>18</v>
      </c>
      <c r="T68" s="8" t="s">
        <v>19</v>
      </c>
      <c r="U68" s="8" t="s">
        <v>20</v>
      </c>
    </row>
    <row r="69" spans="5:21" ht="30" x14ac:dyDescent="0.25">
      <c r="E69" s="5">
        <v>216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R69" s="8" t="s">
        <v>17</v>
      </c>
      <c r="S69" s="8" t="s">
        <v>18</v>
      </c>
      <c r="T69" s="8" t="s">
        <v>19</v>
      </c>
      <c r="U69" s="8" t="s">
        <v>20</v>
      </c>
    </row>
    <row r="70" spans="5:21" ht="30" x14ac:dyDescent="0.25">
      <c r="E70" s="5">
        <v>216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R70" s="8" t="s">
        <v>17</v>
      </c>
      <c r="S70" s="8" t="s">
        <v>18</v>
      </c>
      <c r="T70" s="8" t="s">
        <v>19</v>
      </c>
      <c r="U70" s="8" t="s">
        <v>20</v>
      </c>
    </row>
    <row r="71" spans="5:21" ht="30" x14ac:dyDescent="0.25">
      <c r="E71" s="5">
        <v>216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R71" s="8" t="s">
        <v>17</v>
      </c>
      <c r="S71" s="8" t="s">
        <v>18</v>
      </c>
      <c r="T71" s="8" t="s">
        <v>19</v>
      </c>
      <c r="U71" s="8" t="s">
        <v>20</v>
      </c>
    </row>
    <row r="72" spans="5:21" ht="30" x14ac:dyDescent="0.25">
      <c r="E72" s="5">
        <v>216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R72" s="8" t="s">
        <v>17</v>
      </c>
      <c r="S72" s="8" t="s">
        <v>18</v>
      </c>
      <c r="T72" s="8" t="s">
        <v>19</v>
      </c>
      <c r="U72" s="8" t="s">
        <v>20</v>
      </c>
    </row>
    <row r="73" spans="5:21" ht="30" x14ac:dyDescent="0.25">
      <c r="E73" s="5">
        <v>216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R73" s="8" t="s">
        <v>17</v>
      </c>
      <c r="S73" s="8" t="s">
        <v>18</v>
      </c>
      <c r="T73" s="8" t="s">
        <v>19</v>
      </c>
      <c r="U73" s="8" t="s">
        <v>20</v>
      </c>
    </row>
    <row r="74" spans="5:21" ht="30" x14ac:dyDescent="0.25">
      <c r="E74" s="5">
        <v>216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R74" s="8" t="s">
        <v>17</v>
      </c>
      <c r="S74" s="8" t="s">
        <v>18</v>
      </c>
      <c r="T74" s="8" t="s">
        <v>19</v>
      </c>
      <c r="U74" s="8" t="s">
        <v>20</v>
      </c>
    </row>
    <row r="75" spans="5:21" ht="30" x14ac:dyDescent="0.25">
      <c r="E75" s="5">
        <v>216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R75" s="8" t="s">
        <v>17</v>
      </c>
      <c r="S75" s="8" t="s">
        <v>18</v>
      </c>
      <c r="T75" s="8" t="s">
        <v>19</v>
      </c>
      <c r="U75" s="8" t="s">
        <v>20</v>
      </c>
    </row>
    <row r="76" spans="5:21" ht="30" x14ac:dyDescent="0.25">
      <c r="E76" s="5">
        <v>216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R76" s="8" t="s">
        <v>17</v>
      </c>
      <c r="S76" s="8" t="s">
        <v>18</v>
      </c>
      <c r="T76" s="8" t="s">
        <v>19</v>
      </c>
      <c r="U76" s="8" t="s">
        <v>20</v>
      </c>
    </row>
    <row r="77" spans="5:21" ht="30" x14ac:dyDescent="0.25">
      <c r="E77" s="5">
        <v>216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R77" s="8" t="s">
        <v>17</v>
      </c>
      <c r="S77" s="8" t="s">
        <v>18</v>
      </c>
      <c r="T77" s="8" t="s">
        <v>19</v>
      </c>
      <c r="U77" s="8" t="s">
        <v>20</v>
      </c>
    </row>
    <row r="78" spans="5:21" ht="30" x14ac:dyDescent="0.25">
      <c r="E78" s="5">
        <v>216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R78" s="8" t="s">
        <v>17</v>
      </c>
      <c r="S78" s="8" t="s">
        <v>18</v>
      </c>
      <c r="T78" s="8" t="s">
        <v>19</v>
      </c>
      <c r="U78" s="8" t="s">
        <v>20</v>
      </c>
    </row>
    <row r="79" spans="5:21" ht="30" x14ac:dyDescent="0.25">
      <c r="E79" s="5">
        <v>216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R79" s="8" t="s">
        <v>17</v>
      </c>
      <c r="S79" s="8" t="s">
        <v>18</v>
      </c>
      <c r="T79" s="8" t="s">
        <v>19</v>
      </c>
      <c r="U79" s="8" t="s">
        <v>20</v>
      </c>
    </row>
    <row r="80" spans="5:21" ht="30" x14ac:dyDescent="0.25">
      <c r="E80" s="5">
        <v>216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R80" s="8" t="s">
        <v>17</v>
      </c>
      <c r="S80" s="8" t="s">
        <v>18</v>
      </c>
      <c r="T80" s="8" t="s">
        <v>19</v>
      </c>
      <c r="U80" s="8" t="s">
        <v>20</v>
      </c>
    </row>
    <row r="81" spans="5:21" ht="30" x14ac:dyDescent="0.25">
      <c r="E81" s="5">
        <v>216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R81" s="8" t="s">
        <v>17</v>
      </c>
      <c r="S81" s="8" t="s">
        <v>18</v>
      </c>
      <c r="T81" s="8" t="s">
        <v>19</v>
      </c>
      <c r="U81" s="8" t="s">
        <v>20</v>
      </c>
    </row>
    <row r="82" spans="5:21" x14ac:dyDescent="0.25">
      <c r="E82" s="5">
        <v>216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5:21" x14ac:dyDescent="0.25">
      <c r="E83" s="5">
        <v>216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5:21" x14ac:dyDescent="0.25">
      <c r="E84" s="5">
        <v>216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5:21" x14ac:dyDescent="0.25">
      <c r="E85" s="5">
        <v>216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5:21" x14ac:dyDescent="0.25">
      <c r="E86" s="5">
        <v>216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5:21" x14ac:dyDescent="0.25">
      <c r="E87" s="5">
        <v>216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5:21" x14ac:dyDescent="0.25">
      <c r="E88" s="5">
        <v>216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5:21" x14ac:dyDescent="0.25">
      <c r="E89" s="5">
        <v>216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5:21" x14ac:dyDescent="0.25">
      <c r="E90" s="5">
        <v>216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5:21" x14ac:dyDescent="0.25">
      <c r="E91" s="5">
        <v>216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5:21" x14ac:dyDescent="0.25">
      <c r="E92" s="5">
        <v>216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5:21" x14ac:dyDescent="0.25">
      <c r="E93" s="5">
        <v>216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5:21" x14ac:dyDescent="0.25">
      <c r="E94" s="5">
        <v>216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5:21" x14ac:dyDescent="0.25">
      <c r="E95" s="5">
        <v>216</v>
      </c>
    </row>
    <row r="96" spans="5:21" x14ac:dyDescent="0.25">
      <c r="E96" s="5">
        <v>216</v>
      </c>
    </row>
    <row r="97" spans="5:5" x14ac:dyDescent="0.25">
      <c r="E97" s="5">
        <v>216</v>
      </c>
    </row>
    <row r="98" spans="5:5" x14ac:dyDescent="0.25">
      <c r="E98" s="5">
        <v>216</v>
      </c>
    </row>
    <row r="99" spans="5:5" x14ac:dyDescent="0.25">
      <c r="E99" s="5">
        <v>216</v>
      </c>
    </row>
    <row r="100" spans="5:5" x14ac:dyDescent="0.25">
      <c r="E100" s="5">
        <v>216</v>
      </c>
    </row>
    <row r="101" spans="5:5" x14ac:dyDescent="0.25">
      <c r="E101" s="5">
        <v>216</v>
      </c>
    </row>
    <row r="102" spans="5:5" x14ac:dyDescent="0.25">
      <c r="E102" s="5">
        <v>216</v>
      </c>
    </row>
    <row r="103" spans="5:5" x14ac:dyDescent="0.25">
      <c r="E103" s="5">
        <v>216</v>
      </c>
    </row>
    <row r="104" spans="5:5" x14ac:dyDescent="0.25">
      <c r="E104" s="5">
        <v>216</v>
      </c>
    </row>
  </sheetData>
  <sortState ref="A53:AG63">
    <sortCondition ref="A53:A63"/>
    <sortCondition ref="B53:B63"/>
  </sortState>
  <mergeCells count="1">
    <mergeCell ref="E1:P1"/>
  </mergeCells>
  <hyperlinks>
    <hyperlink ref="Q27" location="Sheet1!W3" display="Read Binary from Bytes 7-10, compare with table"/>
    <hyperlink ref="Q17" location="Sheet1!AB4" display="Must request Field value for indexed values.  Must request index values from 0-17.  Convert to ASCII to read string.  See Example.  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Telegrams to send-rcv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BrianC</dc:creator>
  <cp:lastModifiedBy>BrianC</cp:lastModifiedBy>
  <dcterms:created xsi:type="dcterms:W3CDTF">2015-05-13T13:17:20Z</dcterms:created>
  <dcterms:modified xsi:type="dcterms:W3CDTF">2015-05-20T20:28:40Z</dcterms:modified>
</cp:coreProperties>
</file>