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9F12129F-5DE8-43F2-8EDF-63C358DEA7BF}" xr6:coauthVersionLast="47" xr6:coauthVersionMax="47" xr10:uidLastSave="{00000000-0000-0000-0000-000000000000}"/>
  <bookViews>
    <workbookView xWindow="-110" yWindow="-110" windowWidth="19420" windowHeight="10300" activeTab="1" xr2:uid="{DCF1DD7C-AFE2-4244-B00C-12079CE63F1C}"/>
  </bookViews>
  <sheets>
    <sheet name="Summary" sheetId="4" r:id="rId1"/>
    <sheet name="Saving" sheetId="3" r:id="rId2"/>
    <sheet name="Expenses" sheetId="2" r:id="rId3"/>
    <sheet name="Incom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4" l="1"/>
  <c r="U7" i="4"/>
  <c r="E18" i="4"/>
  <c r="E15" i="4"/>
  <c r="E12" i="4"/>
  <c r="E9" i="4"/>
</calcChain>
</file>

<file path=xl/sharedStrings.xml><?xml version="1.0" encoding="utf-8"?>
<sst xmlns="http://schemas.openxmlformats.org/spreadsheetml/2006/main" count="31" uniqueCount="20">
  <si>
    <t>Personal Budget Tracker</t>
  </si>
  <si>
    <t>Monthly Income :</t>
  </si>
  <si>
    <t>S.No</t>
  </si>
  <si>
    <t>Amount</t>
  </si>
  <si>
    <t>Income source</t>
  </si>
  <si>
    <t>Date</t>
  </si>
  <si>
    <t>Monthly Expenses :</t>
  </si>
  <si>
    <t>Expenses</t>
  </si>
  <si>
    <t>Monthly Saving :</t>
  </si>
  <si>
    <t>Saving</t>
  </si>
  <si>
    <t>Percentage of Income Spend</t>
  </si>
  <si>
    <t>Summary:</t>
  </si>
  <si>
    <t>Monthly Saving</t>
  </si>
  <si>
    <t>Monthly Income</t>
  </si>
  <si>
    <t>Monthly Expenses</t>
  </si>
  <si>
    <t>Cash Balance</t>
  </si>
  <si>
    <t>Something</t>
  </si>
  <si>
    <t>Anything</t>
  </si>
  <si>
    <t>Any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</si>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</sst>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14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/>
    <xf numFmtId="14" fontId="0" fillId="0" borderId="0" xfId="0" applyNumberFormat="1"/>
    <xf numFmtId="0" fontId="5" fillId="0" borderId="1" xfId="0" applyFont="1" applyBorder="1"/>
    <xf numFmtId="0" fontId="3" fillId="0" borderId="1" xfId="0" applyFont="1" applyBorder="1"/>
    <xf numFmtId="0" fontId="2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42218297782286"/>
          <c:y val="4.6296296296296294E-2"/>
          <c:w val="0.81979931841235321"/>
          <c:h val="0.84204505686789155"/>
        </c:manualLayout>
      </c:layout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Summary!$E$9</c:f>
              <c:numCache>
                <c:formatCode>General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C-409A-AC42-1FF429DDEAF3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Summary!$E$12</c:f>
              <c:numCache>
                <c:formatCode>General</c:formatCode>
                <c:ptCount val="1"/>
                <c:pt idx="0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8C-409A-AC42-1FF429DDE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452704"/>
        <c:axId val="1204451744"/>
      </c:barChart>
      <c:catAx>
        <c:axId val="12044527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204451744"/>
        <c:crosses val="autoZero"/>
        <c:auto val="1"/>
        <c:lblAlgn val="ctr"/>
        <c:lblOffset val="100"/>
        <c:noMultiLvlLbl val="0"/>
      </c:catAx>
      <c:valAx>
        <c:axId val="1204451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45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A7-43E1-AB2B-51148DD346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A7-43E1-AB2B-51148DD3469E}"/>
              </c:ext>
            </c:extLst>
          </c:dPt>
          <c:val>
            <c:numRef>
              <c:f>Summary!$U$7:$U$8</c:f>
              <c:numCache>
                <c:formatCode>0%</c:formatCode>
                <c:ptCount val="2"/>
                <c:pt idx="0">
                  <c:v>0.97199999999999998</c:v>
                </c:pt>
                <c:pt idx="1">
                  <c:v>2.8000000000000001E-2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8-46AB-AA2A-69DFD0A90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2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!A1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!A1"/><Relationship Id="rId4" Type="http://schemas.openxmlformats.org/officeDocument/2006/relationships/hyperlink" Target="#Summary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!A1"/><Relationship Id="rId4" Type="http://schemas.openxmlformats.org/officeDocument/2006/relationships/hyperlink" Target="#Summary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!A1"/><Relationship Id="rId4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469900</xdr:colOff>
      <xdr:row>1</xdr:row>
      <xdr:rowOff>88900</xdr:rowOff>
    </xdr:from>
    <xdr:to>
      <xdr:col>14</xdr:col>
      <xdr:colOff>603250</xdr:colOff>
      <xdr:row>1</xdr:row>
      <xdr:rowOff>406400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0AC12-1084-483E-8658-ED8F35BBC1B8}"/>
            </a:ext>
          </a:extLst>
        </xdr:cNvPr>
        <xdr:cNvSpPr/>
      </xdr:nvSpPr>
      <xdr:spPr>
        <a:xfrm>
          <a:off x="10115550" y="27305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Saving</a:t>
          </a:r>
        </a:p>
      </xdr:txBody>
    </xdr:sp>
    <xdr:clientData/>
  </xdr:twoCellAnchor>
  <xdr:twoCellAnchor>
    <xdr:from>
      <xdr:col>10</xdr:col>
      <xdr:colOff>279400</xdr:colOff>
      <xdr:row>1</xdr:row>
      <xdr:rowOff>95250</xdr:rowOff>
    </xdr:from>
    <xdr:to>
      <xdr:col>12</xdr:col>
      <xdr:colOff>412750</xdr:colOff>
      <xdr:row>1</xdr:row>
      <xdr:rowOff>412750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7A3498-BE78-4C47-BA40-D473E15A729E}"/>
            </a:ext>
          </a:extLst>
        </xdr:cNvPr>
        <xdr:cNvSpPr/>
      </xdr:nvSpPr>
      <xdr:spPr>
        <a:xfrm>
          <a:off x="8705850" y="27940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Expenses</a:t>
          </a:r>
        </a:p>
      </xdr:txBody>
    </xdr:sp>
    <xdr:clientData/>
  </xdr:twoCellAnchor>
  <xdr:twoCellAnchor>
    <xdr:from>
      <xdr:col>8</xdr:col>
      <xdr:colOff>88900</xdr:colOff>
      <xdr:row>1</xdr:row>
      <xdr:rowOff>101600</xdr:rowOff>
    </xdr:from>
    <xdr:to>
      <xdr:col>10</xdr:col>
      <xdr:colOff>222250</xdr:colOff>
      <xdr:row>1</xdr:row>
      <xdr:rowOff>419100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9C9550-5C64-4795-847E-C98C4F471609}"/>
            </a:ext>
          </a:extLst>
        </xdr:cNvPr>
        <xdr:cNvSpPr/>
      </xdr:nvSpPr>
      <xdr:spPr>
        <a:xfrm>
          <a:off x="7296150" y="28575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>
    <xdr:from>
      <xdr:col>5</xdr:col>
      <xdr:colOff>508000</xdr:colOff>
      <xdr:row>1</xdr:row>
      <xdr:rowOff>107950</xdr:rowOff>
    </xdr:from>
    <xdr:to>
      <xdr:col>8</xdr:col>
      <xdr:colOff>31750</xdr:colOff>
      <xdr:row>1</xdr:row>
      <xdr:rowOff>425450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5B489D-5873-4165-BCAB-C2B5EA08CD56}"/>
            </a:ext>
          </a:extLst>
        </xdr:cNvPr>
        <xdr:cNvSpPr/>
      </xdr:nvSpPr>
      <xdr:spPr>
        <a:xfrm>
          <a:off x="5886450" y="292100"/>
          <a:ext cx="1352550" cy="31750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Summary</a:t>
          </a:r>
        </a:p>
      </xdr:txBody>
    </xdr:sp>
    <xdr:clientData/>
  </xdr:twoCellAnchor>
  <xdr:twoCellAnchor>
    <xdr:from>
      <xdr:col>7</xdr:col>
      <xdr:colOff>415925</xdr:colOff>
      <xdr:row>5</xdr:row>
      <xdr:rowOff>6350</xdr:rowOff>
    </xdr:from>
    <xdr:to>
      <xdr:col>13</xdr:col>
      <xdr:colOff>368300</xdr:colOff>
      <xdr:row>17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F8788C-D103-6049-361E-6C7F63DD0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12699</xdr:colOff>
      <xdr:row>7</xdr:row>
      <xdr:rowOff>0</xdr:rowOff>
    </xdr:from>
    <xdr:to>
      <xdr:col>2</xdr:col>
      <xdr:colOff>2343150</xdr:colOff>
      <xdr:row>16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0634E7-D05D-DFA0-2B03-16109961B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0.37797</cdr:x>
      <cdr:y>0.36013</cdr:y>
    </cdr:from>
    <cdr:to>
      <cdr:x>0.66523</cdr:x>
      <cdr:y>0.60772</cdr:y>
    </cdr:to>
    <cdr:sp macro="" textlink="Summary!$U$8">
      <cdr:nvSpPr>
        <cdr:cNvPr id="4" name="Rectangle: Rounded Corners 3">
          <a:extLst xmlns:a="http://schemas.openxmlformats.org/drawingml/2006/main">
            <a:ext uri="{FF2B5EF4-FFF2-40B4-BE49-F238E27FC236}">
              <a16:creationId xmlns:a16="http://schemas.microsoft.com/office/drawing/2014/main" id="{6AF2DA37-E416-7A1F-05FC-485B9DC5CCF4}"/>
            </a:ext>
          </a:extLst>
        </cdr:cNvPr>
        <cdr:cNvSpPr/>
      </cdr:nvSpPr>
      <cdr:spPr>
        <a:xfrm xmlns:a="http://schemas.openxmlformats.org/drawingml/2006/main">
          <a:off x="1111251" y="711200"/>
          <a:ext cx="844550" cy="488950"/>
        </a:xfrm>
        <a:prstGeom xmlns:a="http://schemas.openxmlformats.org/drawingml/2006/main" prst="round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fld id="{06C88033-66A0-4C0F-A66F-E3DE5DB5A8D0}" type="TxLink">
            <a:rPr lang="en-US" sz="2800" b="1" i="0" u="none" strike="noStrike" kern="1200">
              <a:solidFill>
                <a:srgbClr val="000000"/>
              </a:solidFill>
              <a:latin typeface="Aptos Narrow"/>
            </a:rPr>
            <a:pPr algn="ctr"/>
            <a:t>3%</a:t>
          </a:fld>
          <a:endParaRPr lang="en-US" sz="2800" b="1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469900</xdr:colOff>
      <xdr:row>1</xdr:row>
      <xdr:rowOff>88900</xdr:rowOff>
    </xdr:from>
    <xdr:to>
      <xdr:col>14</xdr:col>
      <xdr:colOff>603250</xdr:colOff>
      <xdr:row>1</xdr:row>
      <xdr:rowOff>406400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60D68-C2B7-4989-ACD7-DE3393F00092}"/>
            </a:ext>
          </a:extLst>
        </xdr:cNvPr>
        <xdr:cNvSpPr/>
      </xdr:nvSpPr>
      <xdr:spPr>
        <a:xfrm>
          <a:off x="10115550" y="273050"/>
          <a:ext cx="1352550" cy="31750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Saving</a:t>
          </a:r>
        </a:p>
      </xdr:txBody>
    </xdr:sp>
    <xdr:clientData/>
  </xdr:twoCellAnchor>
  <xdr:twoCellAnchor>
    <xdr:from>
      <xdr:col>10</xdr:col>
      <xdr:colOff>279400</xdr:colOff>
      <xdr:row>1</xdr:row>
      <xdr:rowOff>95250</xdr:rowOff>
    </xdr:from>
    <xdr:to>
      <xdr:col>12</xdr:col>
      <xdr:colOff>412750</xdr:colOff>
      <xdr:row>1</xdr:row>
      <xdr:rowOff>412750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49F526-EC9B-4ACA-96E0-298E200A58C0}"/>
            </a:ext>
          </a:extLst>
        </xdr:cNvPr>
        <xdr:cNvSpPr/>
      </xdr:nvSpPr>
      <xdr:spPr>
        <a:xfrm>
          <a:off x="8705850" y="27940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Expenses</a:t>
          </a:r>
        </a:p>
      </xdr:txBody>
    </xdr:sp>
    <xdr:clientData/>
  </xdr:twoCellAnchor>
  <xdr:twoCellAnchor>
    <xdr:from>
      <xdr:col>8</xdr:col>
      <xdr:colOff>88900</xdr:colOff>
      <xdr:row>1</xdr:row>
      <xdr:rowOff>101600</xdr:rowOff>
    </xdr:from>
    <xdr:to>
      <xdr:col>10</xdr:col>
      <xdr:colOff>222250</xdr:colOff>
      <xdr:row>1</xdr:row>
      <xdr:rowOff>419100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60FFF9-C9DA-4716-B570-402AEA02E3A4}"/>
            </a:ext>
          </a:extLst>
        </xdr:cNvPr>
        <xdr:cNvSpPr/>
      </xdr:nvSpPr>
      <xdr:spPr>
        <a:xfrm>
          <a:off x="7296150" y="28575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>
    <xdr:from>
      <xdr:col>5</xdr:col>
      <xdr:colOff>508000</xdr:colOff>
      <xdr:row>1</xdr:row>
      <xdr:rowOff>107950</xdr:rowOff>
    </xdr:from>
    <xdr:to>
      <xdr:col>8</xdr:col>
      <xdr:colOff>31750</xdr:colOff>
      <xdr:row>1</xdr:row>
      <xdr:rowOff>425450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90EAE9-A88C-41A3-AD7C-B3744C4524D6}"/>
            </a:ext>
          </a:extLst>
        </xdr:cNvPr>
        <xdr:cNvSpPr/>
      </xdr:nvSpPr>
      <xdr:spPr>
        <a:xfrm>
          <a:off x="5886450" y="29210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Summary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469900</xdr:colOff>
      <xdr:row>1</xdr:row>
      <xdr:rowOff>88900</xdr:rowOff>
    </xdr:from>
    <xdr:to>
      <xdr:col>14</xdr:col>
      <xdr:colOff>603250</xdr:colOff>
      <xdr:row>1</xdr:row>
      <xdr:rowOff>406400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7DA75-BE41-415A-B3E1-22A962B30FA1}"/>
            </a:ext>
          </a:extLst>
        </xdr:cNvPr>
        <xdr:cNvSpPr/>
      </xdr:nvSpPr>
      <xdr:spPr>
        <a:xfrm>
          <a:off x="10115550" y="27305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Saving</a:t>
          </a:r>
        </a:p>
      </xdr:txBody>
    </xdr:sp>
    <xdr:clientData/>
  </xdr:twoCellAnchor>
  <xdr:twoCellAnchor>
    <xdr:from>
      <xdr:col>10</xdr:col>
      <xdr:colOff>279400</xdr:colOff>
      <xdr:row>1</xdr:row>
      <xdr:rowOff>95250</xdr:rowOff>
    </xdr:from>
    <xdr:to>
      <xdr:col>12</xdr:col>
      <xdr:colOff>412750</xdr:colOff>
      <xdr:row>1</xdr:row>
      <xdr:rowOff>412750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796292-1B13-4C4B-BFEF-A5D7014E7E21}"/>
            </a:ext>
          </a:extLst>
        </xdr:cNvPr>
        <xdr:cNvSpPr/>
      </xdr:nvSpPr>
      <xdr:spPr>
        <a:xfrm>
          <a:off x="8705850" y="279400"/>
          <a:ext cx="1352550" cy="31750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Expenses</a:t>
          </a:r>
        </a:p>
      </xdr:txBody>
    </xdr:sp>
    <xdr:clientData/>
  </xdr:twoCellAnchor>
  <xdr:twoCellAnchor>
    <xdr:from>
      <xdr:col>8</xdr:col>
      <xdr:colOff>88900</xdr:colOff>
      <xdr:row>1</xdr:row>
      <xdr:rowOff>101600</xdr:rowOff>
    </xdr:from>
    <xdr:to>
      <xdr:col>10</xdr:col>
      <xdr:colOff>222250</xdr:colOff>
      <xdr:row>1</xdr:row>
      <xdr:rowOff>419100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581AAB-8ED7-48D7-B034-7F51FD9A9A4C}"/>
            </a:ext>
          </a:extLst>
        </xdr:cNvPr>
        <xdr:cNvSpPr/>
      </xdr:nvSpPr>
      <xdr:spPr>
        <a:xfrm>
          <a:off x="7296150" y="28575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>
    <xdr:from>
      <xdr:col>5</xdr:col>
      <xdr:colOff>508000</xdr:colOff>
      <xdr:row>1</xdr:row>
      <xdr:rowOff>107950</xdr:rowOff>
    </xdr:from>
    <xdr:to>
      <xdr:col>8</xdr:col>
      <xdr:colOff>31750</xdr:colOff>
      <xdr:row>1</xdr:row>
      <xdr:rowOff>425450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F8C2450-0174-4C19-B04B-22D91EC12CC1}"/>
            </a:ext>
          </a:extLst>
        </xdr:cNvPr>
        <xdr:cNvSpPr/>
      </xdr:nvSpPr>
      <xdr:spPr>
        <a:xfrm>
          <a:off x="5886450" y="29210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Summary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469900</xdr:colOff>
      <xdr:row>1</xdr:row>
      <xdr:rowOff>88900</xdr:rowOff>
    </xdr:from>
    <xdr:to>
      <xdr:col>14</xdr:col>
      <xdr:colOff>603250</xdr:colOff>
      <xdr:row>1</xdr:row>
      <xdr:rowOff>406400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5EE70-2C2F-E97F-E297-87173C8BCAD4}"/>
            </a:ext>
          </a:extLst>
        </xdr:cNvPr>
        <xdr:cNvSpPr/>
      </xdr:nvSpPr>
      <xdr:spPr>
        <a:xfrm>
          <a:off x="10223500" y="27305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Saving</a:t>
          </a:r>
        </a:p>
      </xdr:txBody>
    </xdr:sp>
    <xdr:clientData/>
  </xdr:twoCellAnchor>
  <xdr:twoCellAnchor>
    <xdr:from>
      <xdr:col>10</xdr:col>
      <xdr:colOff>279400</xdr:colOff>
      <xdr:row>1</xdr:row>
      <xdr:rowOff>95250</xdr:rowOff>
    </xdr:from>
    <xdr:to>
      <xdr:col>12</xdr:col>
      <xdr:colOff>412750</xdr:colOff>
      <xdr:row>1</xdr:row>
      <xdr:rowOff>412750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B748DB-8A84-4665-0A4C-1D0993BF06C3}"/>
            </a:ext>
          </a:extLst>
        </xdr:cNvPr>
        <xdr:cNvSpPr/>
      </xdr:nvSpPr>
      <xdr:spPr>
        <a:xfrm>
          <a:off x="8813800" y="27940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Expenses</a:t>
          </a:r>
        </a:p>
      </xdr:txBody>
    </xdr:sp>
    <xdr:clientData/>
  </xdr:twoCellAnchor>
  <xdr:twoCellAnchor>
    <xdr:from>
      <xdr:col>8</xdr:col>
      <xdr:colOff>88900</xdr:colOff>
      <xdr:row>1</xdr:row>
      <xdr:rowOff>101600</xdr:rowOff>
    </xdr:from>
    <xdr:to>
      <xdr:col>10</xdr:col>
      <xdr:colOff>222250</xdr:colOff>
      <xdr:row>1</xdr:row>
      <xdr:rowOff>419100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D94343-6947-0FA6-909F-287D654AE284}"/>
            </a:ext>
          </a:extLst>
        </xdr:cNvPr>
        <xdr:cNvSpPr/>
      </xdr:nvSpPr>
      <xdr:spPr>
        <a:xfrm>
          <a:off x="7404100" y="285750"/>
          <a:ext cx="1352550" cy="31750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>
    <xdr:from>
      <xdr:col>5</xdr:col>
      <xdr:colOff>508000</xdr:colOff>
      <xdr:row>1</xdr:row>
      <xdr:rowOff>107950</xdr:rowOff>
    </xdr:from>
    <xdr:to>
      <xdr:col>8</xdr:col>
      <xdr:colOff>31750</xdr:colOff>
      <xdr:row>1</xdr:row>
      <xdr:rowOff>425450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38198AC-6C0E-6B18-5AC1-70616CC32F83}"/>
            </a:ext>
          </a:extLst>
        </xdr:cNvPr>
        <xdr:cNvSpPr/>
      </xdr:nvSpPr>
      <xdr:spPr>
        <a:xfrm>
          <a:off x="5994400" y="292100"/>
          <a:ext cx="1352550" cy="317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Summary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0FB72E-0BA4-40FF-A08A-6A83DF771D3B}" name="Table14" displayName="Table14" ref="B6:E8" totalsRowShown="0">
  <autoFilter ref="B6:E8" xr:uid="{BDDC74E4-C03E-4184-B4B4-8FE5EFF58CBF}"/>
  <tableColumns count="4">
    <tableColumn id="1" xr3:uid="{C9E83E77-A63B-4960-8CE6-59F3860E3167}" name="S.No"/>
    <tableColumn id="2" xr3:uid="{C9892A1D-7D52-4ED5-A041-278CE2E4295B}" name="Saving"/>
    <tableColumn id="3" xr3:uid="{92E6DE2D-0F7D-4711-B53F-FB33331D90E7}" name="Date"/>
    <tableColumn id="4" xr3:uid="{2AAC29A4-F6BB-42C4-9283-D3936D3602C5}" name="Amount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E24302-D26A-4DD7-8AE6-970770314B4A}" name="Table13" displayName="Table13" ref="B6:E8" totalsRowShown="0">
  <autoFilter ref="B6:E8" xr:uid="{BDDC74E4-C03E-4184-B4B4-8FE5EFF58CBF}"/>
  <tableColumns count="4">
    <tableColumn id="1" xr3:uid="{B8D0F1B2-AB4E-41C6-A43E-752AC3111B5A}" name="S.No"/>
    <tableColumn id="2" xr3:uid="{ADBCBE6A-AC9B-40FB-B088-7D9451741CA4}" name="Expenses"/>
    <tableColumn id="3" xr3:uid="{757F4882-FCD1-4DAA-B0AF-141DCF959045}" name="Date"/>
    <tableColumn id="4" xr3:uid="{5461AD86-E73F-455E-903C-9BF2B832B649}" name="Amount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C74E4-C03E-4184-B4B4-8FE5EFF58CBF}" name="Table1" displayName="Table1" ref="B6:E7" totalsRowShown="0">
  <autoFilter ref="B6:E7" xr:uid="{BDDC74E4-C03E-4184-B4B4-8FE5EFF58CBF}"/>
  <tableColumns count="4">
    <tableColumn id="1" xr3:uid="{A1A532A3-D00D-4894-A815-8AFB06CFA07F}" name="S.No"/>
    <tableColumn id="2" xr3:uid="{D628826E-9C54-4526-818B-15ED29795711}" name="Income source"/>
    <tableColumn id="3" xr3:uid="{9B2C8BF3-F713-4129-A555-066FDAA78CAC}" name="Date"/>
    <tableColumn id="4" xr3:uid="{35F41746-AADA-4779-B27F-69931CF9DC65}" name="Am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0C6F-A542-4F33-8B80-02B5F7A67373}">
  <dimension ref="B2:U18"/>
  <sheetViews>
    <sheetView workbookViewId="0">
      <selection activeCell="D4" sqref="D4"/>
    </sheetView>
  </sheetViews>
  <sheetFormatPr defaultRowHeight="14.5" x14ac:dyDescent="0.35"/>
  <cols>
    <col min="3" max="3" width="38" customWidth="1"/>
    <col min="4" max="4" width="12.1796875" customWidth="1"/>
    <col min="5" max="5" width="9.36328125" customWidth="1"/>
  </cols>
  <sheetData>
    <row r="2" spans="2:21" s="1" customFormat="1" ht="42.5" customHeight="1" x14ac:dyDescent="0.85">
      <c r="B2" s="2" t="s">
        <v>0</v>
      </c>
    </row>
    <row r="4" spans="2:21" x14ac:dyDescent="0.35">
      <c r="B4" t="s">
        <v>1</v>
      </c>
    </row>
    <row r="6" spans="2:21" x14ac:dyDescent="0.35">
      <c r="B6" t="s">
        <v>10</v>
      </c>
      <c r="E6" t="s">
        <v>11</v>
      </c>
    </row>
    <row r="7" spans="2:21" x14ac:dyDescent="0.35">
      <c r="U7" s="8">
        <f>1-U8</f>
        <v>0.97199999999999998</v>
      </c>
    </row>
    <row r="8" spans="2:21" ht="19" thickBot="1" x14ac:dyDescent="0.5">
      <c r="E8" s="4" t="s">
        <v>13</v>
      </c>
      <c r="F8" s="5"/>
      <c r="G8" s="5"/>
      <c r="U8" s="7">
        <f>E12/E9</f>
        <v>2.8000000000000001E-2</v>
      </c>
    </row>
    <row r="9" spans="2:21" ht="16.5" thickTop="1" x14ac:dyDescent="0.4">
      <c r="E9" s="6">
        <f>SUM(Table1[Amount])</f>
        <v>10000</v>
      </c>
    </row>
    <row r="11" spans="2:21" ht="19" thickBot="1" x14ac:dyDescent="0.5">
      <c r="E11" s="4" t="s">
        <v>14</v>
      </c>
      <c r="F11" s="5"/>
      <c r="G11" s="5"/>
    </row>
    <row r="12" spans="2:21" ht="16.5" thickTop="1" x14ac:dyDescent="0.4">
      <c r="E12" s="6">
        <f>SUM(Table13[Amount])</f>
        <v>280</v>
      </c>
    </row>
    <row r="14" spans="2:21" ht="19" thickBot="1" x14ac:dyDescent="0.5">
      <c r="E14" s="4" t="s">
        <v>12</v>
      </c>
      <c r="F14" s="5"/>
      <c r="G14" s="5"/>
    </row>
    <row r="15" spans="2:21" ht="16.5" thickTop="1" x14ac:dyDescent="0.4">
      <c r="E15" s="6">
        <f>SUM(Table14[Amount])</f>
        <v>300</v>
      </c>
    </row>
    <row r="17" spans="5:7" ht="19" thickBot="1" x14ac:dyDescent="0.5">
      <c r="E17" s="4" t="s">
        <v>15</v>
      </c>
      <c r="F17" s="5"/>
      <c r="G17" s="5"/>
    </row>
    <row r="18" spans="5:7" ht="16.5" thickTop="1" x14ac:dyDescent="0.4">
      <c r="E18" s="6">
        <f>E9-E12-E15</f>
        <v>9420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8CDF-824B-4DB8-86B5-83EB81378146}">
  <dimension ref="B2:E8"/>
  <sheetViews>
    <sheetView tabSelected="1" workbookViewId="0">
      <selection activeCell="G6" sqref="G6"/>
    </sheetView>
  </sheetViews>
  <sheetFormatPr defaultRowHeight="14.5" x14ac:dyDescent="0.35"/>
  <cols>
    <col min="3" max="3" width="38" customWidth="1"/>
    <col min="4" max="4" width="12.1796875" customWidth="1"/>
    <col min="5" max="5" width="9.36328125" customWidth="1"/>
  </cols>
  <sheetData>
    <row r="2" spans="2:5" s="1" customFormat="1" ht="42.5" customHeight="1" x14ac:dyDescent="0.85">
      <c r="B2" s="2" t="s">
        <v>0</v>
      </c>
    </row>
    <row r="4" spans="2:5" x14ac:dyDescent="0.35">
      <c r="B4" t="s">
        <v>8</v>
      </c>
    </row>
    <row r="6" spans="2:5" x14ac:dyDescent="0.35">
      <c r="B6" t="s">
        <v>2</v>
      </c>
      <c r="C6" t="s">
        <v>9</v>
      </c>
      <c r="D6" t="s">
        <v>5</v>
      </c>
      <c r="E6" t="s">
        <v>3</v>
      </c>
    </row>
    <row r="7" spans="2:5" x14ac:dyDescent="0.35">
      <c r="C7" t="s">
        <v>18</v>
      </c>
      <c r="D7" s="3">
        <v>45874</v>
      </c>
      <c r="E7">
        <v>200</v>
      </c>
    </row>
    <row r="8" spans="2:5" x14ac:dyDescent="0.35">
      <c r="C8" t="s">
        <v>19</v>
      </c>
      <c r="D8" s="3">
        <v>45874</v>
      </c>
      <c r="E8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C19B-39A6-4C74-A9DD-B69FFC93EB5F}">
  <dimension ref="B2:E8"/>
  <sheetViews>
    <sheetView workbookViewId="0">
      <selection activeCell="C8" sqref="C8"/>
    </sheetView>
  </sheetViews>
  <sheetFormatPr defaultRowHeight="14.5" x14ac:dyDescent="0.35"/>
  <cols>
    <col min="3" max="3" width="38" customWidth="1"/>
    <col min="4" max="4" width="12.1796875" customWidth="1"/>
    <col min="5" max="5" width="9.36328125" customWidth="1"/>
  </cols>
  <sheetData>
    <row r="2" spans="2:5" s="1" customFormat="1" ht="42.5" customHeight="1" x14ac:dyDescent="0.85">
      <c r="B2" s="2" t="s">
        <v>0</v>
      </c>
    </row>
    <row r="4" spans="2:5" x14ac:dyDescent="0.35">
      <c r="B4" t="s">
        <v>6</v>
      </c>
    </row>
    <row r="6" spans="2:5" x14ac:dyDescent="0.35">
      <c r="B6" t="s">
        <v>2</v>
      </c>
      <c r="C6" t="s">
        <v>7</v>
      </c>
      <c r="D6" t="s">
        <v>5</v>
      </c>
      <c r="E6" t="s">
        <v>3</v>
      </c>
    </row>
    <row r="7" spans="2:5" x14ac:dyDescent="0.35">
      <c r="C7" t="s">
        <v>17</v>
      </c>
      <c r="D7" s="3">
        <v>45813</v>
      </c>
      <c r="E7">
        <v>150</v>
      </c>
    </row>
    <row r="8" spans="2:5" x14ac:dyDescent="0.35">
      <c r="C8" t="s">
        <v>17</v>
      </c>
      <c r="D8" s="3">
        <v>45813</v>
      </c>
      <c r="E8">
        <v>130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74A5-0EF5-4D6A-BA6A-2E3A9D9DB4A0}">
  <dimension ref="B2:E7"/>
  <sheetViews>
    <sheetView workbookViewId="0">
      <selection activeCell="C7" sqref="C7"/>
    </sheetView>
  </sheetViews>
  <sheetFormatPr defaultRowHeight="14.5" x14ac:dyDescent="0.35"/>
  <cols>
    <col min="3" max="3" width="38" customWidth="1"/>
    <col min="4" max="4" width="12.1796875" customWidth="1"/>
    <col min="5" max="5" width="9.36328125" customWidth="1"/>
  </cols>
  <sheetData>
    <row r="2" spans="2:5" s="1" customFormat="1" ht="42.5" customHeight="1" x14ac:dyDescent="0.85">
      <c r="B2" s="2" t="s">
        <v>0</v>
      </c>
    </row>
    <row r="4" spans="2:5" x14ac:dyDescent="0.35">
      <c r="B4" t="s">
        <v>1</v>
      </c>
    </row>
    <row r="6" spans="2:5" x14ac:dyDescent="0.35">
      <c r="B6" t="s">
        <v>2</v>
      </c>
      <c r="C6" t="s">
        <v>4</v>
      </c>
      <c r="D6" t="s">
        <v>5</v>
      </c>
      <c r="E6" t="s">
        <v>3</v>
      </c>
    </row>
    <row r="7" spans="2:5" x14ac:dyDescent="0.35">
      <c r="B7">
        <v>1</v>
      </c>
      <c r="C7" t="s">
        <v>16</v>
      </c>
      <c r="D7" s="3">
        <v>45662</v>
      </c>
      <c r="E7">
        <v>10000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Saving</vt:lpstr>
      <vt:lpstr>Expenses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2025-08-05T14:31:21Z</dcterms:created>
  <dcterms:modified xsi:type="dcterms:W3CDTF">2025-08-06T03:52:45Z</dcterms:modified>
</cp:coreProperties>
</file>