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tables/table14.xml" ContentType="application/vnd.openxmlformats-officedocument.spreadsheetml.table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tables/table15.xml" ContentType="application/vnd.openxmlformats-officedocument.spreadsheetml.table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tables/table16.xml" ContentType="application/vnd.openxmlformats-officedocument.spreadsheetml.table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tables/table17.xml" ContentType="application/vnd.openxmlformats-officedocument.spreadsheetml.table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新建文件夹\GO_Project\相关资料\"/>
    </mc:Choice>
  </mc:AlternateContent>
  <bookViews>
    <workbookView xWindow="4920" yWindow="-18768" windowWidth="13740" windowHeight="11760" tabRatio="930" firstSheet="5" activeTab="6"/>
  </bookViews>
  <sheets>
    <sheet name="分享" sheetId="113" r:id="rId1"/>
    <sheet name="参与" sheetId="112" r:id="rId2"/>
    <sheet name="分享评论表" sheetId="111" r:id="rId3"/>
    <sheet name="分享点赞表" sheetId="110" r:id="rId4"/>
    <sheet name="活动评论表" sheetId="109" r:id="rId5"/>
    <sheet name="活动点赞表" sheetId="108" r:id="rId6"/>
    <sheet name="【Table列表】" sheetId="19" r:id="rId7"/>
    <sheet name="【模板】" sheetId="21" r:id="rId8"/>
    <sheet name="【List】" sheetId="22" r:id="rId9"/>
    <sheet name="用户个人信息" sheetId="100" r:id="rId10"/>
    <sheet name="兴趣标签" sheetId="101" r:id="rId11"/>
    <sheet name="关注的人" sheetId="102" r:id="rId12"/>
    <sheet name="社团基本信息" sheetId="103" r:id="rId13"/>
    <sheet name="认证" sheetId="104" r:id="rId14"/>
    <sheet name="活动信息" sheetId="105" r:id="rId15"/>
    <sheet name="位置" sheetId="106" r:id="rId16"/>
  </sheets>
  <definedNames>
    <definedName name="DB引擎">【List】!$C$2:$C$10</definedName>
    <definedName name="文件名">MID(CELL("filename",【Table列表】!$B$1),FIND("[",CELL("filename",【Table列表】!$B$1)),FIND("]",CELL("filename",【Table列表】!$B$1))-FIND("[",CELL("filename",【Table列表】!$B$1))+1)</definedName>
    <definedName name="字段类型">【List】!$A$2:$A$44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08" l="1"/>
  <c r="L7" i="113"/>
  <c r="L6" i="113"/>
  <c r="L32" i="113"/>
  <c r="L31" i="113"/>
  <c r="L30" i="113"/>
  <c r="L29" i="113"/>
  <c r="L28" i="113"/>
  <c r="L27" i="113"/>
  <c r="L26" i="113"/>
  <c r="L25" i="113"/>
  <c r="L24" i="113"/>
  <c r="L23" i="113"/>
  <c r="L22" i="113"/>
  <c r="L21" i="113"/>
  <c r="L20" i="113"/>
  <c r="L19" i="113"/>
  <c r="L18" i="113"/>
  <c r="L17" i="113"/>
  <c r="L16" i="113"/>
  <c r="L15" i="113"/>
  <c r="L14" i="113"/>
  <c r="L13" i="113"/>
  <c r="L12" i="113"/>
  <c r="L11" i="113"/>
  <c r="L10" i="113"/>
  <c r="L9" i="113"/>
  <c r="L8" i="113"/>
  <c r="L5" i="113"/>
  <c r="L4" i="113"/>
  <c r="L3" i="113"/>
  <c r="L2" i="113"/>
  <c r="L1" i="113"/>
  <c r="L32" i="112"/>
  <c r="L31" i="112"/>
  <c r="L30" i="112"/>
  <c r="L29" i="112"/>
  <c r="L28" i="112"/>
  <c r="L27" i="112"/>
  <c r="L26" i="112"/>
  <c r="L25" i="112"/>
  <c r="L24" i="112"/>
  <c r="L23" i="112"/>
  <c r="L22" i="112"/>
  <c r="L21" i="112"/>
  <c r="L20" i="112"/>
  <c r="L19" i="112"/>
  <c r="L18" i="112"/>
  <c r="L17" i="112"/>
  <c r="L16" i="112"/>
  <c r="L15" i="112"/>
  <c r="L14" i="112"/>
  <c r="L13" i="112"/>
  <c r="L12" i="112"/>
  <c r="L11" i="112"/>
  <c r="L10" i="112"/>
  <c r="L9" i="112"/>
  <c r="L8" i="112"/>
  <c r="L7" i="112"/>
  <c r="L6" i="112"/>
  <c r="L5" i="112"/>
  <c r="L4" i="112"/>
  <c r="L3" i="112"/>
  <c r="L2" i="112"/>
  <c r="L1" i="112"/>
  <c r="L4" i="110"/>
  <c r="L3" i="110"/>
  <c r="L4" i="111"/>
  <c r="L3" i="111"/>
  <c r="L31" i="111"/>
  <c r="L30" i="111"/>
  <c r="L29" i="111"/>
  <c r="L28" i="111"/>
  <c r="L27" i="111"/>
  <c r="L26" i="111"/>
  <c r="L25" i="111"/>
  <c r="L24" i="111"/>
  <c r="L23" i="111"/>
  <c r="L22" i="111"/>
  <c r="L21" i="111"/>
  <c r="L20" i="111"/>
  <c r="L19" i="111"/>
  <c r="L18" i="111"/>
  <c r="L17" i="111"/>
  <c r="L16" i="111"/>
  <c r="L15" i="111"/>
  <c r="L14" i="111"/>
  <c r="L13" i="111"/>
  <c r="L12" i="111"/>
  <c r="L11" i="111"/>
  <c r="L10" i="111"/>
  <c r="L9" i="111"/>
  <c r="L8" i="111"/>
  <c r="L7" i="111"/>
  <c r="L6" i="111"/>
  <c r="L5" i="111"/>
  <c r="L2" i="111"/>
  <c r="L1" i="111"/>
  <c r="L32" i="110"/>
  <c r="L31" i="110"/>
  <c r="L30" i="110"/>
  <c r="L29" i="110"/>
  <c r="L28" i="110"/>
  <c r="L27" i="110"/>
  <c r="L26" i="110"/>
  <c r="L25" i="110"/>
  <c r="L24" i="110"/>
  <c r="L23" i="110"/>
  <c r="L22" i="110"/>
  <c r="L21" i="110"/>
  <c r="L20" i="110"/>
  <c r="L19" i="110"/>
  <c r="L18" i="110"/>
  <c r="L17" i="110"/>
  <c r="L16" i="110"/>
  <c r="L15" i="110"/>
  <c r="L14" i="110"/>
  <c r="L13" i="110"/>
  <c r="L12" i="110"/>
  <c r="L11" i="110"/>
  <c r="L10" i="110"/>
  <c r="L9" i="110"/>
  <c r="L8" i="110"/>
  <c r="L7" i="110"/>
  <c r="L6" i="110"/>
  <c r="L5" i="110"/>
  <c r="L2" i="110"/>
  <c r="L1" i="110"/>
  <c r="L32" i="109"/>
  <c r="L31" i="109"/>
  <c r="L30" i="109"/>
  <c r="L29" i="109"/>
  <c r="L28" i="109"/>
  <c r="L27" i="109"/>
  <c r="L26" i="109"/>
  <c r="L25" i="109"/>
  <c r="L24" i="109"/>
  <c r="L23" i="109"/>
  <c r="L22" i="109"/>
  <c r="L21" i="109"/>
  <c r="L20" i="109"/>
  <c r="L19" i="109"/>
  <c r="L18" i="109"/>
  <c r="L17" i="109"/>
  <c r="L16" i="109"/>
  <c r="L15" i="109"/>
  <c r="L14" i="109"/>
  <c r="L13" i="109"/>
  <c r="L12" i="109"/>
  <c r="L11" i="109"/>
  <c r="L10" i="109"/>
  <c r="L9" i="109"/>
  <c r="L8" i="109"/>
  <c r="L7" i="109"/>
  <c r="L6" i="109"/>
  <c r="L5" i="109"/>
  <c r="L4" i="109"/>
  <c r="L3" i="109"/>
  <c r="L2" i="109"/>
  <c r="L1" i="109"/>
  <c r="L10" i="105"/>
  <c r="L9" i="105"/>
  <c r="L5" i="106"/>
  <c r="L6" i="106"/>
  <c r="L32" i="108"/>
  <c r="L31" i="108"/>
  <c r="L30" i="108"/>
  <c r="L29" i="108"/>
  <c r="L28" i="108"/>
  <c r="L27" i="108"/>
  <c r="L26" i="108"/>
  <c r="L25" i="108"/>
  <c r="L24" i="108"/>
  <c r="L23" i="108"/>
  <c r="L22" i="108"/>
  <c r="L21" i="108"/>
  <c r="L20" i="108"/>
  <c r="L19" i="108"/>
  <c r="L18" i="108"/>
  <c r="L17" i="108"/>
  <c r="L16" i="108"/>
  <c r="L15" i="108"/>
  <c r="L14" i="108"/>
  <c r="L13" i="108"/>
  <c r="L12" i="108"/>
  <c r="L11" i="108"/>
  <c r="L10" i="108"/>
  <c r="L9" i="108"/>
  <c r="L8" i="108"/>
  <c r="L7" i="108"/>
  <c r="L6" i="108"/>
  <c r="L5" i="108"/>
  <c r="L3" i="108"/>
  <c r="L2" i="108"/>
  <c r="L1" i="108"/>
  <c r="L32" i="106"/>
  <c r="L31" i="106"/>
  <c r="L30" i="106"/>
  <c r="L29" i="106"/>
  <c r="L28" i="106"/>
  <c r="L27" i="106"/>
  <c r="L26" i="106"/>
  <c r="L25" i="106"/>
  <c r="L24" i="106"/>
  <c r="L23" i="106"/>
  <c r="L22" i="106"/>
  <c r="L21" i="106"/>
  <c r="L20" i="106"/>
  <c r="L19" i="106"/>
  <c r="L18" i="106"/>
  <c r="L17" i="106"/>
  <c r="L16" i="106"/>
  <c r="L15" i="106"/>
  <c r="L14" i="106"/>
  <c r="L13" i="106"/>
  <c r="L12" i="106"/>
  <c r="L11" i="106"/>
  <c r="L10" i="106"/>
  <c r="L9" i="106"/>
  <c r="L8" i="106"/>
  <c r="L7" i="106"/>
  <c r="L4" i="106"/>
  <c r="L3" i="106"/>
  <c r="L2" i="106"/>
  <c r="L1" i="106"/>
  <c r="L32" i="105"/>
  <c r="L31" i="105"/>
  <c r="L30" i="105"/>
  <c r="L29" i="105"/>
  <c r="L28" i="105"/>
  <c r="L27" i="105"/>
  <c r="L26" i="105"/>
  <c r="L25" i="105"/>
  <c r="L24" i="105"/>
  <c r="L23" i="105"/>
  <c r="L22" i="105"/>
  <c r="L21" i="105"/>
  <c r="L20" i="105"/>
  <c r="L19" i="105"/>
  <c r="L18" i="105"/>
  <c r="L17" i="105"/>
  <c r="L16" i="105"/>
  <c r="L15" i="105"/>
  <c r="L14" i="105"/>
  <c r="L13" i="105"/>
  <c r="L12" i="105"/>
  <c r="L11" i="105"/>
  <c r="L8" i="105"/>
  <c r="L7" i="105"/>
  <c r="L6" i="105"/>
  <c r="L5" i="105"/>
  <c r="L4" i="105"/>
  <c r="L3" i="105"/>
  <c r="L2" i="105"/>
  <c r="L1" i="105"/>
  <c r="L32" i="104"/>
  <c r="L31" i="104"/>
  <c r="L30" i="104"/>
  <c r="L29" i="104"/>
  <c r="L28" i="104"/>
  <c r="L27" i="104"/>
  <c r="L26" i="104"/>
  <c r="L25" i="104"/>
  <c r="L24" i="104"/>
  <c r="L23" i="104"/>
  <c r="L22" i="104"/>
  <c r="L21" i="104"/>
  <c r="L20" i="104"/>
  <c r="L19" i="104"/>
  <c r="L18" i="104"/>
  <c r="L17" i="104"/>
  <c r="L16" i="104"/>
  <c r="L15" i="104"/>
  <c r="L14" i="104"/>
  <c r="L13" i="104"/>
  <c r="L12" i="104"/>
  <c r="L11" i="104"/>
  <c r="L10" i="104"/>
  <c r="L9" i="104"/>
  <c r="L8" i="104"/>
  <c r="L7" i="104"/>
  <c r="L6" i="104"/>
  <c r="L5" i="104"/>
  <c r="L4" i="104"/>
  <c r="L3" i="104"/>
  <c r="L2" i="104"/>
  <c r="L1" i="104"/>
  <c r="L32" i="103"/>
  <c r="L31" i="103"/>
  <c r="L30" i="103"/>
  <c r="L29" i="103"/>
  <c r="L28" i="103"/>
  <c r="L27" i="103"/>
  <c r="L26" i="103"/>
  <c r="L25" i="103"/>
  <c r="L24" i="103"/>
  <c r="L23" i="103"/>
  <c r="L22" i="103"/>
  <c r="L21" i="103"/>
  <c r="L20" i="103"/>
  <c r="L19" i="103"/>
  <c r="L18" i="103"/>
  <c r="L17" i="103"/>
  <c r="L16" i="103"/>
  <c r="L15" i="103"/>
  <c r="L14" i="103"/>
  <c r="L13" i="103"/>
  <c r="L12" i="103"/>
  <c r="L11" i="103"/>
  <c r="L10" i="103"/>
  <c r="L9" i="103"/>
  <c r="L8" i="103"/>
  <c r="L7" i="103"/>
  <c r="L6" i="103"/>
  <c r="L5" i="103"/>
  <c r="L4" i="103"/>
  <c r="L3" i="103"/>
  <c r="L2" i="103"/>
  <c r="L1" i="103"/>
  <c r="L32" i="102"/>
  <c r="L31" i="102"/>
  <c r="L30" i="102"/>
  <c r="L29" i="102"/>
  <c r="L28" i="102"/>
  <c r="L27" i="102"/>
  <c r="L26" i="102"/>
  <c r="L25" i="102"/>
  <c r="L24" i="102"/>
  <c r="L23" i="102"/>
  <c r="L22" i="102"/>
  <c r="L21" i="102"/>
  <c r="L20" i="102"/>
  <c r="L19" i="102"/>
  <c r="L18" i="102"/>
  <c r="L17" i="102"/>
  <c r="L16" i="102"/>
  <c r="L15" i="102"/>
  <c r="L14" i="102"/>
  <c r="L13" i="102"/>
  <c r="L12" i="102"/>
  <c r="L11" i="102"/>
  <c r="L10" i="102"/>
  <c r="L9" i="102"/>
  <c r="L8" i="102"/>
  <c r="L7" i="102"/>
  <c r="L6" i="102"/>
  <c r="L5" i="102"/>
  <c r="L4" i="102"/>
  <c r="L3" i="102"/>
  <c r="L2" i="102"/>
  <c r="L1" i="102"/>
  <c r="L32" i="101"/>
  <c r="L31" i="101"/>
  <c r="L30" i="101"/>
  <c r="L29" i="101"/>
  <c r="L28" i="101"/>
  <c r="L27" i="101"/>
  <c r="L26" i="101"/>
  <c r="L25" i="101"/>
  <c r="L24" i="101"/>
  <c r="L23" i="101"/>
  <c r="L22" i="101"/>
  <c r="L21" i="101"/>
  <c r="L20" i="101"/>
  <c r="L19" i="101"/>
  <c r="L18" i="101"/>
  <c r="L17" i="101"/>
  <c r="L16" i="101"/>
  <c r="L15" i="101"/>
  <c r="L14" i="101"/>
  <c r="L13" i="101"/>
  <c r="L12" i="101"/>
  <c r="L11" i="101"/>
  <c r="L10" i="101"/>
  <c r="L9" i="101"/>
  <c r="L8" i="101"/>
  <c r="L7" i="101"/>
  <c r="L6" i="101"/>
  <c r="L5" i="101"/>
  <c r="L4" i="101"/>
  <c r="L3" i="101"/>
  <c r="L2" i="101"/>
  <c r="L1" i="101"/>
  <c r="L32" i="100"/>
  <c r="L31" i="100"/>
  <c r="L30" i="100"/>
  <c r="L29" i="100"/>
  <c r="L28" i="100"/>
  <c r="L27" i="100"/>
  <c r="L26" i="100"/>
  <c r="L25" i="100"/>
  <c r="L24" i="100"/>
  <c r="L23" i="100"/>
  <c r="L22" i="100"/>
  <c r="L21" i="100"/>
  <c r="L20" i="100"/>
  <c r="L19" i="100"/>
  <c r="L18" i="100"/>
  <c r="L17" i="100"/>
  <c r="L16" i="100"/>
  <c r="L15" i="100"/>
  <c r="L14" i="100"/>
  <c r="L13" i="100"/>
  <c r="L12" i="100"/>
  <c r="L11" i="100"/>
  <c r="L10" i="100"/>
  <c r="L9" i="100"/>
  <c r="L8" i="100"/>
  <c r="L7" i="100"/>
  <c r="L6" i="100"/>
  <c r="L5" i="100"/>
  <c r="L4" i="100"/>
  <c r="L3" i="100"/>
  <c r="L2" i="100"/>
  <c r="L1" i="100"/>
  <c r="D7" i="19"/>
  <c r="D4" i="19"/>
  <c r="D25" i="19"/>
  <c r="D26" i="19"/>
  <c r="D3" i="19"/>
  <c r="D24" i="19"/>
  <c r="D23" i="19"/>
  <c r="D27" i="19"/>
  <c r="D20" i="19"/>
  <c r="D19" i="19"/>
  <c r="D5" i="19"/>
  <c r="D16" i="19"/>
  <c r="D11" i="19"/>
  <c r="D12" i="19"/>
  <c r="D17" i="19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D14" i="19"/>
  <c r="D6" i="19"/>
  <c r="L32" i="21"/>
  <c r="L1" i="21"/>
  <c r="L31" i="21"/>
  <c r="L2" i="21"/>
  <c r="D22" i="19"/>
  <c r="D18" i="19"/>
  <c r="D21" i="19"/>
  <c r="D10" i="19"/>
  <c r="D8" i="19"/>
  <c r="D9" i="19"/>
  <c r="D15" i="19"/>
  <c r="D13" i="19"/>
</calcChain>
</file>

<file path=xl/comments1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0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1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2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3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4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2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3.xml><?xml version="1.0" encoding="utf-8"?>
<comments xmlns="http://schemas.openxmlformats.org/spreadsheetml/2006/main">
  <authors>
    <author>xzbao</author>
  </authors>
  <commentList>
    <comment ref="P34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</commentList>
</comments>
</file>

<file path=xl/comments4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5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6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7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8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9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sharedStrings.xml><?xml version="1.0" encoding="utf-8"?>
<sst xmlns="http://schemas.openxmlformats.org/spreadsheetml/2006/main" count="614" uniqueCount="206">
  <si>
    <t>类型</t>
  </si>
  <si>
    <t>长度</t>
  </si>
  <si>
    <t>默认值</t>
  </si>
  <si>
    <t>索引</t>
  </si>
  <si>
    <t>备注</t>
  </si>
  <si>
    <t>int</t>
  </si>
  <si>
    <t>varchar</t>
  </si>
  <si>
    <t>表名</t>
    <phoneticPr fontId="1" type="noConversion"/>
  </si>
  <si>
    <t xml:space="preserve"> </t>
    <phoneticPr fontId="1" type="noConversion"/>
  </si>
  <si>
    <t>MyISAM</t>
  </si>
  <si>
    <t>详细</t>
    <phoneticPr fontId="1" type="noConversion"/>
  </si>
  <si>
    <t>&gt;&gt;&gt;</t>
    <phoneticPr fontId="1" type="noConversion"/>
  </si>
  <si>
    <t>精度</t>
    <phoneticPr fontId="1" type="noConversion"/>
  </si>
  <si>
    <t>表名（中文）</t>
    <phoneticPr fontId="1" type="noConversion"/>
  </si>
  <si>
    <t>字段名</t>
    <phoneticPr fontId="1" type="noConversion"/>
  </si>
  <si>
    <t>字段名（中文）</t>
    <phoneticPr fontId="1" type="noConversion"/>
  </si>
  <si>
    <t>Not null</t>
    <phoneticPr fontId="1" type="noConversion"/>
  </si>
  <si>
    <t>PK</t>
    <phoneticPr fontId="1" type="noConversion"/>
  </si>
  <si>
    <t>↓↓↓ Copy from Navicat</t>
    <phoneticPr fontId="1" type="noConversion"/>
  </si>
  <si>
    <t>tinyint</t>
  </si>
  <si>
    <t>smallint</t>
  </si>
  <si>
    <t>mediumint</t>
  </si>
  <si>
    <t>integer</t>
  </si>
  <si>
    <t>bigint</t>
  </si>
  <si>
    <t>bit</t>
  </si>
  <si>
    <t>double</t>
  </si>
  <si>
    <t>float</t>
  </si>
  <si>
    <t>decimal</t>
  </si>
  <si>
    <t>char</t>
  </si>
  <si>
    <t>date</t>
  </si>
  <si>
    <t>time</t>
  </si>
  <si>
    <t>year</t>
  </si>
  <si>
    <t>timestamp</t>
  </si>
  <si>
    <t>datetime</t>
  </si>
  <si>
    <t>tinyblob</t>
  </si>
  <si>
    <t>blob</t>
  </si>
  <si>
    <t>mediumblob</t>
  </si>
  <si>
    <t>longblob</t>
  </si>
  <si>
    <t>tinytext</t>
  </si>
  <si>
    <t>text</t>
  </si>
  <si>
    <t>mediumtext</t>
  </si>
  <si>
    <t>longtext</t>
  </si>
  <si>
    <t>enum</t>
  </si>
  <si>
    <t>set</t>
  </si>
  <si>
    <t>binary</t>
  </si>
  <si>
    <t>varbinary</t>
  </si>
  <si>
    <t>point</t>
  </si>
  <si>
    <t>linestring</t>
  </si>
  <si>
    <t>polygon</t>
  </si>
  <si>
    <t>multipoint</t>
  </si>
  <si>
    <t>multilinestring</t>
  </si>
  <si>
    <t>multipolygon</t>
  </si>
  <si>
    <t>geometrycollection</t>
  </si>
  <si>
    <t>real</t>
  </si>
  <si>
    <t>numeric</t>
  </si>
  <si>
    <t>Not Null</t>
    <phoneticPr fontId="1" type="noConversion"/>
  </si>
  <si>
    <t>InnoDB</t>
  </si>
  <si>
    <t>字段类型</t>
    <phoneticPr fontId="1" type="noConversion"/>
  </si>
  <si>
    <t>CSV</t>
  </si>
  <si>
    <t>MEMORY</t>
  </si>
  <si>
    <t>MRG_MYISAM</t>
  </si>
  <si>
    <t>DB引擎</t>
    <phoneticPr fontId="1" type="noConversion"/>
  </si>
  <si>
    <t>●</t>
  </si>
  <si>
    <t>MyISAM</t>
    <phoneticPr fontId="1" type="noConversion"/>
  </si>
  <si>
    <t>int</t>
    <phoneticPr fontId="1" type="noConversion"/>
  </si>
  <si>
    <t>geometry</t>
    <phoneticPr fontId="1" type="noConversion"/>
  </si>
  <si>
    <t>线</t>
    <phoneticPr fontId="1" type="noConversion"/>
  </si>
  <si>
    <t>面积</t>
    <phoneticPr fontId="1" type="noConversion"/>
  </si>
  <si>
    <t>点</t>
    <phoneticPr fontId="1" type="noConversion"/>
  </si>
  <si>
    <t>几何图形</t>
    <phoneticPr fontId="1" type="noConversion"/>
  </si>
  <si>
    <t>引擎</t>
    <phoneticPr fontId="1" type="noConversion"/>
  </si>
  <si>
    <t>user</t>
    <phoneticPr fontId="1" type="noConversion"/>
  </si>
  <si>
    <t>用户表</t>
    <phoneticPr fontId="1" type="noConversion"/>
  </si>
  <si>
    <t>表前缀www_</t>
  </si>
  <si>
    <t>表前缀www_</t>
    <phoneticPr fontId="1" type="noConversion"/>
  </si>
  <si>
    <t>用户id</t>
  </si>
  <si>
    <t>password</t>
  </si>
  <si>
    <t>密码</t>
  </si>
  <si>
    <t>nickname</t>
  </si>
  <si>
    <t>昵称</t>
  </si>
  <si>
    <t>头像</t>
  </si>
  <si>
    <t>性别</t>
  </si>
  <si>
    <t>出生年月</t>
  </si>
  <si>
    <t>mobile</t>
  </si>
  <si>
    <t>电话</t>
  </si>
  <si>
    <t>邮箱</t>
  </si>
  <si>
    <t>注册时间</t>
  </si>
  <si>
    <t xml:space="preserve"> user</t>
    <phoneticPr fontId="1" type="noConversion"/>
  </si>
  <si>
    <t xml:space="preserve"> interest</t>
    <phoneticPr fontId="1" type="noConversion"/>
  </si>
  <si>
    <t>用户id</t>
    <phoneticPr fontId="1" type="noConversion"/>
  </si>
  <si>
    <t>interest</t>
    <phoneticPr fontId="1" type="noConversion"/>
  </si>
  <si>
    <t>兴趣标签</t>
    <phoneticPr fontId="1" type="noConversion"/>
  </si>
  <si>
    <t>timestamp</t>
    <phoneticPr fontId="1" type="noConversion"/>
  </si>
  <si>
    <t xml:space="preserve"> follow</t>
    <phoneticPr fontId="1" type="noConversion"/>
  </si>
  <si>
    <t>state</t>
    <phoneticPr fontId="1" type="noConversion"/>
  </si>
  <si>
    <t xml:space="preserve"> corporation</t>
    <phoneticPr fontId="1" type="noConversion"/>
  </si>
  <si>
    <t>社团id</t>
    <phoneticPr fontId="1" type="noConversion"/>
  </si>
  <si>
    <t>name</t>
    <phoneticPr fontId="1" type="noConversion"/>
  </si>
  <si>
    <t>社团名字</t>
    <phoneticPr fontId="1" type="noConversion"/>
  </si>
  <si>
    <t>社团头像</t>
    <phoneticPr fontId="1" type="noConversion"/>
  </si>
  <si>
    <t>birthday</t>
    <phoneticPr fontId="1" type="noConversion"/>
  </si>
  <si>
    <t>gender</t>
    <phoneticPr fontId="1" type="noConversion"/>
  </si>
  <si>
    <t>email</t>
    <phoneticPr fontId="1" type="noConversion"/>
  </si>
  <si>
    <t>关注的人</t>
    <phoneticPr fontId="1" type="noConversion"/>
  </si>
  <si>
    <t>被关注的人</t>
    <phoneticPr fontId="1" type="noConversion"/>
  </si>
  <si>
    <t>状态</t>
    <phoneticPr fontId="1" type="noConversion"/>
  </si>
  <si>
    <t>被关注用户id</t>
    <phoneticPr fontId="1" type="noConversion"/>
  </si>
  <si>
    <t>register_time</t>
    <phoneticPr fontId="1" type="noConversion"/>
  </si>
  <si>
    <t>profile_pic</t>
    <phoneticPr fontId="1" type="noConversion"/>
  </si>
  <si>
    <t>followed_id</t>
    <phoneticPr fontId="1" type="noConversion"/>
  </si>
  <si>
    <t>user_id</t>
    <phoneticPr fontId="1" type="noConversion"/>
  </si>
  <si>
    <t>profile_pic</t>
    <phoneticPr fontId="1" type="noConversion"/>
  </si>
  <si>
    <t>邮箱</t>
    <phoneticPr fontId="1" type="noConversion"/>
  </si>
  <si>
    <t xml:space="preserve"> identification</t>
    <phoneticPr fontId="1" type="noConversion"/>
  </si>
  <si>
    <t>description</t>
    <phoneticPr fontId="1" type="noConversion"/>
  </si>
  <si>
    <t>社团简介</t>
    <phoneticPr fontId="1" type="noConversion"/>
  </si>
  <si>
    <t>cert_pic1</t>
    <phoneticPr fontId="1" type="noConversion"/>
  </si>
  <si>
    <t>社团认证材料1</t>
    <phoneticPr fontId="1" type="noConversion"/>
  </si>
  <si>
    <t>社团认证材料2</t>
    <phoneticPr fontId="1" type="noConversion"/>
  </si>
  <si>
    <t>cert_pic2</t>
    <phoneticPr fontId="1" type="noConversion"/>
  </si>
  <si>
    <t>社团负责人</t>
    <phoneticPr fontId="1" type="noConversion"/>
  </si>
  <si>
    <t>manager</t>
    <phoneticPr fontId="1" type="noConversion"/>
  </si>
  <si>
    <t>manager_tel</t>
    <phoneticPr fontId="1" type="noConversion"/>
  </si>
  <si>
    <t>社团负责人联系方式</t>
    <phoneticPr fontId="1" type="noConversion"/>
  </si>
  <si>
    <t xml:space="preserve"> activity</t>
    <phoneticPr fontId="1" type="noConversion"/>
  </si>
  <si>
    <t>用户id</t>
    <phoneticPr fontId="1" type="noConversion"/>
  </si>
  <si>
    <t>act_name</t>
    <phoneticPr fontId="1" type="noConversion"/>
  </si>
  <si>
    <t>活动名字</t>
    <phoneticPr fontId="1" type="noConversion"/>
  </si>
  <si>
    <t>act_time</t>
    <phoneticPr fontId="1" type="noConversion"/>
  </si>
  <si>
    <t>act_place</t>
    <phoneticPr fontId="1" type="noConversion"/>
  </si>
  <si>
    <t>interest</t>
    <phoneticPr fontId="1" type="noConversion"/>
  </si>
  <si>
    <t>initiate_id</t>
    <phoneticPr fontId="1" type="noConversion"/>
  </si>
  <si>
    <t>发起人id</t>
    <phoneticPr fontId="1" type="noConversion"/>
  </si>
  <si>
    <t>兴趣标签</t>
    <phoneticPr fontId="1" type="noConversion"/>
  </si>
  <si>
    <t>活动地点</t>
    <phoneticPr fontId="1" type="noConversion"/>
  </si>
  <si>
    <t>活动时间</t>
    <phoneticPr fontId="1" type="noConversion"/>
  </si>
  <si>
    <t xml:space="preserve">longitude </t>
    <phoneticPr fontId="1" type="noConversion"/>
  </si>
  <si>
    <t>double</t>
    <phoneticPr fontId="1" type="noConversion"/>
  </si>
  <si>
    <t>double</t>
    <phoneticPr fontId="1" type="noConversion"/>
  </si>
  <si>
    <t>经度</t>
    <phoneticPr fontId="1" type="noConversion"/>
  </si>
  <si>
    <t>纬度</t>
    <phoneticPr fontId="1" type="noConversion"/>
  </si>
  <si>
    <t>description</t>
    <phoneticPr fontId="1" type="noConversion"/>
  </si>
  <si>
    <t>act_pic</t>
    <phoneticPr fontId="1" type="noConversion"/>
  </si>
  <si>
    <t>活动内容</t>
    <phoneticPr fontId="1" type="noConversion"/>
  </si>
  <si>
    <t>活动图片</t>
    <phoneticPr fontId="1" type="noConversion"/>
  </si>
  <si>
    <t xml:space="preserve">longitude </t>
    <phoneticPr fontId="1" type="noConversion"/>
  </si>
  <si>
    <t>latitude</t>
    <phoneticPr fontId="1" type="noConversion"/>
  </si>
  <si>
    <t>经度</t>
    <phoneticPr fontId="1" type="noConversion"/>
  </si>
  <si>
    <t>纬度</t>
    <phoneticPr fontId="1" type="noConversion"/>
  </si>
  <si>
    <t>活动id</t>
    <phoneticPr fontId="1" type="noConversion"/>
  </si>
  <si>
    <t xml:space="preserve"> act_like</t>
    <phoneticPr fontId="1" type="noConversion"/>
  </si>
  <si>
    <t xml:space="preserve"> act_comment</t>
    <phoneticPr fontId="1" type="noConversion"/>
  </si>
  <si>
    <t>comment</t>
    <phoneticPr fontId="1" type="noConversion"/>
  </si>
  <si>
    <t>评论</t>
    <phoneticPr fontId="1" type="noConversion"/>
  </si>
  <si>
    <t xml:space="preserve"> share_comment</t>
    <phoneticPr fontId="1" type="noConversion"/>
  </si>
  <si>
    <t xml:space="preserve"> share_like</t>
    <phoneticPr fontId="1" type="noConversion"/>
  </si>
  <si>
    <t>act_id</t>
    <phoneticPr fontId="1" type="noConversion"/>
  </si>
  <si>
    <t>user_id</t>
    <phoneticPr fontId="1" type="noConversion"/>
  </si>
  <si>
    <t>用户id</t>
    <phoneticPr fontId="1" type="noConversion"/>
  </si>
  <si>
    <t>act_id</t>
    <phoneticPr fontId="1" type="noConversion"/>
  </si>
  <si>
    <t>活动id</t>
    <phoneticPr fontId="1" type="noConversion"/>
  </si>
  <si>
    <t xml:space="preserve"> participate</t>
    <phoneticPr fontId="1" type="noConversion"/>
  </si>
  <si>
    <t xml:space="preserve"> share</t>
    <phoneticPr fontId="1" type="noConversion"/>
  </si>
  <si>
    <t>user_id</t>
    <phoneticPr fontId="1" type="noConversion"/>
  </si>
  <si>
    <t>picture1</t>
    <phoneticPr fontId="1" type="noConversion"/>
  </si>
  <si>
    <t>picture2</t>
    <phoneticPr fontId="1" type="noConversion"/>
  </si>
  <si>
    <t>picture3</t>
    <phoneticPr fontId="1" type="noConversion"/>
  </si>
  <si>
    <t>description</t>
    <phoneticPr fontId="1" type="noConversion"/>
  </si>
  <si>
    <t>分享图片1</t>
    <phoneticPr fontId="1" type="noConversion"/>
  </si>
  <si>
    <t>分享图片2</t>
    <phoneticPr fontId="1" type="noConversion"/>
  </si>
  <si>
    <t>分享图片3</t>
    <phoneticPr fontId="1" type="noConversion"/>
  </si>
  <si>
    <t>分享内容</t>
    <phoneticPr fontId="1" type="noConversion"/>
  </si>
  <si>
    <t>time</t>
    <phoneticPr fontId="1" type="noConversion"/>
  </si>
  <si>
    <t>分享时间</t>
    <phoneticPr fontId="1" type="noConversion"/>
  </si>
  <si>
    <t>user_id</t>
    <phoneticPr fontId="1" type="noConversion"/>
  </si>
  <si>
    <t xml:space="preserve"> interest</t>
    <phoneticPr fontId="1" type="noConversion"/>
  </si>
  <si>
    <t>兴趣标签</t>
    <phoneticPr fontId="1" type="noConversion"/>
  </si>
  <si>
    <t>关注的人</t>
    <phoneticPr fontId="1" type="noConversion"/>
  </si>
  <si>
    <t>社团基本信息</t>
    <phoneticPr fontId="1" type="noConversion"/>
  </si>
  <si>
    <t>认证</t>
    <phoneticPr fontId="1" type="noConversion"/>
  </si>
  <si>
    <t xml:space="preserve"> activity</t>
    <phoneticPr fontId="1" type="noConversion"/>
  </si>
  <si>
    <t>活动信息</t>
    <phoneticPr fontId="1" type="noConversion"/>
  </si>
  <si>
    <t xml:space="preserve"> location</t>
    <phoneticPr fontId="1" type="noConversion"/>
  </si>
  <si>
    <t>位置</t>
    <phoneticPr fontId="1" type="noConversion"/>
  </si>
  <si>
    <t xml:space="preserve"> act_like</t>
    <phoneticPr fontId="1" type="noConversion"/>
  </si>
  <si>
    <t>活动点赞表</t>
    <phoneticPr fontId="1" type="noConversion"/>
  </si>
  <si>
    <t xml:space="preserve"> act_comment</t>
    <phoneticPr fontId="1" type="noConversion"/>
  </si>
  <si>
    <t>活动评论表</t>
    <phoneticPr fontId="1" type="noConversion"/>
  </si>
  <si>
    <t xml:space="preserve"> share_like</t>
    <phoneticPr fontId="1" type="noConversion"/>
  </si>
  <si>
    <t>分享点赞表</t>
    <phoneticPr fontId="1" type="noConversion"/>
  </si>
  <si>
    <t>user_id</t>
    <phoneticPr fontId="1" type="noConversion"/>
  </si>
  <si>
    <t>分享id</t>
    <phoneticPr fontId="1" type="noConversion"/>
  </si>
  <si>
    <t>share_id</t>
    <phoneticPr fontId="1" type="noConversion"/>
  </si>
  <si>
    <t xml:space="preserve"> share_comment</t>
    <phoneticPr fontId="1" type="noConversion"/>
  </si>
  <si>
    <t>分享评论表</t>
    <phoneticPr fontId="1" type="noConversion"/>
  </si>
  <si>
    <t>参与</t>
    <phoneticPr fontId="1" type="noConversion"/>
  </si>
  <si>
    <t>share</t>
    <phoneticPr fontId="1" type="noConversion"/>
  </si>
  <si>
    <t>分享</t>
    <phoneticPr fontId="1" type="noConversion"/>
  </si>
  <si>
    <t>share_id</t>
    <phoneticPr fontId="1" type="noConversion"/>
  </si>
  <si>
    <t>act_id</t>
    <phoneticPr fontId="1" type="noConversion"/>
  </si>
  <si>
    <t>act_id</t>
    <phoneticPr fontId="1" type="noConversion"/>
  </si>
  <si>
    <t>user_id</t>
    <phoneticPr fontId="1" type="noConversion"/>
  </si>
  <si>
    <t>cor_id</t>
    <phoneticPr fontId="1" type="noConversion"/>
  </si>
  <si>
    <t>cor_id</t>
    <phoneticPr fontId="1" type="noConversion"/>
  </si>
  <si>
    <t>act_id</t>
    <phoneticPr fontId="1" type="noConversion"/>
  </si>
  <si>
    <t>act_id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</si>
</sst>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表名：&quot;@"/>
    <numFmt numFmtId="177" formatCode="&quot;说明：&quot;@"/>
    <numFmt numFmtId="178" formatCode="&quot;引擎：&quot;@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color theme="0" tint="-0.249977111117893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strike/>
      <sz val="10"/>
      <name val="微软雅黑"/>
      <family val="2"/>
      <charset val="134"/>
    </font>
    <font>
      <u/>
      <sz val="12"/>
      <color theme="11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3.8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</borders>
  <cellStyleXfs count="22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4" fillId="3" borderId="3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3" fillId="0" borderId="0" xfId="0" quotePrefix="1" applyFont="1" applyFill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177" fontId="2" fillId="2" borderId="2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8" fontId="2" fillId="2" borderId="1" xfId="0" applyNumberFormat="1" applyFont="1" applyFill="1" applyBorder="1">
      <alignment vertical="center"/>
    </xf>
    <xf numFmtId="0" fontId="12" fillId="0" borderId="0" xfId="226" applyNumberFormat="1" applyFill="1" applyBorder="1" applyAlignment="1" applyProtection="1">
      <alignment horizontal="center" vertical="center"/>
    </xf>
    <xf numFmtId="0" fontId="3" fillId="0" borderId="0" xfId="0" applyFont="1" applyFill="1">
      <alignment vertical="center"/>
    </xf>
  </cellXfs>
  <cellStyles count="227">
    <cellStyle name="常规" xfId="0" builtinId="0"/>
    <cellStyle name="超链接" xfId="182" builtinId="8" hidden="1"/>
    <cellStyle name="超链接" xfId="184" builtinId="8" hidden="1"/>
    <cellStyle name="超链接" xfId="186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79646"/>
      <rgbColor rgb="00FFFFFF"/>
      <rgbColor rgb="00FBD5B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33CC"/>
      <color rgb="FFFFFF99"/>
      <color rgb="FFCCFFCC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182363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8" name="字段定义表19" displayName="字段定义表19" ref="A2:I30" totalsRowShown="0" headerRowDxfId="166" dataDxfId="165">
  <autoFilter ref="A2:I30"/>
  <tableColumns count="9">
    <tableColumn id="1" name="字段名" dataDxfId="164"/>
    <tableColumn id="2" name="类型" dataDxfId="163"/>
    <tableColumn id="3" name="长度" dataDxfId="162"/>
    <tableColumn id="7" name="精度" dataDxfId="161"/>
    <tableColumn id="9" name="Not Null" dataDxfId="160"/>
    <tableColumn id="4" name="默认值" dataDxfId="159"/>
    <tableColumn id="5" name="索引" dataDxfId="158"/>
    <tableColumn id="8" name="字段名（中文）" dataDxfId="157"/>
    <tableColumn id="6" name="备注" dataDxfId="156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6" name="DB引擎表" displayName="DB引擎表" ref="C1:C10" totalsRowShown="0" headerRowDxfId="79" dataDxfId="78">
  <autoFilter ref="C1:C10"/>
  <tableColumns count="1">
    <tableColumn id="1" name="DB引擎" dataDxfId="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字段定义表5" displayName="字段定义表5" ref="A2:I30" totalsRowShown="0" headerRowDxfId="76" dataDxfId="75">
  <autoFilter ref="A2:I30"/>
  <tableColumns count="9">
    <tableColumn id="1" name="字段名" dataDxfId="74"/>
    <tableColumn id="2" name="类型" dataDxfId="73"/>
    <tableColumn id="3" name="长度" dataDxfId="72"/>
    <tableColumn id="7" name="精度" dataDxfId="71"/>
    <tableColumn id="9" name="Not Null" dataDxfId="70"/>
    <tableColumn id="4" name="默认值" dataDxfId="69"/>
    <tableColumn id="5" name="索引" dataDxfId="68"/>
    <tableColumn id="8" name="字段名（中文）" dataDxfId="67"/>
    <tableColumn id="6" name="备注" dataDxfId="66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id="5" name="字段定义表6" displayName="字段定义表6" ref="A2:I30" totalsRowShown="0" headerRowDxfId="65" dataDxfId="64">
  <autoFilter ref="A2:I30"/>
  <tableColumns count="9">
    <tableColumn id="1" name="字段名" dataDxfId="63"/>
    <tableColumn id="2" name="类型" dataDxfId="62"/>
    <tableColumn id="3" name="长度" dataDxfId="61"/>
    <tableColumn id="7" name="精度" dataDxfId="60"/>
    <tableColumn id="9" name="Not Null" dataDxfId="59"/>
    <tableColumn id="4" name="默认值" dataDxfId="58"/>
    <tableColumn id="5" name="索引" dataDxfId="57"/>
    <tableColumn id="8" name="字段名（中文）" dataDxfId="56"/>
    <tableColumn id="6" name="备注" dataDxfId="55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id="7" name="字段定义表8" displayName="字段定义表8" ref="A2:I30" totalsRowShown="0" headerRowDxfId="54" dataDxfId="53">
  <autoFilter ref="A2:I30"/>
  <tableColumns count="9">
    <tableColumn id="1" name="字段名" dataDxfId="52"/>
    <tableColumn id="2" name="类型" dataDxfId="51"/>
    <tableColumn id="3" name="长度" dataDxfId="50"/>
    <tableColumn id="7" name="精度" dataDxfId="49"/>
    <tableColumn id="9" name="Not Null" dataDxfId="48"/>
    <tableColumn id="4" name="默认值" dataDxfId="47"/>
    <tableColumn id="5" name="索引" dataDxfId="46"/>
    <tableColumn id="8" name="字段名（中文）" dataDxfId="45"/>
    <tableColumn id="6" name="备注" dataDxfId="44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id="8" name="字段定义表9" displayName="字段定义表9" ref="A2:I30" totalsRowShown="0" headerRowDxfId="43" dataDxfId="42">
  <autoFilter ref="A2:I30"/>
  <tableColumns count="9">
    <tableColumn id="1" name="字段名" dataDxfId="41"/>
    <tableColumn id="2" name="类型" dataDxfId="40"/>
    <tableColumn id="3" name="长度" dataDxfId="39"/>
    <tableColumn id="7" name="精度" dataDxfId="38"/>
    <tableColumn id="9" name="Not Null" dataDxfId="37"/>
    <tableColumn id="4" name="默认值" dataDxfId="36"/>
    <tableColumn id="5" name="索引" dataDxfId="35"/>
    <tableColumn id="8" name="字段名（中文）" dataDxfId="34"/>
    <tableColumn id="6" name="备注" dataDxfId="33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id="9" name="字段定义表10" displayName="字段定义表10" ref="A2:I30" totalsRowShown="0" headerRowDxfId="32" dataDxfId="31">
  <autoFilter ref="A2:I30"/>
  <tableColumns count="9">
    <tableColumn id="1" name="字段名" dataDxfId="30"/>
    <tableColumn id="2" name="类型" dataDxfId="29"/>
    <tableColumn id="3" name="长度" dataDxfId="28"/>
    <tableColumn id="7" name="精度" dataDxfId="27"/>
    <tableColumn id="9" name="Not Null" dataDxfId="26"/>
    <tableColumn id="4" name="默认值" dataDxfId="25"/>
    <tableColumn id="5" name="索引" dataDxfId="24"/>
    <tableColumn id="8" name="字段名（中文）" dataDxfId="23"/>
    <tableColumn id="6" name="备注" dataDxfId="22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id="10" name="字段定义表11" displayName="字段定义表11" ref="A2:I30" totalsRowShown="0" headerRowDxfId="21" dataDxfId="20">
  <autoFilter ref="A2:I30"/>
  <tableColumns count="9">
    <tableColumn id="1" name="字段名" dataDxfId="19"/>
    <tableColumn id="2" name="类型" dataDxfId="18"/>
    <tableColumn id="3" name="长度" dataDxfId="17"/>
    <tableColumn id="7" name="精度" dataDxfId="16"/>
    <tableColumn id="9" name="Not Null" dataDxfId="15"/>
    <tableColumn id="4" name="默认值" dataDxfId="14"/>
    <tableColumn id="5" name="索引" dataDxfId="13"/>
    <tableColumn id="8" name="字段名（中文）" dataDxfId="12"/>
    <tableColumn id="6" name="备注" dataDxfId="11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id="11" name="字段定义表12" displayName="字段定义表12" ref="A2:I30" totalsRowShown="0" headerRowDxfId="10" dataDxfId="9">
  <autoFilter ref="A2:I30"/>
  <tableColumns count="9">
    <tableColumn id="1" name="字段名" dataDxfId="8"/>
    <tableColumn id="2" name="类型" dataDxfId="7"/>
    <tableColumn id="3" name="长度" dataDxfId="6"/>
    <tableColumn id="7" name="精度" dataDxfId="5"/>
    <tableColumn id="9" name="Not Null" dataDxfId="4"/>
    <tableColumn id="4" name="默认值" dataDxfId="3"/>
    <tableColumn id="5" name="索引" dataDxfId="2"/>
    <tableColumn id="8" name="字段名（中文）" dataDxfId="1"/>
    <tableColumn id="6" name="备注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7" name="字段定义表18" displayName="字段定义表18" ref="A2:I30" totalsRowShown="0" headerRowDxfId="155" dataDxfId="154">
  <autoFilter ref="A2:I30"/>
  <tableColumns count="9">
    <tableColumn id="1" name="字段名" dataDxfId="153"/>
    <tableColumn id="2" name="类型" dataDxfId="152"/>
    <tableColumn id="3" name="长度" dataDxfId="151"/>
    <tableColumn id="7" name="精度" dataDxfId="150"/>
    <tableColumn id="9" name="Not Null" dataDxfId="149"/>
    <tableColumn id="4" name="默认值" dataDxfId="148"/>
    <tableColumn id="5" name="索引" dataDxfId="147"/>
    <tableColumn id="8" name="字段名（中文）" dataDxfId="146"/>
    <tableColumn id="6" name="备注" dataDxfId="145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6" name="字段定义表17" displayName="字段定义表17" ref="A2:I30" totalsRowShown="0" headerRowDxfId="144" dataDxfId="143">
  <autoFilter ref="A2:I30"/>
  <tableColumns count="9">
    <tableColumn id="1" name="字段名" dataDxfId="142"/>
    <tableColumn id="2" name="类型" dataDxfId="141"/>
    <tableColumn id="3" name="长度" dataDxfId="140"/>
    <tableColumn id="7" name="精度" dataDxfId="139"/>
    <tableColumn id="9" name="Not Null" dataDxfId="138"/>
    <tableColumn id="4" name="默认值" dataDxfId="137"/>
    <tableColumn id="5" name="索引" dataDxfId="136"/>
    <tableColumn id="8" name="字段名（中文）" dataDxfId="135"/>
    <tableColumn id="6" name="备注" dataDxfId="134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15" name="字段定义表16" displayName="字段定义表16" ref="A2:I30" totalsRowShown="0" headerRowDxfId="133" dataDxfId="132">
  <autoFilter ref="A2:I30"/>
  <tableColumns count="9">
    <tableColumn id="1" name="字段名" dataDxfId="131"/>
    <tableColumn id="2" name="类型" dataDxfId="130"/>
    <tableColumn id="3" name="长度" dataDxfId="129"/>
    <tableColumn id="7" name="精度" dataDxfId="128"/>
    <tableColumn id="9" name="Not Null" dataDxfId="127"/>
    <tableColumn id="4" name="默认值" dataDxfId="126"/>
    <tableColumn id="5" name="索引" dataDxfId="125"/>
    <tableColumn id="8" name="字段名（中文）" dataDxfId="124"/>
    <tableColumn id="6" name="备注" dataDxfId="123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14" name="字段定义表15" displayName="字段定义表15" ref="A2:I30" totalsRowShown="0" headerRowDxfId="122" dataDxfId="121">
  <autoFilter ref="A2:I30"/>
  <tableColumns count="9">
    <tableColumn id="1" name="字段名" dataDxfId="120"/>
    <tableColumn id="2" name="类型" dataDxfId="119"/>
    <tableColumn id="3" name="长度" dataDxfId="118"/>
    <tableColumn id="7" name="精度" dataDxfId="117"/>
    <tableColumn id="9" name="Not Null" dataDxfId="116"/>
    <tableColumn id="4" name="默认值" dataDxfId="115"/>
    <tableColumn id="5" name="索引" dataDxfId="114"/>
    <tableColumn id="8" name="字段名（中文）" dataDxfId="113"/>
    <tableColumn id="6" name="备注" dataDxfId="112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13" name="字段定义表14" displayName="字段定义表14" ref="A2:I30" totalsRowShown="0" headerRowDxfId="111" dataDxfId="110">
  <autoFilter ref="A2:I30"/>
  <tableColumns count="9">
    <tableColumn id="1" name="字段名" dataDxfId="109"/>
    <tableColumn id="2" name="类型" dataDxfId="108"/>
    <tableColumn id="3" name="长度" dataDxfId="107"/>
    <tableColumn id="7" name="精度" dataDxfId="106"/>
    <tableColumn id="9" name="Not Null" dataDxfId="105"/>
    <tableColumn id="4" name="默认值" dataDxfId="104"/>
    <tableColumn id="5" name="索引" dataDxfId="103"/>
    <tableColumn id="8" name="字段名（中文）" dataDxfId="102"/>
    <tableColumn id="6" name="备注" dataDxfId="101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1" name="Table列表" displayName="Table列表" ref="A2:E27" totalsRowShown="0" headerRowDxfId="100" dataDxfId="99">
  <autoFilter ref="A2:E27"/>
  <tableColumns count="5">
    <tableColumn id="1" name="表名" dataDxfId="98"/>
    <tableColumn id="2" name="表名（中文）" dataDxfId="97"/>
    <tableColumn id="3" name="引擎" dataDxfId="96"/>
    <tableColumn id="4" name="详细" dataDxfId="95">
      <calculatedColumnFormula>IF(AND($A3&lt;&gt;""), HYPERLINK(文件名 &amp;"#'"&amp; $A3 &amp;"'!A1", $D$1), "")</calculatedColumnFormula>
    </tableColumn>
    <tableColumn id="6" name="备注" dataDxfId="94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2" name="字段定义表" displayName="字段定义表" ref="A2:I30" totalsRowShown="0" headerRowDxfId="93" dataDxfId="92">
  <autoFilter ref="A2:I30"/>
  <tableColumns count="9">
    <tableColumn id="1" name="字段名" dataDxfId="91"/>
    <tableColumn id="2" name="类型" dataDxfId="90"/>
    <tableColumn id="3" name="长度" dataDxfId="89"/>
    <tableColumn id="7" name="精度" dataDxfId="88"/>
    <tableColumn id="9" name="Not Null" dataDxfId="87"/>
    <tableColumn id="4" name="默认值" dataDxfId="86"/>
    <tableColumn id="5" name="索引" dataDxfId="85"/>
    <tableColumn id="8" name="字段名（中文）" dataDxfId="84"/>
    <tableColumn id="6" name="备注" dataDxfId="83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3" name="字段类型表" displayName="字段类型表" ref="A1:A44" totalsRowShown="0" headerRowDxfId="82" dataDxfId="81">
  <autoFilter ref="A1:A44"/>
  <tableColumns count="1">
    <tableColumn id="1" name="字段类型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162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share`;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share` (</v>
      </c>
    </row>
    <row r="3" spans="1:12" ht="20.100000000000001" customHeight="1" x14ac:dyDescent="0.25">
      <c r="A3" s="6" t="s">
        <v>198</v>
      </c>
      <c r="B3" s="6" t="s">
        <v>6</v>
      </c>
      <c r="C3" s="6">
        <v>40</v>
      </c>
      <c r="D3" s="6"/>
      <c r="E3" s="9" t="s">
        <v>62</v>
      </c>
      <c r="F3" s="6"/>
      <c r="G3" s="6"/>
      <c r="H3" s="6"/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`share_id` varchar(40) NOT NULL COMMENT '【】',</v>
      </c>
    </row>
    <row r="4" spans="1:12" ht="20.100000000000001" customHeight="1" x14ac:dyDescent="0.25">
      <c r="A4" s="6" t="s">
        <v>163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125</v>
      </c>
      <c r="I4" s="6"/>
      <c r="L4" s="19" t="str">
        <f t="shared" si="0"/>
        <v xml:space="preserve">  `user_id` varchar(40) NOT NULL COMMENT '【用户id】',</v>
      </c>
    </row>
    <row r="5" spans="1:12" ht="20.100000000000001" customHeight="1" x14ac:dyDescent="0.25">
      <c r="A5" s="6" t="s">
        <v>164</v>
      </c>
      <c r="B5" s="6" t="s">
        <v>6</v>
      </c>
      <c r="C5" s="6">
        <v>255</v>
      </c>
      <c r="D5" s="6"/>
      <c r="E5" s="9"/>
      <c r="F5" s="6"/>
      <c r="G5" s="6"/>
      <c r="H5" s="6" t="s">
        <v>168</v>
      </c>
      <c r="I5" s="6"/>
      <c r="L5" s="19" t="str">
        <f t="shared" si="0"/>
        <v xml:space="preserve">  `picture1` varchar(255) COMMENT '【分享图片1】',</v>
      </c>
    </row>
    <row r="6" spans="1:12" ht="20.100000000000001" customHeight="1" x14ac:dyDescent="0.25">
      <c r="A6" s="6" t="s">
        <v>165</v>
      </c>
      <c r="B6" s="6" t="s">
        <v>6</v>
      </c>
      <c r="C6" s="6">
        <v>255</v>
      </c>
      <c r="D6" s="6"/>
      <c r="E6" s="9"/>
      <c r="F6" s="6"/>
      <c r="G6" s="6"/>
      <c r="H6" s="6" t="s">
        <v>169</v>
      </c>
      <c r="I6" s="6"/>
      <c r="L6" s="19" t="str">
        <f t="shared" si="0"/>
        <v xml:space="preserve">  `picture2` varchar(255) COMMENT '【分享图片2】',</v>
      </c>
    </row>
    <row r="7" spans="1:12" ht="20.100000000000001" customHeight="1" x14ac:dyDescent="0.25">
      <c r="A7" s="6" t="s">
        <v>166</v>
      </c>
      <c r="B7" s="6" t="s">
        <v>6</v>
      </c>
      <c r="C7" s="6">
        <v>255</v>
      </c>
      <c r="D7" s="6"/>
      <c r="E7" s="9"/>
      <c r="F7" s="6"/>
      <c r="G7" s="6"/>
      <c r="H7" s="6" t="s">
        <v>170</v>
      </c>
      <c r="I7" s="6"/>
      <c r="L7" s="19" t="str">
        <f t="shared" si="0"/>
        <v xml:space="preserve">  `picture3` varchar(255) COMMENT '【分享图片3】',</v>
      </c>
    </row>
    <row r="8" spans="1:12" ht="20.100000000000001" customHeight="1" x14ac:dyDescent="0.25">
      <c r="A8" s="6" t="s">
        <v>167</v>
      </c>
      <c r="B8" s="6" t="s">
        <v>6</v>
      </c>
      <c r="C8" s="6">
        <v>255</v>
      </c>
      <c r="D8" s="6"/>
      <c r="E8" s="9"/>
      <c r="F8" s="6"/>
      <c r="G8" s="6"/>
      <c r="H8" s="6" t="s">
        <v>171</v>
      </c>
      <c r="I8" s="6"/>
      <c r="L8" s="19" t="str">
        <f t="shared" si="0"/>
        <v xml:space="preserve">  `description` varchar(255) COMMENT '【分享内容】',</v>
      </c>
    </row>
    <row r="9" spans="1:12" ht="20.100000000000001" customHeight="1" x14ac:dyDescent="0.25">
      <c r="A9" s="6" t="s">
        <v>172</v>
      </c>
      <c r="B9" s="6" t="s">
        <v>32</v>
      </c>
      <c r="C9" s="6"/>
      <c r="D9" s="6"/>
      <c r="E9" s="9"/>
      <c r="F9" s="6"/>
      <c r="G9" s="6"/>
      <c r="H9" s="6" t="s">
        <v>173</v>
      </c>
      <c r="I9" s="6"/>
      <c r="L9" s="19" t="str">
        <f t="shared" si="0"/>
        <v xml:space="preserve">  `time` timestamp COMMENT '【分享时间】',</v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(`share_id`)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87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user`;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user` (</v>
      </c>
    </row>
    <row r="3" spans="1:12" ht="20.100000000000001" customHeight="1" x14ac:dyDescent="0.25">
      <c r="A3" s="6" t="s">
        <v>201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75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`user_id` varchar(40) NOT NULL COMMENT '【用户id】',</v>
      </c>
    </row>
    <row r="4" spans="1:12" ht="20.100000000000001" customHeight="1" x14ac:dyDescent="0.25">
      <c r="A4" s="6" t="s">
        <v>76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77</v>
      </c>
      <c r="I4" s="6"/>
      <c r="L4" s="19" t="str">
        <f t="shared" si="0"/>
        <v xml:space="preserve">  `password` varchar(20) NOT NULL COMMENT '【密码】',</v>
      </c>
    </row>
    <row r="5" spans="1:12" ht="20.100000000000001" customHeight="1" x14ac:dyDescent="0.25">
      <c r="A5" s="6" t="s">
        <v>78</v>
      </c>
      <c r="B5" s="6" t="s">
        <v>6</v>
      </c>
      <c r="C5" s="6">
        <v>20</v>
      </c>
      <c r="D5" s="6"/>
      <c r="E5" s="9" t="s">
        <v>62</v>
      </c>
      <c r="F5" s="6"/>
      <c r="G5" s="6"/>
      <c r="H5" s="6" t="s">
        <v>79</v>
      </c>
      <c r="I5" s="6"/>
      <c r="L5" s="19" t="str">
        <f t="shared" si="0"/>
        <v xml:space="preserve">  `nickname` varchar(20) NOT NULL COMMENT '【昵称】',</v>
      </c>
    </row>
    <row r="6" spans="1:12" ht="20.100000000000001" customHeight="1" x14ac:dyDescent="0.25">
      <c r="A6" s="6" t="s">
        <v>108</v>
      </c>
      <c r="B6" s="6" t="s">
        <v>6</v>
      </c>
      <c r="C6" s="6">
        <v>255</v>
      </c>
      <c r="D6" s="6"/>
      <c r="E6" s="9"/>
      <c r="F6" s="6"/>
      <c r="G6" s="6"/>
      <c r="H6" s="6" t="s">
        <v>80</v>
      </c>
      <c r="I6" s="6"/>
      <c r="L6" s="19" t="str">
        <f t="shared" si="0"/>
        <v xml:space="preserve">  `profile_pic` varchar(255) COMMENT '【头像】',</v>
      </c>
    </row>
    <row r="7" spans="1:12" ht="20.100000000000001" customHeight="1" x14ac:dyDescent="0.25">
      <c r="A7" s="6" t="s">
        <v>101</v>
      </c>
      <c r="B7" s="6" t="s">
        <v>6</v>
      </c>
      <c r="C7" s="6">
        <v>2</v>
      </c>
      <c r="D7" s="6"/>
      <c r="E7" s="9"/>
      <c r="F7" s="6"/>
      <c r="G7" s="6"/>
      <c r="H7" s="6" t="s">
        <v>81</v>
      </c>
      <c r="I7" s="6"/>
      <c r="L7" s="19" t="str">
        <f t="shared" si="0"/>
        <v xml:space="preserve">  `gender` varchar(2) COMMENT '【性别】',</v>
      </c>
    </row>
    <row r="8" spans="1:12" ht="20.100000000000001" customHeight="1" x14ac:dyDescent="0.25">
      <c r="A8" s="6" t="s">
        <v>100</v>
      </c>
      <c r="B8" s="6" t="s">
        <v>92</v>
      </c>
      <c r="C8" s="6"/>
      <c r="D8" s="6"/>
      <c r="E8" s="9"/>
      <c r="F8" s="6"/>
      <c r="G8" s="6"/>
      <c r="H8" s="6" t="s">
        <v>82</v>
      </c>
      <c r="I8" s="6"/>
      <c r="L8" s="19" t="str">
        <f t="shared" si="0"/>
        <v xml:space="preserve">  `birthday` timestamp COMMENT '【出生年月】',</v>
      </c>
    </row>
    <row r="9" spans="1:12" ht="20.100000000000001" customHeight="1" x14ac:dyDescent="0.25">
      <c r="A9" s="6" t="s">
        <v>83</v>
      </c>
      <c r="B9" s="6" t="s">
        <v>6</v>
      </c>
      <c r="C9" s="6">
        <v>20</v>
      </c>
      <c r="D9" s="6"/>
      <c r="E9" s="9" t="s">
        <v>62</v>
      </c>
      <c r="F9" s="6"/>
      <c r="G9" s="6"/>
      <c r="H9" s="6" t="s">
        <v>84</v>
      </c>
      <c r="I9" s="6"/>
      <c r="L9" s="19" t="str">
        <f t="shared" si="0"/>
        <v xml:space="preserve">  `mobile` varchar(20) NOT NULL COMMENT '【电话】',</v>
      </c>
    </row>
    <row r="10" spans="1:12" ht="20.100000000000001" customHeight="1" x14ac:dyDescent="0.25">
      <c r="A10" s="6" t="s">
        <v>102</v>
      </c>
      <c r="B10" s="6" t="s">
        <v>6</v>
      </c>
      <c r="C10" s="6">
        <v>40</v>
      </c>
      <c r="D10" s="6"/>
      <c r="E10" s="9"/>
      <c r="F10" s="6"/>
      <c r="G10" s="6"/>
      <c r="H10" s="6" t="s">
        <v>85</v>
      </c>
      <c r="I10" s="6"/>
      <c r="L10" s="19" t="str">
        <f t="shared" si="0"/>
        <v xml:space="preserve">  `email` varchar(40) COMMENT '【邮箱】',</v>
      </c>
    </row>
    <row r="11" spans="1:12" ht="20.100000000000001" customHeight="1" x14ac:dyDescent="0.25">
      <c r="A11" s="6" t="s">
        <v>107</v>
      </c>
      <c r="B11" s="6" t="s">
        <v>32</v>
      </c>
      <c r="C11" s="6"/>
      <c r="D11" s="6"/>
      <c r="E11" s="9"/>
      <c r="F11" s="6"/>
      <c r="G11" s="6"/>
      <c r="H11" s="6" t="s">
        <v>86</v>
      </c>
      <c r="I11" s="6"/>
      <c r="L11" s="19" t="str">
        <f t="shared" si="0"/>
        <v xml:space="preserve">  `register_time` timestamp COMMENT '【注册时间】',</v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(`user_id`)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88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interest`;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interest` (</v>
      </c>
    </row>
    <row r="3" spans="1:12" ht="20.100000000000001" customHeight="1" x14ac:dyDescent="0.25">
      <c r="A3" s="6" t="s">
        <v>190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89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`user_id` varchar(40) NOT NULL COMMENT '【用户id】',</v>
      </c>
    </row>
    <row r="4" spans="1:12" ht="20.100000000000001" customHeight="1" x14ac:dyDescent="0.25">
      <c r="A4" s="6" t="s">
        <v>90</v>
      </c>
      <c r="B4" s="6" t="s">
        <v>6</v>
      </c>
      <c r="C4" s="6">
        <v>40</v>
      </c>
      <c r="D4" s="6"/>
      <c r="E4" s="9"/>
      <c r="F4" s="6"/>
      <c r="G4" s="6"/>
      <c r="H4" s="6" t="s">
        <v>91</v>
      </c>
      <c r="I4" s="6"/>
      <c r="L4" s="19" t="str">
        <f t="shared" si="0"/>
        <v xml:space="preserve">  `interest` varchar(40) COMMENT '【兴趣标签】',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(`user_id`)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93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follow`;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follow` (</v>
      </c>
    </row>
    <row r="3" spans="1:12" ht="20.100000000000001" customHeight="1" x14ac:dyDescent="0.25">
      <c r="A3" s="6" t="s">
        <v>110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89</v>
      </c>
      <c r="I3" s="6" t="s">
        <v>103</v>
      </c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`user_id` varchar(40) NOT NULL COMMENT '【用户id】关注的人',</v>
      </c>
    </row>
    <row r="4" spans="1:12" ht="20.100000000000001" customHeight="1" x14ac:dyDescent="0.25">
      <c r="A4" s="6" t="s">
        <v>109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106</v>
      </c>
      <c r="I4" s="6" t="s">
        <v>104</v>
      </c>
      <c r="L4" s="19" t="str">
        <f t="shared" si="0"/>
        <v xml:space="preserve">  `followed_id` varchar(40) NOT NULL COMMENT '【被关注用户id】被关注的人',</v>
      </c>
    </row>
    <row r="5" spans="1:12" ht="20.100000000000001" customHeight="1" x14ac:dyDescent="0.25">
      <c r="A5" s="6" t="s">
        <v>94</v>
      </c>
      <c r="B5" s="6" t="s">
        <v>5</v>
      </c>
      <c r="C5" s="6">
        <v>1</v>
      </c>
      <c r="D5" s="6"/>
      <c r="E5" s="9"/>
      <c r="F5" s="6">
        <v>0</v>
      </c>
      <c r="G5" s="6"/>
      <c r="H5" s="6" t="s">
        <v>105</v>
      </c>
      <c r="I5" s="6"/>
      <c r="L5" s="19" t="str">
        <f t="shared" si="0"/>
        <v xml:space="preserve">  `state` int(1) DEFAULT '0' COMMENT '【状态】',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(`user_id`)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95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corporation`;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corporation` (</v>
      </c>
    </row>
    <row r="3" spans="1:12" ht="20.100000000000001" customHeight="1" x14ac:dyDescent="0.25">
      <c r="A3" s="6" t="s">
        <v>202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96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`cor_id` varchar(40) NOT NULL COMMENT '【社团id】',</v>
      </c>
    </row>
    <row r="4" spans="1:12" ht="20.100000000000001" customHeight="1" x14ac:dyDescent="0.25">
      <c r="A4" s="6" t="s">
        <v>97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98</v>
      </c>
      <c r="I4" s="6"/>
      <c r="L4" s="19" t="str">
        <f t="shared" si="0"/>
        <v xml:space="preserve">  `name` varchar(20) NOT NULL COMMENT '【社团名字】',</v>
      </c>
    </row>
    <row r="5" spans="1:12" ht="20.100000000000001" customHeight="1" x14ac:dyDescent="0.25">
      <c r="A5" s="6" t="s">
        <v>111</v>
      </c>
      <c r="B5" s="6" t="s">
        <v>6</v>
      </c>
      <c r="C5" s="6">
        <v>255</v>
      </c>
      <c r="D5" s="6"/>
      <c r="E5" s="9"/>
      <c r="F5" s="6"/>
      <c r="G5" s="6"/>
      <c r="H5" s="6" t="s">
        <v>99</v>
      </c>
      <c r="I5" s="6"/>
      <c r="L5" s="19" t="str">
        <f t="shared" si="0"/>
        <v xml:space="preserve">  `profile_pic` varchar(255) COMMENT '【社团头像】',</v>
      </c>
    </row>
    <row r="6" spans="1:12" ht="20.100000000000001" customHeight="1" x14ac:dyDescent="0.25">
      <c r="A6" s="6" t="s">
        <v>102</v>
      </c>
      <c r="B6" s="6" t="s">
        <v>6</v>
      </c>
      <c r="C6" s="6">
        <v>40</v>
      </c>
      <c r="D6" s="6"/>
      <c r="E6" s="9" t="s">
        <v>62</v>
      </c>
      <c r="F6" s="6"/>
      <c r="G6" s="6"/>
      <c r="H6" s="6" t="s">
        <v>112</v>
      </c>
      <c r="I6" s="6"/>
      <c r="L6" s="19" t="str">
        <f t="shared" si="0"/>
        <v xml:space="preserve">  `email` varchar(40) NOT NULL COMMENT '【邮箱】',</v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(`cor_id`)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6.5" style="4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113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identification`;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identification` (</v>
      </c>
    </row>
    <row r="3" spans="1:12" ht="20.100000000000001" customHeight="1" x14ac:dyDescent="0.25">
      <c r="A3" s="6" t="s">
        <v>203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96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`cor_id` varchar(40) NOT NULL COMMENT '【社团id】',</v>
      </c>
    </row>
    <row r="4" spans="1:12" ht="20.100000000000001" customHeight="1" x14ac:dyDescent="0.25">
      <c r="A4" s="6" t="s">
        <v>114</v>
      </c>
      <c r="B4" s="6" t="s">
        <v>6</v>
      </c>
      <c r="C4" s="6">
        <v>255</v>
      </c>
      <c r="D4" s="6"/>
      <c r="E4" s="9"/>
      <c r="F4" s="6"/>
      <c r="G4" s="6"/>
      <c r="H4" s="6" t="s">
        <v>115</v>
      </c>
      <c r="I4" s="6"/>
      <c r="L4" s="19" t="str">
        <f t="shared" si="0"/>
        <v xml:space="preserve">  `description` varchar(255) COMMENT '【社团简介】',</v>
      </c>
    </row>
    <row r="5" spans="1:12" ht="20.100000000000001" customHeight="1" x14ac:dyDescent="0.25">
      <c r="A5" s="6" t="s">
        <v>116</v>
      </c>
      <c r="B5" s="6" t="s">
        <v>6</v>
      </c>
      <c r="C5" s="6">
        <v>255</v>
      </c>
      <c r="D5" s="6"/>
      <c r="E5" s="9"/>
      <c r="F5" s="6"/>
      <c r="G5" s="6"/>
      <c r="H5" s="6" t="s">
        <v>117</v>
      </c>
      <c r="I5" s="6"/>
      <c r="L5" s="19" t="str">
        <f t="shared" si="0"/>
        <v xml:space="preserve">  `cert_pic1` varchar(255) COMMENT '【社团认证材料1】',</v>
      </c>
    </row>
    <row r="6" spans="1:12" ht="20.100000000000001" customHeight="1" x14ac:dyDescent="0.25">
      <c r="A6" s="6" t="s">
        <v>119</v>
      </c>
      <c r="B6" s="6" t="s">
        <v>6</v>
      </c>
      <c r="C6" s="6">
        <v>255</v>
      </c>
      <c r="D6" s="6"/>
      <c r="E6" s="9"/>
      <c r="F6" s="6"/>
      <c r="G6" s="6"/>
      <c r="H6" s="6" t="s">
        <v>118</v>
      </c>
      <c r="I6" s="6"/>
      <c r="L6" s="19" t="str">
        <f t="shared" si="0"/>
        <v xml:space="preserve">  `cert_pic2` varchar(255) COMMENT '【社团认证材料2】',</v>
      </c>
    </row>
    <row r="7" spans="1:12" ht="20.100000000000001" customHeight="1" x14ac:dyDescent="0.25">
      <c r="A7" s="6" t="s">
        <v>121</v>
      </c>
      <c r="B7" s="6" t="s">
        <v>6</v>
      </c>
      <c r="C7" s="6">
        <v>20</v>
      </c>
      <c r="D7" s="6"/>
      <c r="E7" s="9"/>
      <c r="F7" s="6"/>
      <c r="G7" s="6"/>
      <c r="H7" s="6" t="s">
        <v>120</v>
      </c>
      <c r="I7" s="6"/>
      <c r="L7" s="19" t="str">
        <f t="shared" si="0"/>
        <v xml:space="preserve">  `manager` varchar(20) COMMENT '【社团负责人】',</v>
      </c>
    </row>
    <row r="8" spans="1:12" ht="20.100000000000001" customHeight="1" x14ac:dyDescent="0.25">
      <c r="A8" s="6" t="s">
        <v>122</v>
      </c>
      <c r="B8" s="6" t="s">
        <v>6</v>
      </c>
      <c r="C8" s="6">
        <v>20</v>
      </c>
      <c r="D8" s="6"/>
      <c r="E8" s="9"/>
      <c r="F8" s="6"/>
      <c r="G8" s="6"/>
      <c r="H8" s="6" t="s">
        <v>123</v>
      </c>
      <c r="I8" s="6"/>
      <c r="L8" s="19" t="str">
        <f t="shared" si="0"/>
        <v xml:space="preserve">  `manager_tel` varchar(20) COMMENT '【社团负责人联系方式】',</v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(`cor_id`)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124</v>
      </c>
      <c r="B1" s="24" t="s">
        <v>9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activity`;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activity` (</v>
      </c>
    </row>
    <row r="3" spans="1:12" ht="20.100000000000001" customHeight="1" x14ac:dyDescent="0.25">
      <c r="A3" s="6" t="s">
        <v>204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149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`act_id` varchar(40) NOT NULL COMMENT '【活动id】',</v>
      </c>
    </row>
    <row r="4" spans="1:12" ht="20.100000000000001" customHeight="1" x14ac:dyDescent="0.25">
      <c r="A4" s="6" t="s">
        <v>126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127</v>
      </c>
      <c r="I4" s="6"/>
      <c r="L4" s="19" t="str">
        <f t="shared" si="0"/>
        <v xml:space="preserve">  `act_name` varchar(20) NOT NULL COMMENT '【活动名字】',</v>
      </c>
    </row>
    <row r="5" spans="1:12" ht="20.100000000000001" customHeight="1" x14ac:dyDescent="0.25">
      <c r="A5" s="6" t="s">
        <v>131</v>
      </c>
      <c r="B5" s="6" t="s">
        <v>6</v>
      </c>
      <c r="C5" s="6">
        <v>40</v>
      </c>
      <c r="D5" s="6"/>
      <c r="E5" s="9" t="s">
        <v>62</v>
      </c>
      <c r="F5" s="6"/>
      <c r="G5" s="6"/>
      <c r="H5" s="6" t="s">
        <v>132</v>
      </c>
      <c r="I5" s="6"/>
      <c r="L5" s="19" t="str">
        <f t="shared" si="0"/>
        <v xml:space="preserve">  `initiate_id` varchar(40) NOT NULL COMMENT '【发起人id】',</v>
      </c>
    </row>
    <row r="6" spans="1:12" ht="20.100000000000001" customHeight="1" x14ac:dyDescent="0.25">
      <c r="A6" s="6" t="s">
        <v>128</v>
      </c>
      <c r="B6" s="6" t="s">
        <v>32</v>
      </c>
      <c r="C6" s="6"/>
      <c r="D6" s="6"/>
      <c r="E6" s="9"/>
      <c r="F6" s="6"/>
      <c r="G6" s="6"/>
      <c r="H6" s="6" t="s">
        <v>135</v>
      </c>
      <c r="I6" s="6"/>
      <c r="L6" s="19" t="str">
        <f t="shared" si="0"/>
        <v xml:space="preserve">  `act_time` timestamp COMMENT '【活动时间】',</v>
      </c>
    </row>
    <row r="7" spans="1:12" ht="20.100000000000001" customHeight="1" x14ac:dyDescent="0.25">
      <c r="A7" s="6" t="s">
        <v>129</v>
      </c>
      <c r="B7" s="6" t="s">
        <v>6</v>
      </c>
      <c r="C7" s="6">
        <v>40</v>
      </c>
      <c r="D7" s="6"/>
      <c r="E7" s="9"/>
      <c r="F7" s="6"/>
      <c r="G7" s="6"/>
      <c r="H7" s="6" t="s">
        <v>134</v>
      </c>
      <c r="I7" s="6"/>
      <c r="L7" s="19" t="str">
        <f t="shared" si="0"/>
        <v xml:space="preserve">  `act_place` varchar(40) COMMENT '【活动地点】',</v>
      </c>
    </row>
    <row r="8" spans="1:12" ht="20.100000000000001" customHeight="1" x14ac:dyDescent="0.25">
      <c r="A8" s="6" t="s">
        <v>130</v>
      </c>
      <c r="B8" s="6" t="s">
        <v>6</v>
      </c>
      <c r="C8" s="6">
        <v>40</v>
      </c>
      <c r="D8" s="6"/>
      <c r="E8" s="9"/>
      <c r="F8" s="6"/>
      <c r="G8" s="6"/>
      <c r="H8" s="6" t="s">
        <v>133</v>
      </c>
      <c r="I8" s="6"/>
      <c r="L8" s="19" t="str">
        <f t="shared" si="0"/>
        <v xml:space="preserve">  `interest` varchar(40) COMMENT '【兴趣标签】',</v>
      </c>
    </row>
    <row r="9" spans="1:12" ht="20.100000000000001" customHeight="1" x14ac:dyDescent="0.25">
      <c r="A9" s="6" t="s">
        <v>141</v>
      </c>
      <c r="B9" s="6" t="s">
        <v>6</v>
      </c>
      <c r="C9" s="6">
        <v>255</v>
      </c>
      <c r="D9" s="6"/>
      <c r="E9" s="9"/>
      <c r="F9" s="6"/>
      <c r="G9" s="6"/>
      <c r="H9" s="6" t="s">
        <v>143</v>
      </c>
      <c r="I9" s="6"/>
      <c r="L9" s="19" t="str">
        <f t="shared" si="0"/>
        <v xml:space="preserve">  `description` varchar(255) COMMENT '【活动内容】',</v>
      </c>
    </row>
    <row r="10" spans="1:12" ht="20.100000000000001" customHeight="1" x14ac:dyDescent="0.25">
      <c r="A10" s="6" t="s">
        <v>142</v>
      </c>
      <c r="B10" s="6" t="s">
        <v>6</v>
      </c>
      <c r="C10" s="6">
        <v>255</v>
      </c>
      <c r="D10" s="6"/>
      <c r="E10" s="9"/>
      <c r="F10" s="6"/>
      <c r="G10" s="6"/>
      <c r="H10" s="6" t="s">
        <v>144</v>
      </c>
      <c r="I10" s="6"/>
      <c r="L10" s="19" t="str">
        <f t="shared" si="0"/>
        <v xml:space="preserve">  `act_pic` varchar(255) COMMENT '【活动图片】',</v>
      </c>
    </row>
    <row r="11" spans="1:12" ht="20.100000000000001" customHeight="1" x14ac:dyDescent="0.25">
      <c r="A11" s="6" t="s">
        <v>145</v>
      </c>
      <c r="B11" s="6" t="s">
        <v>25</v>
      </c>
      <c r="C11" s="6">
        <v>10</v>
      </c>
      <c r="D11" s="6"/>
      <c r="E11" s="9"/>
      <c r="F11" s="6"/>
      <c r="G11" s="6"/>
      <c r="H11" s="6" t="s">
        <v>147</v>
      </c>
      <c r="I11" s="6"/>
      <c r="L11" s="19" t="str">
        <f t="shared" si="0"/>
        <v xml:space="preserve">  `longitude ` double(10) COMMENT '【经度】',</v>
      </c>
    </row>
    <row r="12" spans="1:12" ht="20.100000000000001" customHeight="1" x14ac:dyDescent="0.25">
      <c r="A12" s="6" t="s">
        <v>146</v>
      </c>
      <c r="B12" s="6" t="s">
        <v>25</v>
      </c>
      <c r="C12" s="6">
        <v>10</v>
      </c>
      <c r="D12" s="6"/>
      <c r="E12" s="9"/>
      <c r="F12" s="6"/>
      <c r="G12" s="6"/>
      <c r="H12" s="6" t="s">
        <v>148</v>
      </c>
      <c r="I12" s="6"/>
      <c r="L12" s="19" t="str">
        <f t="shared" si="0"/>
        <v xml:space="preserve">  `latitude` double(10) COMMENT '【纬度】',</v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(`act_id`)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5" sqref="A5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182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location`;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location` (</v>
      </c>
    </row>
    <row r="3" spans="1:12" ht="20.100000000000001" customHeight="1" x14ac:dyDescent="0.25">
      <c r="A3" s="6" t="s">
        <v>136</v>
      </c>
      <c r="B3" s="6" t="s">
        <v>137</v>
      </c>
      <c r="C3" s="6">
        <v>10</v>
      </c>
      <c r="D3" s="6"/>
      <c r="E3" s="9" t="s">
        <v>62</v>
      </c>
      <c r="F3" s="6"/>
      <c r="G3" s="6"/>
      <c r="H3" s="6" t="s">
        <v>139</v>
      </c>
      <c r="I3" s="6"/>
      <c r="L3" s="19" t="str">
        <f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`longitude ` double(10) NOT NULL COMMENT '【经度】',</v>
      </c>
    </row>
    <row r="4" spans="1:12" ht="20.100000000000001" customHeight="1" x14ac:dyDescent="0.25">
      <c r="A4" s="26" t="s">
        <v>146</v>
      </c>
      <c r="B4" s="26" t="s">
        <v>138</v>
      </c>
      <c r="C4" s="26">
        <v>10</v>
      </c>
      <c r="D4" s="6"/>
      <c r="E4" s="9" t="s">
        <v>62</v>
      </c>
      <c r="F4" s="6"/>
      <c r="G4" s="6"/>
      <c r="H4" s="26" t="s">
        <v>140</v>
      </c>
      <c r="I4" s="6"/>
      <c r="L4" s="19" t="str">
        <f>IF($A5&lt;&gt;"",  "  `"&amp; $A5 &amp;"` "&amp; $B5 &amp; IF($C5&lt;&gt;"", "("&amp; $C5 &amp; IF(AND($D4&lt;&gt;"",$D4&lt;&gt;0), ","&amp; $D4, "") &amp;")", "") &amp; IF($E4="●"," NOT NULL","") &amp; IF($F4&lt;&gt;""," DEFAULT '"&amp; $F4 &amp;"'","") &amp;" COMMENT '【"&amp; $H5 &amp;"】"&amp; $I4 &amp;"',",  "")</f>
        <v xml:space="preserve">  `act_id` varchar(40) NOT NULL COMMENT '【用户id】',</v>
      </c>
    </row>
    <row r="5" spans="1:12" ht="20.100000000000001" customHeight="1" x14ac:dyDescent="0.25">
      <c r="A5" s="6" t="s">
        <v>205</v>
      </c>
      <c r="B5" s="6" t="s">
        <v>6</v>
      </c>
      <c r="C5" s="6">
        <v>40</v>
      </c>
      <c r="D5" s="6"/>
      <c r="E5" s="9" t="s">
        <v>62</v>
      </c>
      <c r="F5" s="6"/>
      <c r="G5" s="6"/>
      <c r="H5" s="6" t="s">
        <v>125</v>
      </c>
      <c r="I5" s="6"/>
      <c r="L5" s="19" t="e">
        <f>IF(#REF!&lt;&gt;"",  "  `" &amp;#REF! &amp;"` " &amp;#REF! &amp; IF(#REF!&lt;&gt;"", "(" &amp;#REF! &amp; IF(AND($D5&lt;&gt;"",$D5&lt;&gt;0), ","&amp; $D5, "") &amp;")", "") &amp; IF($E5="●"," NOT NULL","") &amp; IF($F5&lt;&gt;""," DEFAULT '"&amp; $F5 &amp;"'","") &amp;" COMMENT '【" &amp;#REF! &amp;"】"&amp; $I5 &amp;"',",  "")</f>
        <v>#REF!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>IF($A6&lt;&gt;"",  "  `"&amp; $A6 &amp;"` "&amp; $B6 &amp; IF($C6&lt;&gt;"", "("&amp; $C6 &amp; IF(AND($D6&lt;&gt;"",$D6&lt;&gt;0), ","&amp; $D6, "") &amp;")", "") &amp; IF($E6="●"," NOT NULL","") &amp; IF($F6&lt;&gt;""," DEFAULT '"&amp; $F6 &amp;"'","") &amp;" COMMENT '【"&amp; $H6 &amp;"】"&amp; $I6 &amp;"',",  "")</f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ref="L7:L30" si="0">IF($A7&lt;&gt;"",  "  `"&amp; $A7 &amp;"` "&amp; $B7 &amp; IF($C7&lt;&gt;"", "("&amp; $C7 &amp; IF(AND($D7&lt;&gt;"",$D7&lt;&gt;0), ","&amp; $D7, "") &amp;")", "") &amp; IF($E7="●"," NOT NULL","") &amp; IF($F7&lt;&gt;""," DEFAULT '"&amp; $F7 &amp;"'","") &amp;" COMMENT '【"&amp; $H7 &amp;"】"&amp; $I7 &amp;"',",  "")</f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(`longitude 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5:B30 B3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161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participate`;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participate` (</v>
      </c>
    </row>
    <row r="3" spans="1:12" ht="20.100000000000001" customHeight="1" x14ac:dyDescent="0.25">
      <c r="A3" s="6" t="s">
        <v>157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158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`user_id` varchar(40) NOT NULL COMMENT '【用户id】',</v>
      </c>
    </row>
    <row r="4" spans="1:12" ht="20.100000000000001" customHeight="1" x14ac:dyDescent="0.25">
      <c r="A4" s="6" t="s">
        <v>159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160</v>
      </c>
      <c r="I4" s="6"/>
      <c r="L4" s="19" t="str">
        <f t="shared" si="0"/>
        <v xml:space="preserve">  `act_id` varchar(40) NOT NULL COMMENT '【活动id】',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(`user_id`)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193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share_comment`;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share_comment` (</v>
      </c>
    </row>
    <row r="3" spans="1:12" ht="20.100000000000001" customHeight="1" x14ac:dyDescent="0.25">
      <c r="A3" s="6" t="s">
        <v>192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191</v>
      </c>
      <c r="I3" s="6"/>
      <c r="L3" s="19" t="str">
        <f t="shared" ref="L3:L4" si="0">IF($A4&lt;&gt;"",  "  `"&amp; $A4 &amp;"` "&amp; $B4 &amp; IF($C4&lt;&gt;"", "("&amp; $C4 &amp; IF(AND($D4&lt;&gt;"",$D4&lt;&gt;0), ","&amp; $D4, "") &amp;")", "") &amp; IF($E4="●"," NOT NULL","") &amp; IF($F4&lt;&gt;""," DEFAULT '"&amp; $F4 &amp;"'","") &amp;" COMMENT '【"&amp; $H4 &amp;"】"&amp; $I4 &amp;"',",  "")</f>
        <v xml:space="preserve">  `user_id` varchar(40) NOT NULL COMMENT '【用户id】',</v>
      </c>
    </row>
    <row r="4" spans="1:12" ht="20.100000000000001" customHeight="1" x14ac:dyDescent="0.25">
      <c r="A4" s="6" t="s">
        <v>190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125</v>
      </c>
      <c r="I4" s="6"/>
      <c r="L4" s="19" t="str">
        <f t="shared" si="0"/>
        <v xml:space="preserve">  `comment` varchar(255) COMMENT '【评论】',</v>
      </c>
    </row>
    <row r="5" spans="1:12" ht="20.100000000000001" customHeight="1" x14ac:dyDescent="0.25">
      <c r="A5" s="6" t="s">
        <v>152</v>
      </c>
      <c r="B5" s="6" t="s">
        <v>6</v>
      </c>
      <c r="C5" s="6">
        <v>255</v>
      </c>
      <c r="D5" s="6"/>
      <c r="E5" s="9"/>
      <c r="F5" s="6"/>
      <c r="G5" s="6"/>
      <c r="H5" s="6" t="s">
        <v>153</v>
      </c>
      <c r="I5" s="6"/>
      <c r="L5" s="19" t="e">
        <f>IF(#REF!&lt;&gt;"",  "  `" &amp;#REF! &amp;"` " &amp;#REF! &amp; IF(#REF!&lt;&gt;"", "(" &amp;#REF! &amp; IF(AND(#REF!&lt;&gt;"",#REF!&lt;&gt;0), "," &amp;#REF!, "") &amp;")", "") &amp; IF(#REF!="●"," NOT NULL","") &amp; IF(#REF!&lt;&gt;""," DEFAULT '" &amp;#REF! &amp;"'","") &amp;" COMMENT '【" &amp;#REF! &amp;"】" &amp;#REF! &amp;"',",  "")</f>
        <v>#REF!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ref="L6:L29" si="1">IF($A7&lt;&gt;"",  "  `"&amp; $A7 &amp;"` "&amp; $B7 &amp; IF($C7&lt;&gt;"", "("&amp; $C7 &amp; IF(AND($D7&lt;&gt;"",$D7&lt;&gt;0), ","&amp; $D7, "") &amp;")", "") &amp; IF($E7="●"," NOT NULL","") &amp; IF($F7&lt;&gt;""," DEFAULT '"&amp; $F7 &amp;"'","") &amp;" COMMENT '【"&amp; $H7 &amp;"】"&amp; $I7 &amp;"',",  "")</f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1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1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1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1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1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1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1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1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1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1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1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1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1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1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1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1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1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1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1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1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1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1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1"/>
        <v/>
      </c>
    </row>
    <row r="30" spans="1:12" s="11" customFormat="1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20" t="str">
        <f>"  PRIMARY KEY (`"&amp; $A$4 &amp;"`)"</f>
        <v xml:space="preserve">  PRIMARY KEY (`user_id`)</v>
      </c>
    </row>
    <row r="31" spans="1:12" ht="20.100000000000001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L31" s="19" t="str">
        <f>") ENGINE="&amp; $B$1 &amp;" AUTO_INCREMENT=1 DEFAULT CHARSET=utf8;"</f>
        <v>) ENGINE=MyISAM AUTO_INCREMENT=1 DEFAULT CHARSET=utf8;</v>
      </c>
    </row>
    <row r="33" spans="1:17" ht="20.100000000000001" customHeight="1" x14ac:dyDescent="0.25">
      <c r="J33" s="16"/>
      <c r="K33" s="16"/>
      <c r="L33" s="16"/>
      <c r="M33" s="16"/>
      <c r="N33" s="16"/>
      <c r="O33" s="16"/>
      <c r="P33" s="16"/>
      <c r="Q33" s="16"/>
    </row>
    <row r="34" spans="1:17" ht="20.100000000000001" customHeight="1" thickBot="1" x14ac:dyDescent="0.3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3" t="s">
        <v>2</v>
      </c>
      <c r="K34" s="14"/>
      <c r="L34" s="13" t="s">
        <v>4</v>
      </c>
      <c r="M34" s="14"/>
      <c r="N34" s="14"/>
      <c r="O34" s="14"/>
      <c r="P34" s="17" t="s">
        <v>17</v>
      </c>
      <c r="Q34" s="15"/>
    </row>
    <row r="35" spans="1:17" ht="20.100000000000001" customHeight="1" thickTop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155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share_like`;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share_like` (</v>
      </c>
    </row>
    <row r="3" spans="1:12" ht="20.100000000000001" customHeight="1" x14ac:dyDescent="0.25">
      <c r="A3" s="6" t="s">
        <v>156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149</v>
      </c>
      <c r="I3" s="6"/>
      <c r="L3" s="19" t="str">
        <f t="shared" ref="L3:L4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`act_id` varchar(40) NOT NULL COMMENT '【活动id】',</v>
      </c>
    </row>
    <row r="4" spans="1:12" ht="20.100000000000001" customHeight="1" x14ac:dyDescent="0.25">
      <c r="A4" s="6" t="s">
        <v>174</v>
      </c>
      <c r="B4" s="6" t="s">
        <v>6</v>
      </c>
      <c r="C4" s="6">
        <v>40</v>
      </c>
      <c r="D4" s="6"/>
      <c r="E4" s="9"/>
      <c r="F4" s="6">
        <v>0</v>
      </c>
      <c r="G4" s="6"/>
      <c r="H4" s="6" t="s">
        <v>89</v>
      </c>
      <c r="I4" s="6"/>
      <c r="L4" s="19" t="str">
        <f t="shared" si="0"/>
        <v xml:space="preserve">  `user_id` varchar(40) DEFAULT '0' COMMENT '【用户id】',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ref="L5:L30" si="1">IF($A5&lt;&gt;"",  "  `"&amp; $A5 &amp;"` "&amp; $B5 &amp; IF($C5&lt;&gt;"", "("&amp; $C5 &amp; IF(AND($D5&lt;&gt;"",$D5&lt;&gt;0), ","&amp; $D5, "") &amp;")", "") &amp; IF($E5="●"," NOT NULL","") &amp; IF($F5&lt;&gt;""," DEFAULT '"&amp; $F5 &amp;"'","") &amp;" COMMENT '【"&amp; $H5 &amp;"】"&amp; $I5 &amp;"',",  "")</f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1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1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1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1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1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1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1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1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1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1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1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1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1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1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1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1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1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1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1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1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1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1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1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1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1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(`act_id`)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4" sqref="A4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151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act_comment`;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act_comment` (</v>
      </c>
    </row>
    <row r="3" spans="1:12" ht="20.100000000000001" customHeight="1" x14ac:dyDescent="0.25">
      <c r="A3" s="6" t="s">
        <v>199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149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`act_id` varchar(40) NOT NULL COMMENT '【活动id】',</v>
      </c>
    </row>
    <row r="4" spans="1:12" ht="20.100000000000001" customHeight="1" x14ac:dyDescent="0.25">
      <c r="A4" s="6" t="s">
        <v>110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125</v>
      </c>
      <c r="I4" s="6"/>
      <c r="L4" s="19" t="str">
        <f t="shared" si="0"/>
        <v xml:space="preserve">  `user_id` varchar(40) NOT NULL COMMENT '【用户id】',</v>
      </c>
    </row>
    <row r="5" spans="1:12" ht="20.100000000000001" customHeight="1" x14ac:dyDescent="0.25">
      <c r="A5" s="6" t="s">
        <v>152</v>
      </c>
      <c r="B5" s="6" t="s">
        <v>6</v>
      </c>
      <c r="C5" s="6">
        <v>255</v>
      </c>
      <c r="D5" s="6"/>
      <c r="E5" s="9"/>
      <c r="F5" s="6"/>
      <c r="G5" s="6"/>
      <c r="H5" s="6" t="s">
        <v>153</v>
      </c>
      <c r="I5" s="6"/>
      <c r="L5" s="19" t="str">
        <f t="shared" si="0"/>
        <v xml:space="preserve">  `comment` varchar(255) COMMENT '【评论】',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(`act_id`)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150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act_like`;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act_like` (</v>
      </c>
    </row>
    <row r="3" spans="1:12" ht="20.100000000000001" customHeight="1" x14ac:dyDescent="0.25">
      <c r="A3" s="6" t="s">
        <v>200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149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`act_id` varchar(40) NOT NULL COMMENT '【活动id】',</v>
      </c>
    </row>
    <row r="4" spans="1:12" ht="20.100000000000001" customHeight="1" x14ac:dyDescent="0.25">
      <c r="A4" s="6" t="s">
        <v>174</v>
      </c>
      <c r="B4" s="6" t="s">
        <v>6</v>
      </c>
      <c r="C4" s="6">
        <v>40</v>
      </c>
      <c r="D4" s="6"/>
      <c r="E4" s="9"/>
      <c r="F4" s="6">
        <v>0</v>
      </c>
      <c r="G4" s="6"/>
      <c r="H4" s="6" t="s">
        <v>89</v>
      </c>
      <c r="I4" s="6"/>
      <c r="L4" s="19" t="str">
        <f t="shared" si="0"/>
        <v xml:space="preserve">  `user_id` varchar(40) DEFAULT '0' COMMENT '【用户id】',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(`act_id`)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zoomScale="115" zoomScaleNormal="115" zoomScaleSheetLayoutView="100" zoomScalePageLayoutView="115" workbookViewId="0">
      <pane ySplit="2" topLeftCell="A9" activePane="bottomLeft" state="frozen"/>
      <selection activeCell="D33" sqref="D33"/>
      <selection pane="bottomLeft" activeCell="A15" sqref="A15"/>
    </sheetView>
  </sheetViews>
  <sheetFormatPr defaultColWidth="9" defaultRowHeight="20.100000000000001" customHeight="1" x14ac:dyDescent="0.25"/>
  <cols>
    <col min="1" max="1" width="26.59765625" style="4" customWidth="1"/>
    <col min="2" max="2" width="32.09765625" style="4" customWidth="1"/>
    <col min="3" max="3" width="8.09765625" style="7" bestFit="1" customWidth="1"/>
    <col min="4" max="4" width="6.59765625" style="10" bestFit="1" customWidth="1"/>
    <col min="5" max="5" width="75" style="4" customWidth="1"/>
    <col min="6" max="16384" width="9" style="4"/>
  </cols>
  <sheetData>
    <row r="1" spans="1:5" ht="0.9" customHeight="1" x14ac:dyDescent="0.25">
      <c r="D1" s="10" t="s">
        <v>11</v>
      </c>
    </row>
    <row r="2" spans="1:5" ht="20.100000000000001" customHeight="1" x14ac:dyDescent="0.25">
      <c r="A2" s="5" t="s">
        <v>7</v>
      </c>
      <c r="B2" s="5" t="s">
        <v>13</v>
      </c>
      <c r="C2" s="8" t="s">
        <v>70</v>
      </c>
      <c r="D2" s="5" t="s">
        <v>10</v>
      </c>
      <c r="E2" s="5" t="s">
        <v>4</v>
      </c>
    </row>
    <row r="3" spans="1:5" ht="20.100000000000001" customHeight="1" x14ac:dyDescent="0.25">
      <c r="A3" s="6" t="s">
        <v>71</v>
      </c>
      <c r="B3" s="6" t="s">
        <v>72</v>
      </c>
      <c r="C3" s="9"/>
      <c r="D3" s="10" t="str">
        <f ca="1">IF(AND($A3&lt;&gt;""), HYPERLINK(文件名 &amp;"#'"&amp; $A3 &amp;"'!A1", $D$1), "")</f>
        <v>&gt;&gt;&gt;</v>
      </c>
      <c r="E3" s="6"/>
    </row>
    <row r="4" spans="1:5" ht="20.100000000000001" customHeight="1" x14ac:dyDescent="0.25">
      <c r="A4" s="6" t="s">
        <v>175</v>
      </c>
      <c r="B4" s="6" t="s">
        <v>176</v>
      </c>
      <c r="C4" s="9"/>
      <c r="D4" s="10" t="str">
        <f ca="1">IF(AND($A4&lt;&gt;""), HYPERLINK(文件名 &amp;"#'"&amp; $A4 &amp;"'!A1", $D$1), "")</f>
        <v>&gt;&gt;&gt;</v>
      </c>
      <c r="E4" s="6" t="s">
        <v>74</v>
      </c>
    </row>
    <row r="5" spans="1:5" ht="20.100000000000001" customHeight="1" x14ac:dyDescent="0.25">
      <c r="A5" s="6" t="s">
        <v>93</v>
      </c>
      <c r="B5" s="6" t="s">
        <v>177</v>
      </c>
      <c r="C5" s="9"/>
      <c r="D5" s="10" t="str">
        <f t="shared" ref="D5:D12" ca="1" si="0">IF(AND($A5&lt;&gt;""), HYPERLINK(文件名 &amp;"#'"&amp; $A5 &amp;"'!A1", $D$1), "")</f>
        <v>&gt;&gt;&gt;</v>
      </c>
      <c r="E5" s="6" t="s">
        <v>73</v>
      </c>
    </row>
    <row r="6" spans="1:5" ht="20.100000000000001" customHeight="1" x14ac:dyDescent="0.25">
      <c r="A6" s="6" t="s">
        <v>95</v>
      </c>
      <c r="B6" s="6" t="s">
        <v>178</v>
      </c>
      <c r="C6" s="9"/>
      <c r="D6" s="10" t="str">
        <f t="shared" ca="1" si="0"/>
        <v>&gt;&gt;&gt;</v>
      </c>
      <c r="E6" s="6" t="s">
        <v>73</v>
      </c>
    </row>
    <row r="7" spans="1:5" ht="20.100000000000001" customHeight="1" x14ac:dyDescent="0.25">
      <c r="A7" s="6" t="s">
        <v>113</v>
      </c>
      <c r="B7" s="6" t="s">
        <v>179</v>
      </c>
      <c r="C7" s="9"/>
      <c r="D7" s="10" t="str">
        <f t="shared" ca="1" si="0"/>
        <v>&gt;&gt;&gt;</v>
      </c>
      <c r="E7" s="6" t="s">
        <v>73</v>
      </c>
    </row>
    <row r="8" spans="1:5" ht="20.100000000000001" customHeight="1" x14ac:dyDescent="0.25">
      <c r="A8" s="6" t="s">
        <v>180</v>
      </c>
      <c r="B8" s="6" t="s">
        <v>181</v>
      </c>
      <c r="C8" s="9"/>
      <c r="D8" s="10" t="str">
        <f t="shared" ca="1" si="0"/>
        <v>&gt;&gt;&gt;</v>
      </c>
      <c r="E8" s="6" t="s">
        <v>73</v>
      </c>
    </row>
    <row r="9" spans="1:5" ht="20.100000000000001" customHeight="1" x14ac:dyDescent="0.25">
      <c r="A9" s="6" t="s">
        <v>182</v>
      </c>
      <c r="B9" s="6" t="s">
        <v>183</v>
      </c>
      <c r="C9" s="9"/>
      <c r="D9" s="10" t="str">
        <f t="shared" ca="1" si="0"/>
        <v>&gt;&gt;&gt;</v>
      </c>
      <c r="E9" s="6" t="s">
        <v>73</v>
      </c>
    </row>
    <row r="10" spans="1:5" ht="20.100000000000001" customHeight="1" x14ac:dyDescent="0.25">
      <c r="A10" s="6" t="s">
        <v>184</v>
      </c>
      <c r="B10" s="6" t="s">
        <v>185</v>
      </c>
      <c r="C10" s="9"/>
      <c r="D10" s="10" t="str">
        <f t="shared" ca="1" si="0"/>
        <v>&gt;&gt;&gt;</v>
      </c>
      <c r="E10" s="6" t="s">
        <v>73</v>
      </c>
    </row>
    <row r="11" spans="1:5" ht="20.100000000000001" customHeight="1" x14ac:dyDescent="0.25">
      <c r="A11" s="6" t="s">
        <v>186</v>
      </c>
      <c r="B11" s="6" t="s">
        <v>187</v>
      </c>
      <c r="C11" s="9"/>
      <c r="D11" s="10" t="str">
        <f t="shared" ca="1" si="0"/>
        <v>&gt;&gt;&gt;</v>
      </c>
      <c r="E11" s="6"/>
    </row>
    <row r="12" spans="1:5" ht="20.100000000000001" customHeight="1" x14ac:dyDescent="0.25">
      <c r="A12" s="6" t="s">
        <v>188</v>
      </c>
      <c r="B12" s="6" t="s">
        <v>189</v>
      </c>
      <c r="C12" s="9"/>
      <c r="D12" s="10" t="str">
        <f t="shared" ca="1" si="0"/>
        <v>&gt;&gt;&gt;</v>
      </c>
      <c r="E12" s="6"/>
    </row>
    <row r="13" spans="1:5" ht="20.100000000000001" customHeight="1" x14ac:dyDescent="0.25">
      <c r="A13" s="6" t="s">
        <v>154</v>
      </c>
      <c r="B13" s="6" t="s">
        <v>194</v>
      </c>
      <c r="C13" s="9"/>
      <c r="D13" s="10" t="str">
        <f t="shared" ref="D13:D22" ca="1" si="1">IF(AND($A13&lt;&gt;""), HYPERLINK(文件名 &amp;"#'"&amp; $A13 &amp;"'!A1", $D$1), "")</f>
        <v>&gt;&gt;&gt;</v>
      </c>
      <c r="E13" s="6"/>
    </row>
    <row r="14" spans="1:5" ht="20.100000000000001" customHeight="1" x14ac:dyDescent="0.25">
      <c r="A14" s="6" t="s">
        <v>161</v>
      </c>
      <c r="B14" s="6" t="s">
        <v>195</v>
      </c>
      <c r="C14" s="9"/>
      <c r="D14" s="10" t="str">
        <f t="shared" ca="1" si="1"/>
        <v>&gt;&gt;&gt;</v>
      </c>
      <c r="E14" s="6"/>
    </row>
    <row r="15" spans="1:5" ht="18.75" customHeight="1" x14ac:dyDescent="0.25">
      <c r="A15" s="6" t="s">
        <v>196</v>
      </c>
      <c r="B15" s="6" t="s">
        <v>197</v>
      </c>
      <c r="C15" s="9"/>
      <c r="D15" s="10" t="str">
        <f t="shared" ca="1" si="1"/>
        <v>&gt;&gt;&gt;</v>
      </c>
      <c r="E15" s="6">
        <v>1</v>
      </c>
    </row>
    <row r="16" spans="1:5" ht="20.100000000000001" customHeight="1" x14ac:dyDescent="0.25">
      <c r="A16" s="6"/>
      <c r="B16" s="6"/>
      <c r="C16" s="9"/>
      <c r="D16" s="10" t="str">
        <f t="shared" si="1"/>
        <v/>
      </c>
      <c r="E16" s="6"/>
    </row>
    <row r="17" spans="1:5" ht="20.100000000000001" customHeight="1" x14ac:dyDescent="0.25">
      <c r="A17" s="6"/>
      <c r="B17" s="6"/>
      <c r="C17" s="9"/>
      <c r="D17" s="10" t="str">
        <f t="shared" ref="D17:D20" si="2">IF(AND($A17&lt;&gt;""), HYPERLINK(文件名 &amp;"#'"&amp; $A17 &amp;"'!A1", $D$1), "")</f>
        <v/>
      </c>
      <c r="E17" s="6"/>
    </row>
    <row r="18" spans="1:5" ht="20.100000000000001" customHeight="1" x14ac:dyDescent="0.25">
      <c r="A18" s="6"/>
      <c r="B18" s="6"/>
      <c r="C18" s="9"/>
      <c r="D18" s="10" t="str">
        <f t="shared" si="2"/>
        <v/>
      </c>
      <c r="E18" s="6"/>
    </row>
    <row r="19" spans="1:5" ht="20.100000000000001" customHeight="1" x14ac:dyDescent="0.25">
      <c r="A19" s="6"/>
      <c r="B19" s="6"/>
      <c r="C19" s="9"/>
      <c r="D19" s="10" t="str">
        <f t="shared" si="2"/>
        <v/>
      </c>
      <c r="E19" s="6"/>
    </row>
    <row r="20" spans="1:5" ht="20.100000000000001" customHeight="1" x14ac:dyDescent="0.25">
      <c r="A20" s="6"/>
      <c r="B20" s="6"/>
      <c r="C20" s="9"/>
      <c r="D20" s="10" t="str">
        <f t="shared" si="2"/>
        <v/>
      </c>
      <c r="E20" s="6"/>
    </row>
    <row r="21" spans="1:5" ht="20.100000000000001" customHeight="1" x14ac:dyDescent="0.25">
      <c r="A21" s="6"/>
      <c r="B21" s="6"/>
      <c r="C21" s="9"/>
      <c r="D21" s="10" t="str">
        <f t="shared" si="1"/>
        <v/>
      </c>
      <c r="E21" s="6"/>
    </row>
    <row r="22" spans="1:5" ht="20.100000000000001" customHeight="1" x14ac:dyDescent="0.25">
      <c r="A22" s="6"/>
      <c r="B22" s="6"/>
      <c r="C22" s="9"/>
      <c r="D22" s="10" t="str">
        <f t="shared" si="1"/>
        <v/>
      </c>
      <c r="E22" s="6"/>
    </row>
    <row r="23" spans="1:5" ht="20.100000000000001" customHeight="1" x14ac:dyDescent="0.25">
      <c r="A23" s="6"/>
      <c r="B23" s="6"/>
      <c r="C23" s="9"/>
      <c r="D23" s="10" t="str">
        <f t="shared" ref="D23:D27" si="3">IF(AND($A23&lt;&gt;""), HYPERLINK(文件名 &amp;"#'"&amp; $A23 &amp;"'!A1", $D$1), "")</f>
        <v/>
      </c>
      <c r="E23" s="6"/>
    </row>
    <row r="24" spans="1:5" ht="20.100000000000001" customHeight="1" x14ac:dyDescent="0.25">
      <c r="A24" s="6"/>
      <c r="B24" s="6"/>
      <c r="C24" s="9"/>
      <c r="D24" s="10" t="str">
        <f t="shared" si="3"/>
        <v/>
      </c>
      <c r="E24" s="6"/>
    </row>
    <row r="25" spans="1:5" ht="20.100000000000001" customHeight="1" x14ac:dyDescent="0.25">
      <c r="A25" s="6"/>
      <c r="B25" s="6"/>
      <c r="C25" s="9"/>
      <c r="D25" s="25" t="str">
        <f>IF(AND($A25&lt;&gt;""), HYPERLINK(文件名 &amp;"#'"&amp; $A25 &amp;"'!A1", $D$1), "")</f>
        <v/>
      </c>
      <c r="E25" s="6"/>
    </row>
    <row r="26" spans="1:5" ht="20.100000000000001" customHeight="1" x14ac:dyDescent="0.25">
      <c r="A26" s="6"/>
      <c r="B26" s="6"/>
      <c r="C26" s="9"/>
      <c r="D26" s="25" t="str">
        <f>IF(AND($A26&lt;&gt;""), HYPERLINK(文件名 &amp;"#'"&amp; $A26 &amp;"'!A1", $D$1), "")</f>
        <v/>
      </c>
      <c r="E26" s="6"/>
    </row>
    <row r="27" spans="1:5" ht="20.100000000000001" customHeight="1" x14ac:dyDescent="0.25">
      <c r="A27" s="6"/>
      <c r="B27" s="6"/>
      <c r="C27" s="9"/>
      <c r="D27" s="10" t="str">
        <f t="shared" si="3"/>
        <v/>
      </c>
      <c r="E27" s="6"/>
    </row>
  </sheetData>
  <phoneticPr fontId="1" type="noConversion"/>
  <dataValidations count="1">
    <dataValidation type="list" allowBlank="1" showInputMessage="1" showErrorMessage="1" sqref="C3:C27">
      <formula1>DB引擎</formula1>
    </dataValidation>
  </dataValidations>
  <pageMargins left="0.75" right="0.75" top="1" bottom="1" header="0.51111111111111107" footer="0.51111111111111107"/>
  <pageSetup paperSize="9" orientation="portrait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6" sqref="A36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8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` (</v>
      </c>
    </row>
    <row r="3" spans="1:12" ht="20.100000000000001" customHeight="1" x14ac:dyDescent="0.25">
      <c r="A3" s="6"/>
      <c r="B3" s="6"/>
      <c r="C3" s="6"/>
      <c r="D3" s="6"/>
      <c r="E3" s="9"/>
      <c r="F3" s="6"/>
      <c r="G3" s="6"/>
      <c r="H3" s="6"/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/>
      </c>
    </row>
    <row r="4" spans="1:12" ht="20.100000000000001" customHeight="1" x14ac:dyDescent="0.25">
      <c r="A4" s="6"/>
      <c r="B4" s="6"/>
      <c r="C4" s="6"/>
      <c r="D4" s="6"/>
      <c r="E4" s="9"/>
      <c r="F4" s="6"/>
      <c r="G4" s="6"/>
      <c r="H4" s="6"/>
      <c r="I4" s="6"/>
      <c r="L4" s="19" t="str">
        <f t="shared" si="0"/>
        <v/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E3:E30">
      <formula1>"●"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C41"/>
  <sheetViews>
    <sheetView showGridLines="0" workbookViewId="0">
      <pane ySplit="1" topLeftCell="A2" activePane="bottomLeft" state="frozen"/>
      <selection activeCell="D33" sqref="D33"/>
      <selection pane="bottomLeft" activeCell="A17" sqref="A17"/>
    </sheetView>
  </sheetViews>
  <sheetFormatPr defaultColWidth="8.8984375" defaultRowHeight="15" x14ac:dyDescent="0.25"/>
  <cols>
    <col min="1" max="2" width="16.8984375" style="4" bestFit="1" customWidth="1"/>
    <col min="3" max="3" width="13.3984375" style="4" bestFit="1" customWidth="1"/>
    <col min="4" max="16384" width="8.8984375" style="4"/>
  </cols>
  <sheetData>
    <row r="1" spans="1:3" x14ac:dyDescent="0.25">
      <c r="A1" s="4" t="s">
        <v>57</v>
      </c>
      <c r="C1" s="4" t="s">
        <v>61</v>
      </c>
    </row>
    <row r="3" spans="1:3" x14ac:dyDescent="0.25">
      <c r="A3" s="4" t="s">
        <v>19</v>
      </c>
      <c r="B3" s="4" t="s">
        <v>19</v>
      </c>
      <c r="C3" s="4" t="s">
        <v>9</v>
      </c>
    </row>
    <row r="4" spans="1:3" x14ac:dyDescent="0.25">
      <c r="A4" s="4" t="s">
        <v>20</v>
      </c>
      <c r="B4" s="4" t="s">
        <v>20</v>
      </c>
      <c r="C4" s="4" t="s">
        <v>56</v>
      </c>
    </row>
    <row r="5" spans="1:3" x14ac:dyDescent="0.25">
      <c r="A5" s="4" t="s">
        <v>21</v>
      </c>
      <c r="B5" s="4" t="s">
        <v>21</v>
      </c>
      <c r="C5" s="4" t="s">
        <v>58</v>
      </c>
    </row>
    <row r="6" spans="1:3" x14ac:dyDescent="0.25">
      <c r="A6" s="4" t="s">
        <v>5</v>
      </c>
      <c r="B6" s="4" t="s">
        <v>64</v>
      </c>
      <c r="C6" s="4" t="s">
        <v>59</v>
      </c>
    </row>
    <row r="7" spans="1:3" x14ac:dyDescent="0.25">
      <c r="A7" s="22" t="s">
        <v>22</v>
      </c>
      <c r="B7" s="4" t="s">
        <v>5</v>
      </c>
      <c r="C7" s="4" t="s">
        <v>60</v>
      </c>
    </row>
    <row r="8" spans="1:3" x14ac:dyDescent="0.25">
      <c r="A8" s="4" t="s">
        <v>23</v>
      </c>
      <c r="B8" s="4" t="s">
        <v>23</v>
      </c>
    </row>
    <row r="9" spans="1:3" x14ac:dyDescent="0.25">
      <c r="A9" s="4" t="s">
        <v>24</v>
      </c>
      <c r="B9" s="4" t="s">
        <v>24</v>
      </c>
    </row>
    <row r="10" spans="1:3" x14ac:dyDescent="0.25">
      <c r="A10" s="23" t="s">
        <v>53</v>
      </c>
      <c r="B10" s="4" t="s">
        <v>25</v>
      </c>
    </row>
    <row r="11" spans="1:3" x14ac:dyDescent="0.25">
      <c r="A11" s="4" t="s">
        <v>25</v>
      </c>
      <c r="B11" s="4" t="s">
        <v>25</v>
      </c>
    </row>
    <row r="12" spans="1:3" x14ac:dyDescent="0.25">
      <c r="A12" s="4" t="s">
        <v>26</v>
      </c>
      <c r="B12" s="4" t="s">
        <v>26</v>
      </c>
    </row>
    <row r="13" spans="1:3" x14ac:dyDescent="0.25">
      <c r="A13" s="4" t="s">
        <v>27</v>
      </c>
      <c r="B13" s="4" t="s">
        <v>27</v>
      </c>
    </row>
    <row r="14" spans="1:3" x14ac:dyDescent="0.25">
      <c r="A14" s="23" t="s">
        <v>54</v>
      </c>
      <c r="B14" s="4" t="s">
        <v>27</v>
      </c>
    </row>
    <row r="15" spans="1:3" x14ac:dyDescent="0.25">
      <c r="A15" s="4" t="s">
        <v>28</v>
      </c>
      <c r="B15" s="4" t="s">
        <v>28</v>
      </c>
    </row>
    <row r="16" spans="1:3" x14ac:dyDescent="0.25">
      <c r="A16" s="4" t="s">
        <v>6</v>
      </c>
      <c r="B16" s="4" t="s">
        <v>6</v>
      </c>
    </row>
    <row r="17" spans="1:2" x14ac:dyDescent="0.25">
      <c r="A17" s="4" t="s">
        <v>29</v>
      </c>
      <c r="B17" s="4" t="s">
        <v>29</v>
      </c>
    </row>
    <row r="18" spans="1:2" x14ac:dyDescent="0.25">
      <c r="A18" s="4" t="s">
        <v>30</v>
      </c>
      <c r="B18" s="4" t="s">
        <v>30</v>
      </c>
    </row>
    <row r="19" spans="1:2" x14ac:dyDescent="0.25">
      <c r="A19" s="4" t="s">
        <v>31</v>
      </c>
      <c r="B19" s="4" t="s">
        <v>31</v>
      </c>
    </row>
    <row r="20" spans="1:2" x14ac:dyDescent="0.25">
      <c r="A20" s="4" t="s">
        <v>32</v>
      </c>
      <c r="B20" s="4" t="s">
        <v>32</v>
      </c>
    </row>
    <row r="21" spans="1:2" x14ac:dyDescent="0.25">
      <c r="A21" s="4" t="s">
        <v>33</v>
      </c>
      <c r="B21" s="4" t="s">
        <v>33</v>
      </c>
    </row>
    <row r="22" spans="1:2" x14ac:dyDescent="0.25">
      <c r="A22" s="4" t="s">
        <v>34</v>
      </c>
      <c r="B22" s="4" t="s">
        <v>34</v>
      </c>
    </row>
    <row r="23" spans="1:2" x14ac:dyDescent="0.25">
      <c r="A23" s="4" t="s">
        <v>35</v>
      </c>
      <c r="B23" s="4" t="s">
        <v>35</v>
      </c>
    </row>
    <row r="24" spans="1:2" x14ac:dyDescent="0.25">
      <c r="A24" s="4" t="s">
        <v>36</v>
      </c>
      <c r="B24" s="4" t="s">
        <v>36</v>
      </c>
    </row>
    <row r="25" spans="1:2" x14ac:dyDescent="0.25">
      <c r="A25" s="4" t="s">
        <v>37</v>
      </c>
      <c r="B25" s="4" t="s">
        <v>37</v>
      </c>
    </row>
    <row r="26" spans="1:2" x14ac:dyDescent="0.25">
      <c r="A26" s="4" t="s">
        <v>38</v>
      </c>
      <c r="B26" s="4" t="s">
        <v>38</v>
      </c>
    </row>
    <row r="27" spans="1:2" x14ac:dyDescent="0.25">
      <c r="A27" s="4" t="s">
        <v>39</v>
      </c>
      <c r="B27" s="4" t="s">
        <v>39</v>
      </c>
    </row>
    <row r="28" spans="1:2" x14ac:dyDescent="0.25">
      <c r="A28" s="4" t="s">
        <v>40</v>
      </c>
      <c r="B28" s="4" t="s">
        <v>40</v>
      </c>
    </row>
    <row r="29" spans="1:2" x14ac:dyDescent="0.25">
      <c r="A29" s="4" t="s">
        <v>41</v>
      </c>
      <c r="B29" s="4" t="s">
        <v>41</v>
      </c>
    </row>
    <row r="30" spans="1:2" x14ac:dyDescent="0.25">
      <c r="A30" s="4" t="s">
        <v>42</v>
      </c>
      <c r="B30" s="4" t="s">
        <v>42</v>
      </c>
    </row>
    <row r="31" spans="1:2" x14ac:dyDescent="0.25">
      <c r="A31" s="4" t="s">
        <v>43</v>
      </c>
      <c r="B31" s="4" t="s">
        <v>43</v>
      </c>
    </row>
    <row r="32" spans="1:2" x14ac:dyDescent="0.25">
      <c r="A32" s="4" t="s">
        <v>44</v>
      </c>
      <c r="B32" s="4" t="s">
        <v>44</v>
      </c>
    </row>
    <row r="33" spans="1:2" x14ac:dyDescent="0.25">
      <c r="A33" s="4" t="s">
        <v>45</v>
      </c>
      <c r="B33" s="4" t="s">
        <v>45</v>
      </c>
    </row>
    <row r="34" spans="1:2" x14ac:dyDescent="0.25">
      <c r="A34" s="4" t="s">
        <v>46</v>
      </c>
      <c r="B34" s="4" t="s">
        <v>68</v>
      </c>
    </row>
    <row r="35" spans="1:2" x14ac:dyDescent="0.25">
      <c r="A35" s="4" t="s">
        <v>47</v>
      </c>
      <c r="B35" s="4" t="s">
        <v>66</v>
      </c>
    </row>
    <row r="36" spans="1:2" x14ac:dyDescent="0.25">
      <c r="A36" s="4" t="s">
        <v>48</v>
      </c>
      <c r="B36" s="4" t="s">
        <v>67</v>
      </c>
    </row>
    <row r="37" spans="1:2" x14ac:dyDescent="0.25">
      <c r="A37" s="4" t="s">
        <v>65</v>
      </c>
      <c r="B37" s="4" t="s">
        <v>69</v>
      </c>
    </row>
    <row r="38" spans="1:2" x14ac:dyDescent="0.25">
      <c r="A38" s="4" t="s">
        <v>49</v>
      </c>
      <c r="B38" s="4" t="s">
        <v>49</v>
      </c>
    </row>
    <row r="39" spans="1:2" x14ac:dyDescent="0.25">
      <c r="A39" s="4" t="s">
        <v>50</v>
      </c>
      <c r="B39" s="4" t="s">
        <v>50</v>
      </c>
    </row>
    <row r="40" spans="1:2" x14ac:dyDescent="0.25">
      <c r="A40" s="4" t="s">
        <v>51</v>
      </c>
      <c r="B40" s="4" t="s">
        <v>51</v>
      </c>
    </row>
    <row r="41" spans="1:2" x14ac:dyDescent="0.25">
      <c r="A41" s="4" t="s">
        <v>52</v>
      </c>
      <c r="B41" s="4" t="s">
        <v>52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2</vt:i4>
      </vt:variant>
    </vt:vector>
  </HeadingPairs>
  <TitlesOfParts>
    <vt:vector size="18" baseType="lpstr">
      <vt:lpstr>分享</vt:lpstr>
      <vt:lpstr>参与</vt:lpstr>
      <vt:lpstr>分享评论表</vt:lpstr>
      <vt:lpstr>分享点赞表</vt:lpstr>
      <vt:lpstr>活动评论表</vt:lpstr>
      <vt:lpstr>活动点赞表</vt:lpstr>
      <vt:lpstr>【Table列表】</vt:lpstr>
      <vt:lpstr>【模板】</vt:lpstr>
      <vt:lpstr>【List】</vt:lpstr>
      <vt:lpstr>用户个人信息</vt:lpstr>
      <vt:lpstr>兴趣标签</vt:lpstr>
      <vt:lpstr>关注的人</vt:lpstr>
      <vt:lpstr>社团基本信息</vt:lpstr>
      <vt:lpstr>认证</vt:lpstr>
      <vt:lpstr>活动信息</vt:lpstr>
      <vt:lpstr>位置</vt:lpstr>
      <vt:lpstr>DB引擎</vt:lpstr>
      <vt:lpstr>字段类型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</cp:lastModifiedBy>
  <cp:revision/>
  <dcterms:created xsi:type="dcterms:W3CDTF">2012-06-06T01:30:27Z</dcterms:created>
  <dcterms:modified xsi:type="dcterms:W3CDTF">2017-03-08T13:19:34Z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