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urfenergy\Exmet-II-surfen\data\"/>
    </mc:Choice>
  </mc:AlternateContent>
  <xr:revisionPtr revIDLastSave="0" documentId="13_ncr:1_{08FAA6B8-2F0C-4A52-A679-1295EC8C01D0}" xr6:coauthVersionLast="47" xr6:coauthVersionMax="47" xr10:uidLastSave="{00000000-0000-0000-0000-000000000000}"/>
  <bookViews>
    <workbookView xWindow="30" yWindow="2745" windowWidth="19560" windowHeight="11385" xr2:uid="{3C3D8139-5023-48C2-AD43-8FCA81D0F4E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9" i="1" l="1"/>
  <c r="V9" i="1"/>
  <c r="U9" i="1"/>
  <c r="T9" i="1"/>
  <c r="H9" i="1"/>
  <c r="G9" i="1"/>
  <c r="S9" i="1"/>
  <c r="R9" i="1"/>
  <c r="F9" i="1"/>
</calcChain>
</file>

<file path=xl/sharedStrings.xml><?xml version="1.0" encoding="utf-8"?>
<sst xmlns="http://schemas.openxmlformats.org/spreadsheetml/2006/main" count="53" uniqueCount="31">
  <si>
    <t>Voda</t>
  </si>
  <si>
    <t>Ethylenglykol</t>
  </si>
  <si>
    <t>Dijodomethan</t>
  </si>
  <si>
    <t>Glycerol</t>
  </si>
  <si>
    <t>Formamid</t>
  </si>
  <si>
    <t>alpha-bromnaftalen</t>
  </si>
  <si>
    <t>Testovací kapalina</t>
  </si>
  <si>
    <t>102 pm 4</t>
  </si>
  <si>
    <t>88 pm 4</t>
  </si>
  <si>
    <t>77 pm 4</t>
  </si>
  <si>
    <t>99 pm 6</t>
  </si>
  <si>
    <t>91 pm 2</t>
  </si>
  <si>
    <t>68 pm 3</t>
  </si>
  <si>
    <t>Kontaktní úhel [deg]</t>
  </si>
  <si>
    <t>Zisman</t>
  </si>
  <si>
    <t>Wu</t>
  </si>
  <si>
    <t>g</t>
  </si>
  <si>
    <t>Sg-</t>
  </si>
  <si>
    <t>Sg+</t>
  </si>
  <si>
    <t>Owens-Wendt Regression</t>
  </si>
  <si>
    <t>gtotal</t>
  </si>
  <si>
    <t>gLW</t>
  </si>
  <si>
    <t>gAB</t>
  </si>
  <si>
    <t>+</t>
  </si>
  <si>
    <t>-</t>
  </si>
  <si>
    <t>g+</t>
  </si>
  <si>
    <t>g-</t>
  </si>
  <si>
    <t>Acid-Base Regression</t>
  </si>
  <si>
    <t>Acid-Base</t>
  </si>
  <si>
    <t>Kwok-Neumann</t>
  </si>
  <si>
    <t>Li-Neumann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</si>
</sst>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2" fontId="1" fillId="0" borderId="0" xfId="0" applyNumberFormat="1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69BA-CB8F-45DB-B13B-6D9A78F500B2}">
  <dimension ref="A1:W13"/>
  <sheetViews>
    <sheetView tabSelected="1" topLeftCell="E1" workbookViewId="0">
      <selection activeCell="R15" sqref="R15"/>
    </sheetView>
  </sheetViews>
  <sheetFormatPr defaultRowHeight="15" x14ac:dyDescent="0.25"/>
  <cols>
    <col min="1" max="1" width="19" bestFit="1" customWidth="1"/>
    <col min="2" max="2" width="19.28515625" bestFit="1" customWidth="1"/>
  </cols>
  <sheetData>
    <row r="1" spans="1:23" x14ac:dyDescent="0.25">
      <c r="C1" s="1" t="s">
        <v>14</v>
      </c>
      <c r="D1" s="1"/>
      <c r="E1" s="1"/>
      <c r="F1" s="1" t="s">
        <v>15</v>
      </c>
      <c r="G1" s="1"/>
      <c r="H1" s="1"/>
      <c r="I1" s="1" t="s">
        <v>19</v>
      </c>
      <c r="J1" s="1"/>
      <c r="K1" s="1"/>
      <c r="L1" s="1" t="s">
        <v>28</v>
      </c>
      <c r="M1" s="1"/>
      <c r="N1" s="1"/>
      <c r="O1" s="1" t="s">
        <v>27</v>
      </c>
      <c r="P1" s="1"/>
      <c r="Q1" s="1"/>
      <c r="R1" s="1" t="s">
        <v>29</v>
      </c>
      <c r="S1" s="1"/>
      <c r="T1" s="1"/>
      <c r="U1" s="1" t="s">
        <v>30</v>
      </c>
      <c r="V1" s="1"/>
      <c r="W1" s="1"/>
    </row>
    <row r="2" spans="1:23" x14ac:dyDescent="0.25">
      <c r="A2" t="s">
        <v>6</v>
      </c>
      <c r="B2" t="s">
        <v>13</v>
      </c>
      <c r="C2" t="s">
        <v>16</v>
      </c>
      <c r="D2" t="s">
        <v>17</v>
      </c>
      <c r="E2" t="s">
        <v>18</v>
      </c>
      <c r="F2" t="s">
        <v>16</v>
      </c>
      <c r="G2" t="s">
        <v>17</v>
      </c>
      <c r="H2" t="s">
        <v>18</v>
      </c>
      <c r="I2" t="s">
        <v>16</v>
      </c>
      <c r="J2" t="s">
        <v>17</v>
      </c>
      <c r="K2" t="s">
        <v>18</v>
      </c>
      <c r="L2" t="s">
        <v>16</v>
      </c>
      <c r="M2" t="s">
        <v>17</v>
      </c>
      <c r="N2" t="s">
        <v>18</v>
      </c>
      <c r="O2" t="s">
        <v>16</v>
      </c>
      <c r="P2" t="s">
        <v>17</v>
      </c>
      <c r="Q2" t="s">
        <v>18</v>
      </c>
      <c r="R2" t="s">
        <v>16</v>
      </c>
      <c r="S2" t="s">
        <v>17</v>
      </c>
      <c r="T2" t="s">
        <v>18</v>
      </c>
      <c r="U2" t="s">
        <v>16</v>
      </c>
      <c r="V2" t="s">
        <v>17</v>
      </c>
      <c r="W2" t="s">
        <v>18</v>
      </c>
    </row>
    <row r="3" spans="1:23" x14ac:dyDescent="0.25">
      <c r="A3" t="s">
        <v>0</v>
      </c>
      <c r="B3" t="s">
        <v>7</v>
      </c>
      <c r="F3">
        <v>11.24</v>
      </c>
      <c r="G3">
        <v>1.34</v>
      </c>
      <c r="H3">
        <v>2.16</v>
      </c>
      <c r="L3" t="s">
        <v>23</v>
      </c>
      <c r="R3">
        <v>21.53</v>
      </c>
      <c r="S3">
        <v>1.6</v>
      </c>
      <c r="T3">
        <v>2.4300000000000002</v>
      </c>
      <c r="U3">
        <v>21.59</v>
      </c>
      <c r="V3">
        <v>1.69</v>
      </c>
      <c r="W3">
        <v>2.58</v>
      </c>
    </row>
    <row r="4" spans="1:23" x14ac:dyDescent="0.25">
      <c r="A4" t="s">
        <v>1</v>
      </c>
      <c r="B4" t="s">
        <v>8</v>
      </c>
      <c r="F4">
        <v>12.8</v>
      </c>
      <c r="G4">
        <v>1.96</v>
      </c>
      <c r="H4">
        <v>2.17</v>
      </c>
      <c r="L4" t="s">
        <v>23</v>
      </c>
      <c r="R4">
        <v>16.059999999999999</v>
      </c>
      <c r="S4">
        <v>2.02</v>
      </c>
      <c r="T4">
        <v>2.15</v>
      </c>
      <c r="U4">
        <v>16.420000000000002</v>
      </c>
      <c r="V4">
        <v>2.0499999999999998</v>
      </c>
      <c r="W4">
        <v>2.17</v>
      </c>
    </row>
    <row r="5" spans="1:23" x14ac:dyDescent="0.25">
      <c r="A5" t="s">
        <v>2</v>
      </c>
      <c r="B5" t="s">
        <v>9</v>
      </c>
      <c r="F5">
        <v>19.239999999999998</v>
      </c>
      <c r="G5">
        <v>2.0499999999999998</v>
      </c>
      <c r="H5">
        <v>2.63</v>
      </c>
      <c r="L5" t="s">
        <v>23</v>
      </c>
      <c r="R5">
        <v>22.87</v>
      </c>
      <c r="S5">
        <v>1.91</v>
      </c>
      <c r="T5">
        <v>2.37</v>
      </c>
      <c r="U5">
        <v>23.26</v>
      </c>
      <c r="V5">
        <v>1.91</v>
      </c>
      <c r="W5">
        <v>2.36</v>
      </c>
    </row>
    <row r="6" spans="1:23" x14ac:dyDescent="0.25">
      <c r="A6" t="s">
        <v>3</v>
      </c>
      <c r="B6" t="s">
        <v>10</v>
      </c>
      <c r="F6">
        <v>11.18</v>
      </c>
      <c r="G6">
        <v>2.85</v>
      </c>
      <c r="H6">
        <v>3.06</v>
      </c>
      <c r="L6" t="s">
        <v>24</v>
      </c>
      <c r="R6">
        <v>18.38</v>
      </c>
      <c r="S6">
        <v>3.42</v>
      </c>
      <c r="T6">
        <v>3.3</v>
      </c>
      <c r="U6">
        <v>18.66</v>
      </c>
      <c r="V6">
        <v>3.54</v>
      </c>
      <c r="W6">
        <v>3.43</v>
      </c>
    </row>
    <row r="7" spans="1:23" x14ac:dyDescent="0.25">
      <c r="A7" t="s">
        <v>4</v>
      </c>
      <c r="B7" t="s">
        <v>11</v>
      </c>
      <c r="F7">
        <v>14.23</v>
      </c>
      <c r="G7">
        <v>1.48</v>
      </c>
      <c r="H7">
        <v>1.53</v>
      </c>
      <c r="L7" t="s">
        <v>24</v>
      </c>
      <c r="R7">
        <v>19.87</v>
      </c>
      <c r="S7">
        <v>1.53</v>
      </c>
      <c r="T7">
        <v>1.52</v>
      </c>
      <c r="U7">
        <v>20.29</v>
      </c>
      <c r="V7">
        <v>1.56</v>
      </c>
      <c r="W7">
        <v>1.55</v>
      </c>
    </row>
    <row r="8" spans="1:23" x14ac:dyDescent="0.25">
      <c r="A8" t="s">
        <v>5</v>
      </c>
      <c r="B8" t="s">
        <v>12</v>
      </c>
      <c r="F8">
        <v>21.1</v>
      </c>
      <c r="G8">
        <v>1.77</v>
      </c>
      <c r="H8">
        <v>1.39</v>
      </c>
      <c r="L8" t="s">
        <v>24</v>
      </c>
      <c r="R8">
        <v>23.24</v>
      </c>
      <c r="S8">
        <v>1.61</v>
      </c>
      <c r="T8">
        <v>1.26</v>
      </c>
      <c r="U8">
        <v>23.51</v>
      </c>
      <c r="V8">
        <v>1.6</v>
      </c>
      <c r="W8">
        <v>1.24</v>
      </c>
    </row>
    <row r="9" spans="1:23" x14ac:dyDescent="0.25">
      <c r="A9" t="s">
        <v>20</v>
      </c>
      <c r="C9" s="3">
        <v>5.67</v>
      </c>
      <c r="D9" s="3">
        <v>16.899999999999999</v>
      </c>
      <c r="E9" s="3">
        <v>16.899999999999999</v>
      </c>
      <c r="F9" s="3">
        <f>AVERAGEA(F3:F8)</f>
        <v>14.964999999999998</v>
      </c>
      <c r="G9" s="3">
        <f>SQRT(G3^2+G4^2+G5^2+G6^2+G7^2+G8^2)/COUNT(G3:G8)</f>
        <v>0.80425085915057892</v>
      </c>
      <c r="H9" s="3">
        <f>SQRT(H3^2+H4^2+H5^2+H6^2+H7^2+H8^2)/COUNT(H3:H8)</f>
        <v>0.91177482600329196</v>
      </c>
      <c r="I9" s="3">
        <v>18.96</v>
      </c>
      <c r="J9" s="3">
        <v>3.06</v>
      </c>
      <c r="K9" s="3">
        <v>3.06</v>
      </c>
      <c r="L9" s="3">
        <v>21</v>
      </c>
      <c r="M9" s="3">
        <v>3.73</v>
      </c>
      <c r="N9" s="3">
        <v>10.85</v>
      </c>
      <c r="O9" s="3">
        <v>22.1</v>
      </c>
      <c r="P9" s="3">
        <v>1.08</v>
      </c>
      <c r="Q9" s="3">
        <v>1.08</v>
      </c>
      <c r="R9" s="3">
        <f>AVERAGE(R3:R8)</f>
        <v>20.324999999999999</v>
      </c>
      <c r="S9" s="3">
        <f>SQRT(S3^2+S4^2+S5^2+S6^2+S7^2+S8^2)/COUNT(S3:S8)</f>
        <v>0.86470772197572321</v>
      </c>
      <c r="T9" s="3">
        <f>SQRT(T3^2+T4^2+T5^2+T6^2+T7^2+T8^2)/COUNT(T3:T8)</f>
        <v>0.9269469000733298</v>
      </c>
      <c r="U9" s="3">
        <f>AVERAGE(U3:U8)</f>
        <v>20.621666666666666</v>
      </c>
      <c r="V9" s="3">
        <f>SQRT(V3^2+V4^2+V5^2+V6^2+V7^2+V8^2)/COUNT(V3:V8)</f>
        <v>0.88556165479566962</v>
      </c>
      <c r="W9" s="3">
        <f>SQRT(W3^2+W4^2+W5^2+W6^2+W7^2+W8^2)/COUNT(W3:W8)</f>
        <v>0.95218899851284189</v>
      </c>
    </row>
    <row r="10" spans="1:23" x14ac:dyDescent="0.25">
      <c r="H10" t="s">
        <v>21</v>
      </c>
      <c r="I10">
        <v>18.27</v>
      </c>
      <c r="J10">
        <v>2.98</v>
      </c>
      <c r="K10">
        <v>2.98</v>
      </c>
      <c r="L10">
        <v>19.239999999999998</v>
      </c>
      <c r="M10">
        <v>2.0499999999999998</v>
      </c>
      <c r="N10">
        <v>2.63</v>
      </c>
      <c r="O10">
        <v>20.37</v>
      </c>
      <c r="P10">
        <v>0.91</v>
      </c>
      <c r="Q10">
        <v>0.91</v>
      </c>
      <c r="T10" s="2"/>
    </row>
    <row r="11" spans="1:23" x14ac:dyDescent="0.25">
      <c r="H11" t="s">
        <v>22</v>
      </c>
      <c r="I11">
        <v>0.69</v>
      </c>
      <c r="J11">
        <v>0.68</v>
      </c>
      <c r="K11">
        <v>0.68</v>
      </c>
      <c r="L11">
        <v>1.76</v>
      </c>
      <c r="M11">
        <v>1.71</v>
      </c>
      <c r="N11">
        <v>8.23</v>
      </c>
      <c r="O11">
        <v>1.73</v>
      </c>
      <c r="P11">
        <v>0.57999999999999996</v>
      </c>
      <c r="Q11">
        <v>0.57999999999999996</v>
      </c>
    </row>
    <row r="12" spans="1:23" x14ac:dyDescent="0.25">
      <c r="K12" t="s">
        <v>25</v>
      </c>
      <c r="L12">
        <v>0.19</v>
      </c>
      <c r="M12">
        <v>0.19</v>
      </c>
      <c r="N12">
        <v>2.04</v>
      </c>
      <c r="O12">
        <v>0.2</v>
      </c>
      <c r="P12">
        <v>0.13</v>
      </c>
      <c r="Q12">
        <v>0.13</v>
      </c>
    </row>
    <row r="13" spans="1:23" x14ac:dyDescent="0.25">
      <c r="K13" t="s">
        <v>26</v>
      </c>
      <c r="L13">
        <v>4.16</v>
      </c>
      <c r="M13">
        <v>3.22</v>
      </c>
      <c r="N13">
        <v>7.06</v>
      </c>
      <c r="O13">
        <v>3.73</v>
      </c>
      <c r="P13">
        <v>0.8</v>
      </c>
      <c r="Q13">
        <v>0.8</v>
      </c>
    </row>
  </sheetData>
  <mergeCells count="7">
    <mergeCell ref="U1:W1"/>
    <mergeCell ref="F1:H1"/>
    <mergeCell ref="C1:E1"/>
    <mergeCell ref="I1:K1"/>
    <mergeCell ref="L1:N1"/>
    <mergeCell ref="O1:Q1"/>
    <mergeCell ref="R1:T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2022-05-30T15:32:13Z</dcterms:created>
  <dcterms:modified xsi:type="dcterms:W3CDTF">2022-05-30T17:01:38Z</dcterms:modified>
</cp:coreProperties>
</file>