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comments1.xml><?xml version="1.0" encoding="utf-8"?>
<comments xmlns="http://schemas.openxmlformats.org/spreadsheetml/2006/main">
  <authors>
    <author>Tavern</author>
  </authors>
  <commentList>
    <comment ref="G1" authorId="0">
      <text>
        <r>
          <rPr>
            <sz val="11"/>
            <color indexed="8"/>
            <rFont val="Helvetica"/>
          </rPr>
          <t>Tavern:
主角色0.4  副角色0.45，无0.35</t>
        </r>
      </text>
    </comment>
    <comment ref="H1" authorId="0">
      <text>
        <r>
          <rPr>
            <sz val="11"/>
            <color indexed="8"/>
            <rFont val="Helvetica"/>
          </rPr>
          <t>Tavern:
主角色0.4  副角色0.45，无0.35</t>
        </r>
      </text>
    </comment>
    <comment ref="I1" authorId="0">
      <text>
        <r>
          <rPr>
            <sz val="11"/>
            <color indexed="8"/>
            <rFont val="Helvetica"/>
          </rPr>
          <t>Tavern:
angular-paginate-anything
ueditor
select2
FontAwesome
jQuery
Sweetalert
Animate.css</t>
        </r>
      </text>
    </comment>
    <comment ref="K1" authorId="0">
      <text>
        <r>
          <rPr>
            <sz val="11"/>
            <color indexed="8"/>
            <rFont val="Helvetica"/>
          </rPr>
          <t>Tavern:
路由，指令，服务</t>
        </r>
      </text>
    </comment>
    <comment ref="K3" authorId="0">
      <text>
        <r>
          <rPr>
            <sz val="11"/>
            <color indexed="8"/>
            <rFont val="Helvetica"/>
          </rPr>
          <t>Tavern:
路由，指令</t>
        </r>
      </text>
    </comment>
    <comment ref="K4" authorId="0">
      <text>
        <r>
          <rPr>
            <sz val="11"/>
            <color indexed="8"/>
            <rFont val="Helvetica"/>
          </rPr>
          <t>Tavern:
路由，指令</t>
        </r>
      </text>
    </comment>
    <comment ref="I5" authorId="0">
      <text>
        <r>
          <rPr>
            <sz val="11"/>
            <color indexed="8"/>
            <rFont val="Helvetica"/>
          </rPr>
          <t>Tavern:
paginate,ueditor
路由使用无效</t>
        </r>
      </text>
    </comment>
    <comment ref="C7" authorId="0">
      <text>
        <r>
          <rPr>
            <sz val="11"/>
            <color indexed="8"/>
            <rFont val="Helvetica"/>
          </rPr>
          <t>Tavern:
没有删除成功却显示删除成功</t>
        </r>
      </text>
    </comment>
    <comment ref="L7" authorId="0">
      <text>
        <r>
          <rPr>
            <sz val="11"/>
            <color indexed="8"/>
            <rFont val="Helvetica"/>
          </rPr>
          <t>Tavern:
http provider拦截</t>
        </r>
      </text>
    </comment>
    <comment ref="B8" authorId="0">
      <text>
        <r>
          <rPr>
            <sz val="11"/>
            <color indexed="8"/>
            <rFont val="Helvetica"/>
          </rPr>
          <t>Tavern:
编辑文章调用的是重新加载文章</t>
        </r>
      </text>
    </comment>
    <comment ref="K8" authorId="0">
      <text>
        <r>
          <rPr>
            <sz val="11"/>
            <color indexed="8"/>
            <rFont val="Helvetica"/>
          </rPr>
          <t>Tavern:
路由无效</t>
        </r>
      </text>
    </comment>
    <comment ref="L9" authorId="0">
      <text>
        <r>
          <rPr>
            <sz val="11"/>
            <color indexed="8"/>
            <rFont val="Helvetica"/>
          </rPr>
          <t>Tavern:
$watch</t>
        </r>
      </text>
    </comment>
    <comment ref="C11" authorId="0">
      <text>
        <r>
          <rPr>
            <sz val="11"/>
            <color indexed="8"/>
            <rFont val="Helvetica"/>
          </rPr>
          <t>Tavern:
有点卡，每一次操作页面刷了多次数据</t>
        </r>
      </text>
    </comment>
    <comment ref="K11" authorId="0">
      <text>
        <r>
          <rPr>
            <sz val="11"/>
            <color indexed="8"/>
            <rFont val="Helvetica"/>
          </rPr>
          <t>Tavern:
路由</t>
        </r>
      </text>
    </comment>
    <comment ref="B12" authorId="0">
      <text>
        <r>
          <rPr>
            <sz val="11"/>
            <color indexed="8"/>
            <rFont val="Helvetica"/>
          </rPr>
          <t>Tavern:
没有按标签获取</t>
        </r>
      </text>
    </comment>
    <comment ref="J12" authorId="0">
      <text>
        <r>
          <rPr>
            <sz val="11"/>
            <color indexed="8"/>
            <rFont val="Helvetica"/>
          </rPr>
          <t>Tavern:
使用复制来的JS函数集</t>
        </r>
      </text>
    </comment>
    <comment ref="K12" authorId="0">
      <text>
        <r>
          <rPr>
            <sz val="11"/>
            <color indexed="8"/>
            <rFont val="Helvetica"/>
          </rPr>
          <t>Tavern:
路由</t>
        </r>
      </text>
    </comment>
    <comment ref="L12" authorId="0">
      <text>
        <r>
          <rPr>
            <sz val="11"/>
            <color indexed="8"/>
            <rFont val="Helvetica"/>
          </rPr>
          <t>Tavern:
业务划分清晰</t>
        </r>
      </text>
    </comment>
    <comment ref="B13" authorId="0">
      <text>
        <r>
          <rPr>
            <sz val="11"/>
            <color indexed="8"/>
            <rFont val="Helvetica"/>
          </rPr>
          <t>Tavern:
按标签获取文章</t>
        </r>
      </text>
    </comment>
    <comment ref="K13" authorId="0">
      <text>
        <r>
          <rPr>
            <sz val="11"/>
            <color indexed="8"/>
            <rFont val="Helvetica"/>
          </rPr>
          <t>Tavern:
路由</t>
        </r>
      </text>
    </comment>
    <comment ref="K14" authorId="0">
      <text>
        <r>
          <rPr>
            <sz val="11"/>
            <color indexed="8"/>
            <rFont val="Helvetica"/>
          </rPr>
          <t>Tavern:
路由</t>
        </r>
      </text>
    </comment>
    <comment ref="L14" authorId="0">
      <text>
        <r>
          <rPr>
            <sz val="11"/>
            <color indexed="8"/>
            <rFont val="Helvetica"/>
          </rPr>
          <t>Tavern:
业务清晰</t>
        </r>
      </text>
    </comment>
  </commentList>
</comments>
</file>

<file path=xl/sharedStrings.xml><?xml version="1.0" encoding="utf-8"?>
<sst xmlns="http://schemas.openxmlformats.org/spreadsheetml/2006/main" uniqueCount="58">
  <si>
    <r>
      <rPr>
        <sz val="12"/>
        <color indexed="10"/>
        <rFont val="宋体"/>
      </rPr>
      <t>业务完整</t>
    </r>
    <r>
      <rPr>
        <sz val="12"/>
        <color indexed="10"/>
        <rFont val="Helvetica"/>
      </rPr>
      <t>60%</t>
    </r>
  </si>
  <si>
    <r>
      <rPr>
        <sz val="12"/>
        <color indexed="10"/>
        <rFont val="宋体"/>
      </rPr>
      <t>业务可用性</t>
    </r>
    <r>
      <rPr>
        <sz val="12"/>
        <color indexed="10"/>
        <rFont val="Helvetica"/>
      </rPr>
      <t>12%</t>
    </r>
  </si>
  <si>
    <r>
      <rPr>
        <sz val="12"/>
        <color indexed="10"/>
        <rFont val="Helvetica"/>
      </rPr>
      <t>AngularJS</t>
    </r>
    <r>
      <rPr>
        <sz val="12"/>
        <color indexed="10"/>
        <rFont val="宋体"/>
      </rPr>
      <t>使用基础</t>
    </r>
    <r>
      <rPr>
        <sz val="12"/>
        <color indexed="10"/>
        <rFont val="Helvetica"/>
      </rPr>
      <t>18%</t>
    </r>
  </si>
  <si>
    <r>
      <rPr>
        <sz val="12"/>
        <color indexed="10"/>
        <rFont val="宋体"/>
      </rPr>
      <t>控制器内的业务连锁</t>
    </r>
    <r>
      <rPr>
        <sz val="12"/>
        <color indexed="10"/>
        <rFont val="Helvetica"/>
      </rPr>
      <t>10%</t>
    </r>
  </si>
  <si>
    <t>总分</t>
  </si>
  <si>
    <t>比重</t>
  </si>
  <si>
    <t>最终得分</t>
  </si>
  <si>
    <t>列举加分（*1）</t>
  </si>
  <si>
    <t>列举外加分（*2）</t>
  </si>
  <si>
    <t>进阶加分（*2）</t>
  </si>
  <si>
    <t>其他加分（2）</t>
  </si>
  <si>
    <t>加分总分</t>
  </si>
  <si>
    <t>安娜娜</t>
  </si>
  <si>
    <t>戴宏达</t>
  </si>
  <si>
    <t>贾亮亮</t>
  </si>
  <si>
    <t>刘君君</t>
  </si>
  <si>
    <t>刘淑钰</t>
  </si>
  <si>
    <t>刘翔翔</t>
  </si>
  <si>
    <t>骆文丽</t>
  </si>
  <si>
    <t>吴京京</t>
  </si>
  <si>
    <t>肖晓艳</t>
  </si>
  <si>
    <t>张勇</t>
  </si>
  <si>
    <t>张圆</t>
  </si>
  <si>
    <t>郑兴</t>
  </si>
  <si>
    <t>邹军</t>
  </si>
  <si>
    <t>功能性</t>
  </si>
  <si>
    <t>创新性</t>
  </si>
  <si>
    <t>美观性</t>
  </si>
  <si>
    <t>易用性</t>
  </si>
  <si>
    <t>姓名</t>
  </si>
  <si>
    <t>代码评分</t>
  </si>
  <si>
    <t>文档评分</t>
  </si>
  <si>
    <t>代码评分备注</t>
  </si>
  <si>
    <t>文档评分备注</t>
  </si>
  <si>
    <t>代码比重</t>
  </si>
  <si>
    <t>文档比重</t>
  </si>
  <si>
    <t>代码最终得分</t>
  </si>
  <si>
    <t>文档最终得分</t>
  </si>
  <si>
    <t>最终大成绩</t>
  </si>
  <si>
    <t>基础分:100分
代码逻辑:-10分(用全局变量控制UI逻辑，耦合性高)
可维护性:-10分(js、html 代码未分离)</t>
  </si>
  <si>
    <t>基础分:100分
图片排版:-10分(没有对图片进行编号；尽量不要在页首放置图片)</t>
  </si>
  <si>
    <t>基础分:100分
可维护性:-10分(js、html 代码未分离)</t>
  </si>
  <si>
    <t>基础分:100分
图片排版:-10分(整篇的截图并不能让人理解你想表达的意图；没有对图片进行编号；尽量不要在页首放置图片)
内容匮乏:-20分(内容太偷工减料了)</t>
  </si>
  <si>
    <t>基础分:100分
代码规范:-10分(命名语意不明)
可维护性:-10分(js、html 代码未分离)</t>
  </si>
  <si>
    <t>基础分:100分
图片排版:-10分(注意区分图标和图片的使用，图片需要编号)
文字排版:-10分(注意文本内容的字体，颜色，大小的安排)</t>
  </si>
  <si>
    <t>基础分:100分
代码规范:-10分(多种命名规则同时出现)
代码逻辑:-10分(用全局变量控制UI逻辑，耦合性高)
可维护性:-10分(css、js、html 代码未分离)</t>
  </si>
  <si>
    <t>基础分:100分</t>
  </si>
  <si>
    <t>基础分:100分
语言严谨:-10分(说明文档部分不应出现专业词汇；语言不够简练)
图片排版:-10分(整篇的截图并不能让人理解你想表达的意图；没有对图片进行编号；尽量不要在页首放置图片)</t>
  </si>
  <si>
    <t>刘祥翔</t>
  </si>
  <si>
    <t>基础分:100分
代码规范:-10分(多种命名规则同时出现)
代码逻辑:-10分(用全局变量控制UI逻辑，耦合性高)</t>
  </si>
  <si>
    <t>基础分100分
缺少配图:-10分
拼写错误:-10分(技术名拼写错误，太不专业了)</t>
  </si>
  <si>
    <t>基础分:100分
图片排版:-10分(尽量将文本和对应的图片放到一起)
文字排版:-10分(注意文本内容的字体，颜色，大小的安排)</t>
  </si>
  <si>
    <t>基础分:100分
代码规范:-10分(命名语意混乱)
代码逻辑:-10分(用全局变量控制UI逻辑，耦合性高)</t>
  </si>
  <si>
    <t>基础分:100分
语言严谨:-10分(说明文档不应出现主观意识)
图片排版:-10分(没有对图片进行编号；尽量不要在页首放置图片)</t>
  </si>
  <si>
    <t>基础分:100分
图片排版:-5分(需要在文字描述中提到标注的图片，明确图片的用意)
文字简练:-5分(描述文字需要更加简练)</t>
  </si>
  <si>
    <t>基础分100分
缺少配图:-10分
排版格式:-10分(大标题和子标题区别不明显)</t>
  </si>
  <si>
    <t>基础分:0分</t>
  </si>
  <si>
    <t>基础分:100分
缺少配图:-10分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</si>
</sst>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Verdana"/>
    </font>
    <font>
      <sz val="12"/>
      <color indexed="8"/>
      <name val="Helvetica"/>
    </font>
    <font>
      <sz val="12"/>
      <color indexed="8"/>
      <name val="宋体"/>
    </font>
    <font>
      <sz val="15"/>
      <color indexed="8"/>
      <name val="宋体"/>
    </font>
    <font>
      <sz val="12"/>
      <color indexed="10"/>
      <name val="宋体"/>
    </font>
    <font>
      <sz val="12"/>
      <color indexed="10"/>
      <name val="Helvetica"/>
    </font>
    <font>
      <sz val="11"/>
      <color indexed="8"/>
      <name val="Helvetica"/>
    </font>
    <font>
      <sz val="11"/>
      <color indexed="8"/>
      <name val="宋体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center"/>
    </xf>
    <xf numFmtId="0" fontId="2" borderId="1" applyNumberFormat="0" applyFont="1" applyFill="0" applyBorder="1" applyAlignment="1" applyProtection="0">
      <alignment vertical="center"/>
    </xf>
    <xf numFmtId="0" fontId="4" borderId="1" applyNumberFormat="1" applyFont="1" applyFill="0" applyBorder="1" applyAlignment="1" applyProtection="0">
      <alignment vertical="center"/>
    </xf>
    <xf numFmtId="0" fontId="5" borderId="1" applyNumberFormat="1" applyFont="1" applyFill="0" applyBorder="1" applyAlignment="1" applyProtection="0">
      <alignment vertical="center"/>
    </xf>
    <xf numFmtId="0" fontId="2" borderId="1" applyNumberFormat="1" applyFont="1" applyFill="0" applyBorder="1" applyAlignment="1" applyProtection="0">
      <alignment vertical="center"/>
    </xf>
    <xf numFmtId="0" fontId="7" borderId="1" applyNumberFormat="1" applyFont="1" applyFill="0" applyBorder="1" applyAlignment="1" applyProtection="0">
      <alignment vertical="bottom"/>
    </xf>
    <xf numFmtId="0" fontId="7" borderId="1" applyNumberFormat="1" applyFont="1" applyFill="0" applyBorder="1" applyAlignment="1" applyProtection="0">
      <alignment vertical="bottom" wrapText="1"/>
    </xf>
    <xf numFmtId="0" fontId="2" applyNumberFormat="1" applyFont="1" applyFill="0" applyBorder="0" applyAlignment="1" applyProtection="0">
      <alignment vertical="center"/>
    </xf>
    <xf numFmtId="0" fontId="2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44"/>
  <sheetViews>
    <sheetView workbookViewId="0" showGridLines="0" defaultGridColor="1"/>
  </sheetViews>
  <sheetFormatPr defaultColWidth="7.875" defaultRowHeight="14.25" customHeight="1" outlineLevelRow="0" outlineLevelCol="0"/>
  <cols>
    <col min="1" max="1" width="7.875" style="1" customWidth="1"/>
    <col min="2" max="2" width="12.75" style="1" customWidth="1"/>
    <col min="3" max="3" width="14.625" style="1" customWidth="1"/>
    <col min="4" max="4" width="19.625" style="1" customWidth="1"/>
    <col min="5" max="5" width="20.75" style="1" customWidth="1"/>
    <col min="6" max="6" width="9" style="1" customWidth="1"/>
    <col min="7" max="7" width="7.25" style="1" customWidth="1"/>
    <col min="8" max="8" width="10.375" style="1" customWidth="1"/>
    <col min="9" max="9" width="13.625" style="1" customWidth="1"/>
    <col min="10" max="10" width="14.5" style="1" customWidth="1"/>
    <col min="11" max="11" width="12.75" style="1" customWidth="1"/>
    <col min="12" max="12" width="11.625" style="1" customWidth="1"/>
    <col min="13" max="13" width="7.875" style="1" customWidth="1"/>
    <col min="14" max="256" width="7.875" style="1" customWidth="1"/>
  </cols>
  <sheetData>
    <row r="1" ht="15" customHeight="1">
      <c r="A1" s="2"/>
      <c r="B1" t="s" s="3">
        <v>0</v>
      </c>
      <c r="C1" t="s" s="3">
        <v>1</v>
      </c>
      <c r="D1" t="s" s="4">
        <v>2</v>
      </c>
      <c r="E1" t="s" s="3">
        <v>3</v>
      </c>
      <c r="F1" t="s" s="3">
        <v>4</v>
      </c>
      <c r="G1" t="s" s="3">
        <v>5</v>
      </c>
      <c r="H1" t="s" s="3">
        <v>6</v>
      </c>
      <c r="I1" t="s" s="5">
        <v>7</v>
      </c>
      <c r="J1" t="s" s="5">
        <v>8</v>
      </c>
      <c r="K1" t="s" s="5">
        <v>9</v>
      </c>
      <c r="L1" t="s" s="5">
        <v>10</v>
      </c>
      <c r="M1" t="s" s="5">
        <v>11</v>
      </c>
    </row>
    <row r="2" ht="14.25" customHeight="1">
      <c r="A2" t="s" s="5">
        <v>12</v>
      </c>
      <c r="B2" s="5">
        <v>60</v>
      </c>
      <c r="C2" s="5">
        <v>9</v>
      </c>
      <c r="D2" s="5">
        <v>13</v>
      </c>
      <c r="E2" s="5">
        <v>4</v>
      </c>
      <c r="F2" s="5">
        <f>SUM(B2:E2)</f>
        <v>86</v>
      </c>
      <c r="G2" s="5">
        <v>0.4</v>
      </c>
      <c r="H2" s="5">
        <f>(F2*G2)</f>
        <v>34.4</v>
      </c>
      <c r="I2" s="5">
        <v>5</v>
      </c>
      <c r="J2" s="5">
        <v>0</v>
      </c>
      <c r="K2" s="5">
        <v>0</v>
      </c>
      <c r="L2" s="5">
        <v>0</v>
      </c>
      <c r="M2" s="5">
        <f>SUM(I2:L2)</f>
        <v>5</v>
      </c>
    </row>
    <row r="3" ht="14.25" customHeight="1">
      <c r="A3" t="s" s="5">
        <v>13</v>
      </c>
      <c r="B3" s="5">
        <v>60</v>
      </c>
      <c r="C3" s="5">
        <v>9</v>
      </c>
      <c r="D3" s="5">
        <v>16</v>
      </c>
      <c r="E3" s="5">
        <v>7</v>
      </c>
      <c r="F3" s="5">
        <f>SUM(B3:E3)</f>
        <v>92</v>
      </c>
      <c r="G3" s="5">
        <v>0.35</v>
      </c>
      <c r="H3" s="5">
        <f>(F3*G3)</f>
        <v>32.2</v>
      </c>
      <c r="I3" s="5">
        <v>5</v>
      </c>
      <c r="J3" s="5">
        <v>0</v>
      </c>
      <c r="K3" s="5">
        <v>4</v>
      </c>
      <c r="L3" s="5">
        <v>0</v>
      </c>
      <c r="M3" s="5">
        <f>SUM(I3:L3)</f>
        <v>9</v>
      </c>
    </row>
    <row r="4" ht="14.25" customHeight="1">
      <c r="A4" t="s" s="5">
        <v>14</v>
      </c>
      <c r="B4" s="5">
        <v>60</v>
      </c>
      <c r="C4" s="5">
        <v>9</v>
      </c>
      <c r="D4" s="5">
        <v>16</v>
      </c>
      <c r="E4" s="5">
        <v>4</v>
      </c>
      <c r="F4" s="5">
        <f>SUM(B4:E4)</f>
        <v>89</v>
      </c>
      <c r="G4" s="5">
        <v>0.35</v>
      </c>
      <c r="H4" s="5">
        <f>(F4*G4)</f>
        <v>31.15</v>
      </c>
      <c r="I4" s="5">
        <v>6</v>
      </c>
      <c r="J4" s="5">
        <v>0</v>
      </c>
      <c r="K4" s="5">
        <v>4</v>
      </c>
      <c r="L4" s="5">
        <v>0</v>
      </c>
      <c r="M4" s="5">
        <f>SUM(I4:L4)</f>
        <v>10</v>
      </c>
    </row>
    <row r="5" ht="14.25" customHeight="1">
      <c r="A5" t="s" s="5">
        <v>15</v>
      </c>
      <c r="B5" s="5">
        <v>60</v>
      </c>
      <c r="C5" s="5">
        <v>10</v>
      </c>
      <c r="D5" s="5">
        <v>13</v>
      </c>
      <c r="E5" s="5">
        <v>6</v>
      </c>
      <c r="F5" s="5">
        <f>SUM(B5:E5)</f>
        <v>89</v>
      </c>
      <c r="G5" s="5">
        <v>0.4</v>
      </c>
      <c r="H5" s="5">
        <f>(F5*G5)</f>
        <v>35.6</v>
      </c>
      <c r="I5" s="5">
        <v>4</v>
      </c>
      <c r="J5" s="5">
        <v>0</v>
      </c>
      <c r="K5" s="5">
        <v>0</v>
      </c>
      <c r="L5" s="5">
        <v>0</v>
      </c>
      <c r="M5" s="5">
        <f>SUM(I5:L5)</f>
        <v>4</v>
      </c>
    </row>
    <row r="6" ht="14.25" customHeight="1">
      <c r="A6" t="s" s="5">
        <v>16</v>
      </c>
      <c r="B6" s="5">
        <v>60</v>
      </c>
      <c r="C6" s="5">
        <v>9</v>
      </c>
      <c r="D6" s="5">
        <v>13</v>
      </c>
      <c r="E6" s="5">
        <v>6</v>
      </c>
      <c r="F6" s="5">
        <f>SUM(B6:E6)</f>
        <v>88</v>
      </c>
      <c r="G6" s="5">
        <v>0.4</v>
      </c>
      <c r="H6" s="5">
        <f>(F6*G6)</f>
        <v>35.2</v>
      </c>
      <c r="I6" s="5">
        <v>5</v>
      </c>
      <c r="J6" s="5">
        <v>0</v>
      </c>
      <c r="K6" s="5">
        <v>0</v>
      </c>
      <c r="L6" s="5">
        <v>0</v>
      </c>
      <c r="M6" s="5">
        <f>SUM(I6:L6)</f>
        <v>5</v>
      </c>
    </row>
    <row r="7" ht="14.25" customHeight="1">
      <c r="A7" t="s" s="5">
        <v>17</v>
      </c>
      <c r="B7" s="5">
        <v>60</v>
      </c>
      <c r="C7" s="5">
        <v>11</v>
      </c>
      <c r="D7" s="5">
        <v>16</v>
      </c>
      <c r="E7" s="5">
        <v>7</v>
      </c>
      <c r="F7" s="5">
        <f>SUM(B7:E7)</f>
        <v>94</v>
      </c>
      <c r="G7" s="5">
        <v>0.45</v>
      </c>
      <c r="H7" s="5">
        <f>(F7*G7)</f>
        <v>42.3</v>
      </c>
      <c r="I7" s="5">
        <v>7</v>
      </c>
      <c r="J7" s="5">
        <v>0</v>
      </c>
      <c r="K7" s="5">
        <v>0</v>
      </c>
      <c r="L7" s="5">
        <v>2</v>
      </c>
      <c r="M7" s="5">
        <f>SUM(I7:L7)</f>
        <v>9</v>
      </c>
    </row>
    <row r="8" ht="14.25" customHeight="1">
      <c r="A8" t="s" s="5">
        <v>18</v>
      </c>
      <c r="B8" s="5">
        <v>55</v>
      </c>
      <c r="C8" s="5">
        <v>9</v>
      </c>
      <c r="D8" s="5">
        <v>14</v>
      </c>
      <c r="E8" s="5">
        <v>5</v>
      </c>
      <c r="F8" s="5">
        <f>SUM(B8:E8)</f>
        <v>83</v>
      </c>
      <c r="G8" s="5">
        <v>0.45</v>
      </c>
      <c r="H8" s="5">
        <f>(F8*G8)</f>
        <v>37.35</v>
      </c>
      <c r="I8" s="5">
        <v>5</v>
      </c>
      <c r="J8" s="5">
        <v>0</v>
      </c>
      <c r="K8" s="5">
        <v>0</v>
      </c>
      <c r="L8" s="5">
        <v>0</v>
      </c>
      <c r="M8" s="5">
        <f>SUM(I8:L8)</f>
        <v>5</v>
      </c>
    </row>
    <row r="9" ht="14.25" customHeight="1">
      <c r="A9" t="s" s="5">
        <v>19</v>
      </c>
      <c r="B9" s="5">
        <v>60</v>
      </c>
      <c r="C9" s="5">
        <v>10</v>
      </c>
      <c r="D9" s="5">
        <v>16</v>
      </c>
      <c r="E9" s="5">
        <v>7</v>
      </c>
      <c r="F9" s="5">
        <f>SUM(B9:E9)</f>
        <v>93</v>
      </c>
      <c r="G9" s="5">
        <v>0.45</v>
      </c>
      <c r="H9" s="5">
        <f>(F9*G9)</f>
        <v>41.85</v>
      </c>
      <c r="I9" s="5">
        <v>4</v>
      </c>
      <c r="J9" s="5">
        <v>0</v>
      </c>
      <c r="K9" s="5">
        <v>2</v>
      </c>
      <c r="L9" s="5">
        <v>2</v>
      </c>
      <c r="M9" s="5">
        <f>SUM(I9:L9)</f>
        <v>8</v>
      </c>
    </row>
    <row r="10" ht="14.25" customHeight="1">
      <c r="A10" t="s" s="5">
        <v>20</v>
      </c>
      <c r="B10" s="5">
        <v>60</v>
      </c>
      <c r="C10" s="5">
        <v>10</v>
      </c>
      <c r="D10" s="5">
        <v>15</v>
      </c>
      <c r="E10" s="5">
        <v>6</v>
      </c>
      <c r="F10" s="5">
        <f>SUM(B10:E10)</f>
        <v>91</v>
      </c>
      <c r="G10" s="5">
        <v>0.45</v>
      </c>
      <c r="H10" s="5">
        <f>(F10*G10)</f>
        <v>40.95</v>
      </c>
      <c r="I10" s="5">
        <v>4</v>
      </c>
      <c r="J10" s="5">
        <v>0</v>
      </c>
      <c r="K10" s="5">
        <v>0</v>
      </c>
      <c r="L10" s="5">
        <v>0</v>
      </c>
      <c r="M10" s="5">
        <f>SUM(I10:L10)</f>
        <v>4</v>
      </c>
    </row>
    <row r="11" ht="14.25" customHeight="1">
      <c r="A11" t="s" s="5">
        <v>21</v>
      </c>
      <c r="B11" s="5">
        <v>60</v>
      </c>
      <c r="C11" s="5">
        <v>9</v>
      </c>
      <c r="D11" s="5">
        <v>16</v>
      </c>
      <c r="E11" s="5">
        <v>6</v>
      </c>
      <c r="F11" s="5">
        <f>SUM(B11:E11)</f>
        <v>91</v>
      </c>
      <c r="G11" s="5">
        <v>0.45</v>
      </c>
      <c r="H11" s="5">
        <f>(F11*G11)</f>
        <v>40.95</v>
      </c>
      <c r="I11" s="5">
        <v>5</v>
      </c>
      <c r="J11" s="5">
        <v>0</v>
      </c>
      <c r="K11" s="5">
        <v>2</v>
      </c>
      <c r="L11" s="5">
        <v>0</v>
      </c>
      <c r="M11" s="5">
        <f>SUM(I11:L11)</f>
        <v>7</v>
      </c>
    </row>
    <row r="12" ht="14.25" customHeight="1">
      <c r="A12" t="s" s="5">
        <v>22</v>
      </c>
      <c r="B12" s="5">
        <v>55</v>
      </c>
      <c r="C12" s="5">
        <v>9</v>
      </c>
      <c r="D12" s="5">
        <v>17</v>
      </c>
      <c r="E12" s="5">
        <v>6</v>
      </c>
      <c r="F12" s="5">
        <f>SUM(B12:E12)</f>
        <v>87</v>
      </c>
      <c r="G12" s="5">
        <v>0.45</v>
      </c>
      <c r="H12" s="5">
        <f>(F12*G12)</f>
        <v>39.15</v>
      </c>
      <c r="I12" s="5">
        <v>3</v>
      </c>
      <c r="J12" s="5">
        <v>2</v>
      </c>
      <c r="K12" s="5">
        <v>2</v>
      </c>
      <c r="L12" s="5">
        <v>2</v>
      </c>
      <c r="M12" s="5">
        <f>SUM(I12:L12)</f>
        <v>9</v>
      </c>
    </row>
    <row r="13" ht="14.25" customHeight="1">
      <c r="A13" t="s" s="5">
        <v>23</v>
      </c>
      <c r="B13" s="5">
        <v>55</v>
      </c>
      <c r="C13" s="5">
        <v>8</v>
      </c>
      <c r="D13" s="5">
        <v>14</v>
      </c>
      <c r="E13" s="5">
        <v>4</v>
      </c>
      <c r="F13" s="5">
        <f>SUM(B13:E13)</f>
        <v>81</v>
      </c>
      <c r="G13" s="5">
        <v>0.35</v>
      </c>
      <c r="H13" s="5">
        <f>(F13*G13)</f>
        <v>28.35</v>
      </c>
      <c r="I13" s="5">
        <v>5</v>
      </c>
      <c r="J13" s="5">
        <v>0</v>
      </c>
      <c r="K13" s="5">
        <v>2</v>
      </c>
      <c r="L13" s="5">
        <v>0</v>
      </c>
      <c r="M13" s="5">
        <f>SUM(I13:L13)</f>
        <v>7</v>
      </c>
    </row>
    <row r="14" ht="14.25" customHeight="1">
      <c r="A14" t="s" s="5">
        <v>24</v>
      </c>
      <c r="B14" s="5">
        <v>60</v>
      </c>
      <c r="C14" s="5">
        <v>9</v>
      </c>
      <c r="D14" s="5">
        <v>17</v>
      </c>
      <c r="E14" s="5">
        <v>6</v>
      </c>
      <c r="F14" s="5">
        <f>SUM(B14:E14)</f>
        <v>92</v>
      </c>
      <c r="G14" s="5">
        <v>0.45</v>
      </c>
      <c r="H14" s="5">
        <f>(F14*G14)</f>
        <v>41.4</v>
      </c>
      <c r="I14" s="5">
        <v>3</v>
      </c>
      <c r="J14" s="5">
        <v>0</v>
      </c>
      <c r="K14" s="5">
        <v>2</v>
      </c>
      <c r="L14" s="5">
        <v>2</v>
      </c>
      <c r="M14" s="5">
        <f>SUM(I14:L14)</f>
        <v>7</v>
      </c>
    </row>
    <row r="15" ht="19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ht="14.25" customHeight="1">
      <c r="A16" s="2"/>
      <c r="B16" t="s" s="5">
        <v>25</v>
      </c>
      <c r="C16" t="s" s="5">
        <v>26</v>
      </c>
      <c r="D16" t="s" s="5">
        <v>27</v>
      </c>
      <c r="E16" t="s" s="5">
        <v>28</v>
      </c>
      <c r="F16" t="s" s="5">
        <v>4</v>
      </c>
      <c r="G16" t="s" s="5">
        <v>5</v>
      </c>
      <c r="H16" t="s" s="5">
        <v>6</v>
      </c>
      <c r="I16" s="2"/>
      <c r="J16" s="2"/>
      <c r="K16" s="2"/>
      <c r="L16" s="2"/>
      <c r="M16" s="2"/>
    </row>
    <row r="17" ht="14.25" customHeight="1">
      <c r="A17" t="s" s="5">
        <v>12</v>
      </c>
      <c r="B17" s="5">
        <v>35</v>
      </c>
      <c r="C17" s="5">
        <v>11</v>
      </c>
      <c r="D17" s="5">
        <v>12</v>
      </c>
      <c r="E17" s="5">
        <v>15</v>
      </c>
      <c r="F17" s="5">
        <f>SUM(B17:E17)</f>
        <v>73</v>
      </c>
      <c r="G17" s="5">
        <v>0.3</v>
      </c>
      <c r="H17" s="5">
        <f>(F17*G17)</f>
        <v>21.9</v>
      </c>
      <c r="I17" s="2"/>
      <c r="J17" s="2"/>
      <c r="K17" s="2"/>
      <c r="L17" s="2"/>
      <c r="M17" s="2"/>
    </row>
    <row r="18" ht="14.25" customHeight="1">
      <c r="A18" t="s" s="5">
        <v>13</v>
      </c>
      <c r="B18" s="5">
        <v>33</v>
      </c>
      <c r="C18" s="5">
        <v>15</v>
      </c>
      <c r="D18" s="5">
        <v>16</v>
      </c>
      <c r="E18" s="5">
        <v>14</v>
      </c>
      <c r="F18" s="5">
        <f>SUM(B18:E18)</f>
        <v>78</v>
      </c>
      <c r="G18" s="5">
        <v>0.2</v>
      </c>
      <c r="H18" s="5">
        <f>(F18*G18)</f>
        <v>15.6</v>
      </c>
      <c r="I18" s="2"/>
      <c r="J18" s="2"/>
      <c r="K18" s="2"/>
      <c r="L18" s="2"/>
      <c r="M18" s="2"/>
    </row>
    <row r="19" ht="14.25" customHeight="1">
      <c r="A19" t="s" s="5">
        <v>14</v>
      </c>
      <c r="B19" s="5">
        <v>32</v>
      </c>
      <c r="C19" s="5">
        <v>15</v>
      </c>
      <c r="D19" s="5">
        <v>12</v>
      </c>
      <c r="E19" s="5">
        <v>14</v>
      </c>
      <c r="F19" s="5">
        <f>SUM(B19:E19)</f>
        <v>73</v>
      </c>
      <c r="G19" s="5">
        <v>0.2</v>
      </c>
      <c r="H19" s="5">
        <f>(F19*G19)</f>
        <v>14.6</v>
      </c>
      <c r="I19" s="2"/>
      <c r="J19" s="2"/>
      <c r="K19" s="2"/>
      <c r="L19" s="2"/>
      <c r="M19" s="2"/>
    </row>
    <row r="20" ht="14.25" customHeight="1">
      <c r="A20" t="s" s="5">
        <v>15</v>
      </c>
      <c r="B20" s="5">
        <v>34</v>
      </c>
      <c r="C20" s="5">
        <v>15</v>
      </c>
      <c r="D20" s="5">
        <v>14</v>
      </c>
      <c r="E20" s="5">
        <v>15</v>
      </c>
      <c r="F20" s="5">
        <f>SUM(B20:E20)</f>
        <v>78</v>
      </c>
      <c r="G20" s="5">
        <v>0.3</v>
      </c>
      <c r="H20" s="5">
        <f>(F20*G20)</f>
        <v>23.4</v>
      </c>
      <c r="I20" s="2"/>
      <c r="J20" s="2"/>
      <c r="K20" s="2"/>
      <c r="L20" s="2"/>
      <c r="M20" s="2"/>
    </row>
    <row r="21" ht="14.25" customHeight="1">
      <c r="A21" t="s" s="5">
        <v>16</v>
      </c>
      <c r="B21" s="5">
        <v>34</v>
      </c>
      <c r="C21" s="5">
        <v>11</v>
      </c>
      <c r="D21" s="5">
        <v>12</v>
      </c>
      <c r="E21" s="5">
        <v>15</v>
      </c>
      <c r="F21" s="5">
        <f>SUM(B21:E21)</f>
        <v>72</v>
      </c>
      <c r="G21" s="5">
        <v>0.3</v>
      </c>
      <c r="H21" s="5">
        <f>(F21*G21)</f>
        <v>21.6</v>
      </c>
      <c r="I21" s="2"/>
      <c r="J21" s="2"/>
      <c r="K21" s="2"/>
      <c r="L21" s="2"/>
      <c r="M21" s="2"/>
    </row>
    <row r="22" ht="14.25" customHeight="1">
      <c r="A22" t="s" s="5">
        <v>17</v>
      </c>
      <c r="B22" s="5">
        <v>33</v>
      </c>
      <c r="C22" s="5">
        <v>16</v>
      </c>
      <c r="D22" s="5">
        <v>16</v>
      </c>
      <c r="E22" s="5">
        <v>14</v>
      </c>
      <c r="F22" s="5">
        <f>SUM(B22:E22)</f>
        <v>79</v>
      </c>
      <c r="G22" s="5">
        <v>0.25</v>
      </c>
      <c r="H22" s="5">
        <f>(F22*G22)</f>
        <v>19.75</v>
      </c>
      <c r="I22" s="2"/>
      <c r="J22" s="2"/>
      <c r="K22" s="2"/>
      <c r="L22" s="2"/>
      <c r="M22" s="2"/>
    </row>
    <row r="23" ht="14.25" customHeight="1">
      <c r="A23" t="s" s="5">
        <v>18</v>
      </c>
      <c r="B23" s="5">
        <v>32</v>
      </c>
      <c r="C23" s="5">
        <v>11</v>
      </c>
      <c r="D23" s="5">
        <v>11</v>
      </c>
      <c r="E23" s="5">
        <v>14</v>
      </c>
      <c r="F23" s="5">
        <f>SUM(B23:E23)</f>
        <v>68</v>
      </c>
      <c r="G23" s="5">
        <v>0.25</v>
      </c>
      <c r="H23" s="5">
        <f>(F23*G23)</f>
        <v>17</v>
      </c>
      <c r="I23" s="2"/>
      <c r="J23" s="2"/>
      <c r="K23" s="2"/>
      <c r="L23" s="2"/>
      <c r="M23" s="2"/>
    </row>
    <row r="24" ht="14.25" customHeight="1">
      <c r="A24" t="s" s="5">
        <v>19</v>
      </c>
      <c r="B24" s="5">
        <v>35</v>
      </c>
      <c r="C24" s="5">
        <v>13</v>
      </c>
      <c r="D24" s="5">
        <v>16</v>
      </c>
      <c r="E24" s="5">
        <v>16</v>
      </c>
      <c r="F24" s="5">
        <f>SUM(B24:E24)</f>
        <v>80</v>
      </c>
      <c r="G24" s="5">
        <v>0.25</v>
      </c>
      <c r="H24" s="5">
        <f>(F24*G24)</f>
        <v>20</v>
      </c>
      <c r="I24" s="2"/>
      <c r="J24" s="2"/>
      <c r="K24" s="2"/>
      <c r="L24" s="2"/>
      <c r="M24" s="2"/>
    </row>
    <row r="25" ht="14.25" customHeight="1">
      <c r="A25" t="s" s="5">
        <v>20</v>
      </c>
      <c r="B25" s="5">
        <v>33</v>
      </c>
      <c r="C25" s="5">
        <v>11</v>
      </c>
      <c r="D25" s="5">
        <v>13</v>
      </c>
      <c r="E25" s="5">
        <v>14</v>
      </c>
      <c r="F25" s="5">
        <f>SUM(B25:E25)</f>
        <v>71</v>
      </c>
      <c r="G25" s="5">
        <v>0.25</v>
      </c>
      <c r="H25" s="5">
        <f>(F25*G25)</f>
        <v>17.75</v>
      </c>
      <c r="I25" s="2"/>
      <c r="J25" s="2"/>
      <c r="K25" s="2"/>
      <c r="L25" s="2"/>
      <c r="M25" s="2"/>
    </row>
    <row r="26" ht="14.25" customHeight="1">
      <c r="A26" t="s" s="5">
        <v>21</v>
      </c>
      <c r="B26" s="5">
        <v>32</v>
      </c>
      <c r="C26" s="5">
        <v>16</v>
      </c>
      <c r="D26" s="5">
        <v>17</v>
      </c>
      <c r="E26" s="5">
        <v>14</v>
      </c>
      <c r="F26" s="5">
        <f>SUM(B26:E26)</f>
        <v>79</v>
      </c>
      <c r="G26" s="5">
        <v>0.25</v>
      </c>
      <c r="H26" s="5">
        <f>(F26*G26)</f>
        <v>19.75</v>
      </c>
      <c r="I26" s="2"/>
      <c r="J26" s="2"/>
      <c r="K26" s="2"/>
      <c r="L26" s="2"/>
      <c r="M26" s="2"/>
    </row>
    <row r="27" ht="14.25" customHeight="1">
      <c r="A27" t="s" s="5">
        <v>22</v>
      </c>
      <c r="B27" s="5">
        <v>34</v>
      </c>
      <c r="C27" s="5">
        <v>15</v>
      </c>
      <c r="D27" s="5">
        <v>13</v>
      </c>
      <c r="E27" s="5">
        <v>14</v>
      </c>
      <c r="F27" s="5">
        <f>SUM(B27:E27)</f>
        <v>76</v>
      </c>
      <c r="G27" s="5">
        <v>0.25</v>
      </c>
      <c r="H27" s="5">
        <f>(F27*G27)</f>
        <v>19</v>
      </c>
      <c r="I27" s="2"/>
      <c r="J27" s="2"/>
      <c r="K27" s="2"/>
      <c r="L27" s="2"/>
      <c r="M27" s="2"/>
    </row>
    <row r="28" ht="14.25" customHeight="1">
      <c r="A28" t="s" s="5">
        <v>23</v>
      </c>
      <c r="B28" s="5">
        <v>32</v>
      </c>
      <c r="C28" s="5">
        <v>12</v>
      </c>
      <c r="D28" s="5">
        <v>12</v>
      </c>
      <c r="E28" s="5">
        <v>12</v>
      </c>
      <c r="F28" s="5">
        <f>SUM(B28:E28)</f>
        <v>68</v>
      </c>
      <c r="G28" s="5">
        <v>0.2</v>
      </c>
      <c r="H28" s="5">
        <f>(F28*G28)</f>
        <v>13.6</v>
      </c>
      <c r="I28" s="2"/>
      <c r="J28" s="2"/>
      <c r="K28" s="2"/>
      <c r="L28" s="2"/>
      <c r="M28" s="2"/>
    </row>
    <row r="29" ht="14.25" customHeight="1">
      <c r="A29" t="s" s="5">
        <v>24</v>
      </c>
      <c r="B29" s="5">
        <v>32</v>
      </c>
      <c r="C29" s="5">
        <v>13</v>
      </c>
      <c r="D29" s="5">
        <v>14</v>
      </c>
      <c r="E29" s="5">
        <v>13</v>
      </c>
      <c r="F29" s="5">
        <f>SUM(B29:E29)</f>
        <v>72</v>
      </c>
      <c r="G29" s="5">
        <v>0.25</v>
      </c>
      <c r="H29" s="5">
        <f>(F29*G29)</f>
        <v>18</v>
      </c>
      <c r="I29" s="2"/>
      <c r="J29" s="2"/>
      <c r="K29" s="2"/>
      <c r="L29" s="2"/>
      <c r="M29" s="2"/>
    </row>
    <row r="30" ht="19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ht="14.25" customHeight="1">
      <c r="A31" t="s" s="6">
        <v>29</v>
      </c>
      <c r="B31" t="s" s="6">
        <v>30</v>
      </c>
      <c r="C31" t="s" s="6">
        <v>31</v>
      </c>
      <c r="D31" t="s" s="6">
        <v>32</v>
      </c>
      <c r="E31" t="s" s="6">
        <v>33</v>
      </c>
      <c r="F31" t="s" s="5">
        <v>34</v>
      </c>
      <c r="G31" t="s" s="5">
        <v>35</v>
      </c>
      <c r="H31" t="s" s="5">
        <v>36</v>
      </c>
      <c r="I31" t="s" s="5">
        <v>37</v>
      </c>
      <c r="J31" t="s" s="5">
        <v>38</v>
      </c>
      <c r="K31" s="2"/>
      <c r="L31" s="2"/>
      <c r="M31" s="2"/>
    </row>
    <row r="32" ht="81" customHeight="1">
      <c r="A32" t="s" s="6">
        <v>12</v>
      </c>
      <c r="B32" s="6">
        <v>80</v>
      </c>
      <c r="C32" s="6">
        <v>90</v>
      </c>
      <c r="D32" t="s" s="7">
        <v>39</v>
      </c>
      <c r="E32" t="s" s="7">
        <v>40</v>
      </c>
      <c r="F32" s="5">
        <v>0.25</v>
      </c>
      <c r="G32" s="5">
        <v>0.05</v>
      </c>
      <c r="H32" s="5">
        <f>(B32*F32)</f>
        <v>20</v>
      </c>
      <c r="I32" s="5">
        <f>(C32*G32)</f>
        <v>4.5</v>
      </c>
      <c r="J32" s="5">
        <f>(H2+M2+H17+H32+I32)</f>
        <v>85.8</v>
      </c>
      <c r="K32" s="2"/>
      <c r="L32" s="2"/>
      <c r="M32" s="2"/>
    </row>
    <row r="33" ht="108" customHeight="1">
      <c r="A33" t="s" s="6">
        <v>13</v>
      </c>
      <c r="B33" s="6">
        <v>90</v>
      </c>
      <c r="C33" s="6">
        <v>70</v>
      </c>
      <c r="D33" t="s" s="7">
        <v>41</v>
      </c>
      <c r="E33" t="s" s="7">
        <v>42</v>
      </c>
      <c r="F33" s="5">
        <v>0.3</v>
      </c>
      <c r="G33" s="5">
        <v>0.15</v>
      </c>
      <c r="H33" s="5">
        <f>(B33*F33)</f>
        <v>27</v>
      </c>
      <c r="I33" s="5">
        <f>(C33*G33)</f>
        <v>10.5</v>
      </c>
      <c r="J33" s="5">
        <f>(H3+M3+H18+H33+I33)</f>
        <v>94.3</v>
      </c>
      <c r="K33" s="2"/>
      <c r="L33" s="2"/>
      <c r="M33" s="2"/>
    </row>
    <row r="34" ht="94.5" customHeight="1">
      <c r="A34" t="s" s="6">
        <v>14</v>
      </c>
      <c r="B34" s="6">
        <v>80</v>
      </c>
      <c r="C34" s="6">
        <v>80</v>
      </c>
      <c r="D34" t="s" s="7">
        <v>43</v>
      </c>
      <c r="E34" t="s" s="7">
        <v>44</v>
      </c>
      <c r="F34" s="5">
        <v>0.3</v>
      </c>
      <c r="G34" s="5">
        <v>0.15</v>
      </c>
      <c r="H34" s="5">
        <f>(B34*F34)</f>
        <v>24</v>
      </c>
      <c r="I34" s="5">
        <f>(C34*G34)</f>
        <v>12</v>
      </c>
      <c r="J34" s="5">
        <f>(H4+M4+H19+H34+I34)</f>
        <v>91.75</v>
      </c>
      <c r="K34" s="2"/>
      <c r="L34" s="2"/>
      <c r="M34" s="2"/>
    </row>
    <row r="35" ht="108" customHeight="1">
      <c r="A35" t="s" s="6">
        <v>15</v>
      </c>
      <c r="B35" s="6">
        <v>70</v>
      </c>
      <c r="C35" s="6">
        <v>100</v>
      </c>
      <c r="D35" t="s" s="7">
        <v>45</v>
      </c>
      <c r="E35" t="s" s="6">
        <v>46</v>
      </c>
      <c r="F35" s="5">
        <v>0.25</v>
      </c>
      <c r="G35" s="5">
        <v>0.05</v>
      </c>
      <c r="H35" s="5">
        <f>(B35*F35)</f>
        <v>17.5</v>
      </c>
      <c r="I35" s="5">
        <f>(C35*G35)</f>
        <v>5</v>
      </c>
      <c r="J35" s="5">
        <f>(H5+M5+H20+H35+I35)</f>
        <v>85.5</v>
      </c>
      <c r="K35" s="2"/>
      <c r="L35" s="2"/>
      <c r="M35" s="2"/>
    </row>
    <row r="36" ht="121.5" customHeight="1">
      <c r="A36" t="s" s="6">
        <v>16</v>
      </c>
      <c r="B36" s="6">
        <v>80</v>
      </c>
      <c r="C36" s="6">
        <v>80</v>
      </c>
      <c r="D36" t="s" s="7">
        <v>39</v>
      </c>
      <c r="E36" t="s" s="7">
        <v>47</v>
      </c>
      <c r="F36" s="5">
        <v>0.25</v>
      </c>
      <c r="G36" s="5">
        <v>0.05</v>
      </c>
      <c r="H36" s="5">
        <f>(B36*F36)</f>
        <v>20</v>
      </c>
      <c r="I36" s="5">
        <f>(C36*G36)</f>
        <v>4</v>
      </c>
      <c r="J36" s="5">
        <f>(H6+M6+H21+H36+I36)</f>
        <v>85.8</v>
      </c>
      <c r="K36" s="2"/>
      <c r="L36" s="2"/>
      <c r="M36" s="2"/>
    </row>
    <row r="37" ht="81" customHeight="1">
      <c r="A37" t="s" s="6">
        <v>48</v>
      </c>
      <c r="B37" s="6">
        <v>80</v>
      </c>
      <c r="C37" s="6">
        <v>80</v>
      </c>
      <c r="D37" t="s" s="7">
        <v>49</v>
      </c>
      <c r="E37" t="s" s="7">
        <v>50</v>
      </c>
      <c r="F37" s="5">
        <v>0.25</v>
      </c>
      <c r="G37" s="5">
        <v>0.05</v>
      </c>
      <c r="H37" s="5">
        <f>(B37*F37)</f>
        <v>20</v>
      </c>
      <c r="I37" s="5">
        <f>(C37*G37)</f>
        <v>4</v>
      </c>
      <c r="J37" s="5">
        <f>(H7+M7+H22+H37+I37)</f>
        <v>95.05000000000001</v>
      </c>
      <c r="K37" s="2"/>
      <c r="L37" s="2"/>
      <c r="M37" s="2"/>
    </row>
    <row r="38" ht="81" customHeight="1">
      <c r="A38" t="s" s="6">
        <v>18</v>
      </c>
      <c r="B38" s="6">
        <v>80</v>
      </c>
      <c r="C38" s="6">
        <v>80</v>
      </c>
      <c r="D38" t="s" s="7">
        <v>39</v>
      </c>
      <c r="E38" t="s" s="7">
        <v>51</v>
      </c>
      <c r="F38" s="5">
        <v>0.25</v>
      </c>
      <c r="G38" s="5">
        <v>0.05</v>
      </c>
      <c r="H38" s="5">
        <f>(B38*F38)</f>
        <v>20</v>
      </c>
      <c r="I38" s="5">
        <f>(C38*G38)</f>
        <v>4</v>
      </c>
      <c r="J38" s="5">
        <f>(H8+M8+H23+H38+I38)</f>
        <v>83.34999999999999</v>
      </c>
      <c r="K38" s="2"/>
      <c r="L38" s="2"/>
      <c r="M38" s="2"/>
    </row>
    <row r="39" ht="81" customHeight="1">
      <c r="A39" t="s" s="6">
        <v>19</v>
      </c>
      <c r="B39" s="6">
        <v>80</v>
      </c>
      <c r="C39" s="6">
        <v>80</v>
      </c>
      <c r="D39" t="s" s="7">
        <v>52</v>
      </c>
      <c r="E39" t="s" s="7">
        <v>53</v>
      </c>
      <c r="F39" s="5">
        <v>0.25</v>
      </c>
      <c r="G39" s="5">
        <v>0.05</v>
      </c>
      <c r="H39" s="5">
        <f>(B39*F39)</f>
        <v>20</v>
      </c>
      <c r="I39" s="5">
        <f>(C39*G39)</f>
        <v>4</v>
      </c>
      <c r="J39" s="5">
        <f>(H9+M9+H24+H39+I39)</f>
        <v>93.84999999999999</v>
      </c>
      <c r="K39" s="2"/>
      <c r="L39" s="2"/>
      <c r="M39" s="2"/>
    </row>
    <row r="40" ht="81" customHeight="1">
      <c r="A40" t="s" s="6">
        <v>20</v>
      </c>
      <c r="B40" s="6">
        <v>80</v>
      </c>
      <c r="C40" s="6">
        <v>90</v>
      </c>
      <c r="D40" t="s" s="7">
        <v>49</v>
      </c>
      <c r="E40" t="s" s="7">
        <v>54</v>
      </c>
      <c r="F40" s="5">
        <v>0.25</v>
      </c>
      <c r="G40" s="5">
        <v>0.05</v>
      </c>
      <c r="H40" s="5">
        <f>(B40*F40)</f>
        <v>20</v>
      </c>
      <c r="I40" s="5">
        <f>(C40*G40)</f>
        <v>4.5</v>
      </c>
      <c r="J40" s="5">
        <f>(H10+M10+H25+H40+I40)</f>
        <v>87.2</v>
      </c>
      <c r="K40" s="2"/>
      <c r="L40" s="2"/>
      <c r="M40" s="2"/>
    </row>
    <row r="41" ht="108" customHeight="1">
      <c r="A41" t="s" s="6">
        <v>21</v>
      </c>
      <c r="B41" s="6">
        <v>90</v>
      </c>
      <c r="C41" s="6">
        <v>70</v>
      </c>
      <c r="D41" t="s" s="7">
        <v>41</v>
      </c>
      <c r="E41" t="s" s="7">
        <v>42</v>
      </c>
      <c r="F41" s="5">
        <v>0.25</v>
      </c>
      <c r="G41" s="5">
        <v>0.05</v>
      </c>
      <c r="H41" s="5">
        <f>(B41*F41)</f>
        <v>22.5</v>
      </c>
      <c r="I41" s="5">
        <f>(C41*G41)</f>
        <v>3.5</v>
      </c>
      <c r="J41" s="5">
        <f>(H11+M11+H26+H41+I41)</f>
        <v>93.7</v>
      </c>
      <c r="K41" s="2"/>
      <c r="L41" s="2"/>
      <c r="M41" s="2"/>
    </row>
    <row r="42" ht="54" customHeight="1">
      <c r="A42" t="s" s="6">
        <v>22</v>
      </c>
      <c r="B42" s="6">
        <v>100</v>
      </c>
      <c r="C42" s="6">
        <v>80</v>
      </c>
      <c r="D42" t="s" s="7">
        <v>46</v>
      </c>
      <c r="E42" t="s" s="7">
        <v>55</v>
      </c>
      <c r="F42" s="5">
        <v>0.25</v>
      </c>
      <c r="G42" s="5">
        <v>0.05</v>
      </c>
      <c r="H42" s="5">
        <f>(B42*F42)</f>
        <v>25</v>
      </c>
      <c r="I42" s="5">
        <f>(C42*G42)</f>
        <v>4</v>
      </c>
      <c r="J42" s="5">
        <f>(H12+M12+H27+H42+I42)</f>
        <v>96.15000000000001</v>
      </c>
      <c r="K42" s="2"/>
      <c r="L42" s="2"/>
      <c r="M42" s="2"/>
    </row>
    <row r="43" ht="40.5" customHeight="1">
      <c r="A43" t="s" s="6">
        <v>23</v>
      </c>
      <c r="B43" s="6">
        <v>90</v>
      </c>
      <c r="C43" s="6">
        <v>0</v>
      </c>
      <c r="D43" t="s" s="7">
        <v>41</v>
      </c>
      <c r="E43" t="s" s="7">
        <v>56</v>
      </c>
      <c r="F43" s="5">
        <v>0.3</v>
      </c>
      <c r="G43" s="5">
        <v>0.15</v>
      </c>
      <c r="H43" s="5">
        <f>(B43*F43)</f>
        <v>27</v>
      </c>
      <c r="I43" s="5">
        <f>(C43*G43)</f>
        <v>0</v>
      </c>
      <c r="J43" s="5">
        <f>(H13+M13+H28+H43+I43)</f>
        <v>75.94999999999999</v>
      </c>
      <c r="K43" s="2"/>
      <c r="L43" s="2"/>
      <c r="M43" s="2"/>
    </row>
    <row r="44" ht="27" customHeight="1">
      <c r="A44" t="s" s="6">
        <v>24</v>
      </c>
      <c r="B44" s="6">
        <v>100</v>
      </c>
      <c r="C44" s="6">
        <v>90</v>
      </c>
      <c r="D44" t="s" s="7">
        <v>46</v>
      </c>
      <c r="E44" t="s" s="7">
        <v>57</v>
      </c>
      <c r="F44" s="5">
        <v>0.25</v>
      </c>
      <c r="G44" s="5">
        <v>0.05</v>
      </c>
      <c r="H44" s="5">
        <f>(B44*F44)</f>
        <v>25</v>
      </c>
      <c r="I44" s="5">
        <f>(C44*G44)</f>
        <v>4.5</v>
      </c>
      <c r="J44" s="5">
        <f>(H14+M14+H29+H44+I44)</f>
        <v>95.90000000000001</v>
      </c>
      <c r="K44" s="2"/>
      <c r="L44" s="2"/>
      <c r="M44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7.875" defaultRowHeight="14.25" customHeight="1" outlineLevelRow="0" outlineLevelCol="0"/>
  <cols>
    <col min="1" max="1" width="7.875" style="8" customWidth="1"/>
    <col min="2" max="2" width="7.875" style="8" customWidth="1"/>
    <col min="3" max="3" width="7.875" style="8" customWidth="1"/>
    <col min="4" max="4" width="7.875" style="8" customWidth="1"/>
    <col min="5" max="5" width="7.875" style="8" customWidth="1"/>
    <col min="6" max="256" width="7.875" style="8" customWidth="1"/>
  </cols>
  <sheetData>
    <row r="1" ht="19" customHeight="1">
      <c r="A1" s="2"/>
      <c r="B1" s="2"/>
      <c r="C1" s="2"/>
      <c r="D1" s="2"/>
      <c r="E1" s="2"/>
    </row>
    <row r="2" ht="19" customHeight="1">
      <c r="A2" s="2"/>
      <c r="B2" s="2"/>
      <c r="C2" s="2"/>
      <c r="D2" s="2"/>
      <c r="E2" s="2"/>
    </row>
    <row r="3" ht="19" customHeight="1">
      <c r="A3" s="2"/>
      <c r="B3" s="2"/>
      <c r="C3" s="2"/>
      <c r="D3" s="2"/>
      <c r="E3" s="2"/>
    </row>
    <row r="4" ht="19" customHeight="1">
      <c r="A4" s="2"/>
      <c r="B4" s="2"/>
      <c r="C4" s="2"/>
      <c r="D4" s="2"/>
      <c r="E4" s="2"/>
    </row>
    <row r="5" ht="19" customHeight="1">
      <c r="A5" s="2"/>
      <c r="B5" s="2"/>
      <c r="C5" s="2"/>
      <c r="D5" s="2"/>
      <c r="E5" s="2"/>
    </row>
    <row r="6" ht="19" customHeight="1">
      <c r="A6" s="2"/>
      <c r="B6" s="2"/>
      <c r="C6" s="2"/>
      <c r="D6" s="2"/>
      <c r="E6" s="2"/>
    </row>
    <row r="7" ht="19" customHeight="1">
      <c r="A7" s="2"/>
      <c r="B7" s="2"/>
      <c r="C7" s="2"/>
      <c r="D7" s="2"/>
      <c r="E7" s="2"/>
    </row>
    <row r="8" ht="19" customHeight="1">
      <c r="A8" s="2"/>
      <c r="B8" s="2"/>
      <c r="C8" s="2"/>
      <c r="D8" s="2"/>
      <c r="E8" s="2"/>
    </row>
    <row r="9" ht="19" customHeight="1">
      <c r="A9" s="2"/>
      <c r="B9" s="2"/>
      <c r="C9" s="2"/>
      <c r="D9" s="2"/>
      <c r="E9" s="2"/>
    </row>
    <row r="10" ht="19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7.875" defaultRowHeight="14.25" customHeight="1" outlineLevelRow="0" outlineLevelCol="0"/>
  <cols>
    <col min="1" max="1" width="7.875" style="9" customWidth="1"/>
    <col min="2" max="2" width="7.875" style="9" customWidth="1"/>
    <col min="3" max="3" width="7.875" style="9" customWidth="1"/>
    <col min="4" max="4" width="7.875" style="9" customWidth="1"/>
    <col min="5" max="5" width="7.875" style="9" customWidth="1"/>
    <col min="6" max="256" width="7.875" style="9" customWidth="1"/>
  </cols>
  <sheetData>
    <row r="1" ht="19" customHeight="1">
      <c r="A1" s="2"/>
      <c r="B1" s="2"/>
      <c r="C1" s="2"/>
      <c r="D1" s="2"/>
      <c r="E1" s="2"/>
    </row>
    <row r="2" ht="19" customHeight="1">
      <c r="A2" s="2"/>
      <c r="B2" s="2"/>
      <c r="C2" s="2"/>
      <c r="D2" s="2"/>
      <c r="E2" s="2"/>
    </row>
    <row r="3" ht="19" customHeight="1">
      <c r="A3" s="2"/>
      <c r="B3" s="2"/>
      <c r="C3" s="2"/>
      <c r="D3" s="2"/>
      <c r="E3" s="2"/>
    </row>
    <row r="4" ht="19" customHeight="1">
      <c r="A4" s="2"/>
      <c r="B4" s="2"/>
      <c r="C4" s="2"/>
      <c r="D4" s="2"/>
      <c r="E4" s="2"/>
    </row>
    <row r="5" ht="19" customHeight="1">
      <c r="A5" s="2"/>
      <c r="B5" s="2"/>
      <c r="C5" s="2"/>
      <c r="D5" s="2"/>
      <c r="E5" s="2"/>
    </row>
    <row r="6" ht="19" customHeight="1">
      <c r="A6" s="2"/>
      <c r="B6" s="2"/>
      <c r="C6" s="2"/>
      <c r="D6" s="2"/>
      <c r="E6" s="2"/>
    </row>
    <row r="7" ht="19" customHeight="1">
      <c r="A7" s="2"/>
      <c r="B7" s="2"/>
      <c r="C7" s="2"/>
      <c r="D7" s="2"/>
      <c r="E7" s="2"/>
    </row>
    <row r="8" ht="19" customHeight="1">
      <c r="A8" s="2"/>
      <c r="B8" s="2"/>
      <c r="C8" s="2"/>
      <c r="D8" s="2"/>
      <c r="E8" s="2"/>
    </row>
    <row r="9" ht="19" customHeight="1">
      <c r="A9" s="2"/>
      <c r="B9" s="2"/>
      <c r="C9" s="2"/>
      <c r="D9" s="2"/>
      <c r="E9" s="2"/>
    </row>
    <row r="10" ht="19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