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cq7D8h2xMKw/F5FCG3QZbMv7YA=="/>
    </ext>
  </extLst>
</workbook>
</file>

<file path=xl/sharedStrings.xml><?xml version="1.0" encoding="utf-8"?>
<sst xmlns="http://schemas.openxmlformats.org/spreadsheetml/2006/main" count="33" uniqueCount="24">
  <si>
    <t>Key Seller Assumptions &amp; KPIs</t>
  </si>
  <si>
    <t># Opportunities Closed by Sales Person (Annually)</t>
  </si>
  <si>
    <t>Avg PPU/mo</t>
  </si>
  <si>
    <t>Avg Units per Oppty</t>
  </si>
  <si>
    <t>Avg Contract Months/Oppty</t>
  </si>
  <si>
    <t>Avg Opportunity Size (Booking)</t>
  </si>
  <si>
    <t>B5*B6*B7</t>
  </si>
  <si>
    <t>Sales Hiring Schedule</t>
  </si>
  <si>
    <t>Sales Employee</t>
  </si>
  <si>
    <t>Projected Hire Date</t>
  </si>
  <si>
    <t>Create Schedule</t>
  </si>
  <si>
    <t>Sales Person 1</t>
  </si>
  <si>
    <t>ADD 30 days to today's date</t>
  </si>
  <si>
    <t>Sales Person 2</t>
  </si>
  <si>
    <t>ADD 60 days to today's date</t>
  </si>
  <si>
    <t>Sales Person 3</t>
  </si>
  <si>
    <t>ADD 90 days to today's date</t>
  </si>
  <si>
    <t>Seller Ramp Assumption</t>
  </si>
  <si>
    <t>Sales Productivity Schedule</t>
  </si>
  <si>
    <t>Projected Ramp Date</t>
  </si>
  <si>
    <t>ADD PROJECTED RAMP DATE</t>
  </si>
  <si>
    <t>Projected Bookings per Sales Person</t>
  </si>
  <si>
    <t>COMPLETE PROJECTED BOOKINGS SCHEDULE</t>
  </si>
  <si>
    <t>Total Bookings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</si>
</sst>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1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b/>
      <sz val="14.0"/>
      <color theme="1"/>
      <name val="Arial"/>
    </font>
    <font>
      <b/>
      <sz val="10.0"/>
      <color rgb="FF0000FF"/>
      <name val="Arial"/>
    </font>
    <font>
      <b/>
      <sz val="10.0"/>
      <color rgb="FF000000"/>
      <name val="Arial"/>
    </font>
    <font>
      <sz val="10.0"/>
      <name val="Arial"/>
    </font>
    <font>
      <b/>
      <sz val="10.0"/>
      <color theme="1"/>
      <name val="Arial"/>
    </font>
    <font>
      <sz val="10.0"/>
      <color rgb="FFFF0000"/>
      <name val="Arial"/>
    </font>
    <font>
      <b/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2" fontId="4" numFmtId="0" xfId="0" applyAlignment="1" applyBorder="1" applyFill="1" applyFont="1">
      <alignment horizontal="center" shrinkToFit="0" wrapText="1"/>
    </xf>
    <xf borderId="1" fillId="2" fontId="4" numFmtId="164" xfId="0" applyAlignment="1" applyBorder="1" applyFont="1" applyNumberFormat="1">
      <alignment horizontal="center" shrinkToFit="0" wrapText="1"/>
    </xf>
    <xf borderId="1" fillId="3" fontId="5" numFmtId="164" xfId="0" applyAlignment="1" applyBorder="1" applyFill="1" applyFont="1" applyNumberFormat="1">
      <alignment horizontal="center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8" numFmtId="14" xfId="0" applyAlignment="1" applyFont="1" applyNumberFormat="1">
      <alignment horizontal="left"/>
    </xf>
    <xf borderId="0" fillId="0" fontId="7" numFmtId="14" xfId="0" applyAlignment="1" applyFont="1" applyNumberFormat="1">
      <alignment horizontal="right"/>
    </xf>
    <xf borderId="0" fillId="0" fontId="7" numFmtId="14" xfId="0" applyFont="1" applyNumberFormat="1"/>
    <xf borderId="1" fillId="2" fontId="8" numFmtId="14" xfId="0" applyAlignment="1" applyBorder="1" applyFont="1" applyNumberFormat="1">
      <alignment horizontal="center" shrinkToFit="0" wrapText="1"/>
    </xf>
    <xf borderId="0" fillId="0" fontId="8" numFmtId="14" xfId="0" applyAlignment="1" applyFont="1" applyNumberFormat="1">
      <alignment horizontal="right" shrinkToFit="0" wrapText="1"/>
    </xf>
    <xf borderId="0" fillId="0" fontId="8" numFmtId="0" xfId="0" applyAlignment="1" applyFont="1">
      <alignment horizontal="right" shrinkToFit="0" wrapText="1"/>
    </xf>
    <xf borderId="0" fillId="0" fontId="9" numFmtId="14" xfId="0" applyAlignment="1" applyFont="1" applyNumberFormat="1">
      <alignment horizontal="right"/>
    </xf>
    <xf borderId="0" fillId="0" fontId="8" numFmtId="14" xfId="0" applyAlignment="1" applyFont="1" applyNumberFormat="1">
      <alignment horizontal="center" shrinkToFit="0" wrapText="1"/>
    </xf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 horizontal="right"/>
    </xf>
    <xf borderId="0" fillId="0" fontId="8" numFmtId="0" xfId="0" applyFont="1"/>
    <xf borderId="0" fillId="0" fontId="1" numFmtId="164" xfId="0" applyAlignment="1" applyFont="1" applyNumberFormat="1">
      <alignment horizontal="right"/>
    </xf>
    <xf borderId="0" fillId="0" fontId="7" numFmtId="164" xfId="0" applyAlignment="1" applyFont="1" applyNumberFormat="1">
      <alignment horizontal="righ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3" width="12.6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ht="15.75" customHeight="1">
      <c r="A2" s="4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ht="15.7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ht="47.25" customHeight="1">
      <c r="A4" s="1" t="s">
        <v>1</v>
      </c>
      <c r="B4" s="5">
        <v>53.0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ht="47.25" customHeight="1">
      <c r="A5" s="1" t="s">
        <v>2</v>
      </c>
      <c r="B5" s="6">
        <v>250.0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ht="24.75" customHeight="1">
      <c r="A6" s="1" t="s">
        <v>3</v>
      </c>
      <c r="B6" s="5">
        <v>56.0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ht="39.0" customHeight="1">
      <c r="A7" s="1" t="s">
        <v>4</v>
      </c>
      <c r="B7" s="5">
        <v>24.0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ht="81.0" customHeight="1">
      <c r="A8" s="1" t="s">
        <v>5</v>
      </c>
      <c r="B8" s="7">
        <f>B5*B6*B7</f>
        <v>336000</v>
      </c>
      <c r="C8" s="8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ht="15.7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</row>
    <row r="10" ht="15.75" customHeight="1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</row>
    <row r="11" ht="15.75" customHeight="1">
      <c r="A11" s="4" t="s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</row>
    <row r="12" ht="15.75" customHeight="1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</row>
    <row r="13" ht="24.75" customHeight="1">
      <c r="A13" s="9" t="s">
        <v>8</v>
      </c>
      <c r="B13" s="9" t="s">
        <v>9</v>
      </c>
      <c r="C13" s="10" t="s">
        <v>10</v>
      </c>
      <c r="D13" s="11">
        <f>eomonth(today(),0)</f>
        <v>44347</v>
      </c>
      <c r="E13" s="11">
        <f>eomonth(today(),1)</f>
        <v>44377</v>
      </c>
      <c r="F13" s="11">
        <f>eomonth(today(),2)</f>
        <v>44408</v>
      </c>
      <c r="G13" s="12">
        <f>eomonth(today(),3)</f>
        <v>44439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</row>
    <row r="14" ht="31.5" customHeight="1">
      <c r="A14" s="1" t="s">
        <v>11</v>
      </c>
      <c r="B14" s="13" t="s">
        <v>12</v>
      </c>
      <c r="C14" s="14">
        <f>today()+30</f>
        <v>44374</v>
      </c>
      <c r="D14" s="11">
        <f>IF($C14&lt;=D$13,1,0)</f>
        <v>0</v>
      </c>
      <c r="E14" s="15"/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3"/>
    </row>
    <row r="15" ht="30.0" customHeight="1">
      <c r="A15" s="1" t="s">
        <v>13</v>
      </c>
      <c r="B15" s="13" t="s">
        <v>14</v>
      </c>
      <c r="C15" s="14">
        <f>today()+60</f>
        <v>44404</v>
      </c>
      <c r="D15" s="16"/>
      <c r="E15" s="15"/>
      <c r="F15" s="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</row>
    <row r="16" ht="30.75" customHeight="1">
      <c r="A16" s="1" t="s">
        <v>15</v>
      </c>
      <c r="B16" s="13" t="s">
        <v>16</v>
      </c>
      <c r="C16" s="14">
        <f>today()+90</f>
        <v>44434</v>
      </c>
      <c r="D16" s="16"/>
      <c r="E16" s="15"/>
      <c r="F16" s="1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 ht="15.7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 ht="29.25" customHeight="1">
      <c r="A18" s="1"/>
      <c r="B18" s="9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 ht="15.75" customHeight="1">
      <c r="A19" s="1"/>
      <c r="B19" s="5">
        <v>4.0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 ht="15.75" customHeight="1">
      <c r="A20" s="9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 ht="24.0" customHeight="1">
      <c r="A21" s="4" t="s">
        <v>18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 ht="14.25" customHeight="1">
      <c r="A22" s="1"/>
      <c r="B22" s="9" t="s">
        <v>19</v>
      </c>
      <c r="C22" s="10" t="s">
        <v>10</v>
      </c>
      <c r="D22" s="11"/>
      <c r="E22" s="11"/>
      <c r="F22" s="11"/>
      <c r="G22" s="11"/>
      <c r="H22" s="11"/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3"/>
    </row>
    <row r="23" ht="14.25" customHeight="1">
      <c r="A23" s="1" t="s">
        <v>11</v>
      </c>
      <c r="B23" s="17" t="s">
        <v>20</v>
      </c>
      <c r="C23" s="14">
        <f t="shared" ref="C23:C25" si="1">eomonth(C14,$B$19)</f>
        <v>44500</v>
      </c>
      <c r="D23" s="18"/>
      <c r="E23" s="18"/>
      <c r="F23" s="18"/>
      <c r="G23" s="18"/>
      <c r="H23" s="18"/>
      <c r="I23" s="18"/>
      <c r="J23" s="18"/>
      <c r="K23" s="1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3"/>
    </row>
    <row r="24" ht="14.25" customHeight="1">
      <c r="A24" s="1" t="s">
        <v>13</v>
      </c>
      <c r="B24" s="17" t="s">
        <v>20</v>
      </c>
      <c r="C24" s="19">
        <f t="shared" si="1"/>
        <v>44530</v>
      </c>
      <c r="D24" s="18"/>
      <c r="E24" s="18"/>
      <c r="F24" s="18"/>
      <c r="G24" s="18"/>
      <c r="H24" s="18"/>
      <c r="I24" s="18"/>
      <c r="J24" s="18"/>
      <c r="K24" s="1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 ht="14.25" customHeight="1">
      <c r="A25" s="1" t="s">
        <v>15</v>
      </c>
      <c r="B25" s="17" t="s">
        <v>20</v>
      </c>
      <c r="C25" s="19">
        <f t="shared" si="1"/>
        <v>44561</v>
      </c>
      <c r="D25" s="18"/>
      <c r="E25" s="18"/>
      <c r="F25" s="18"/>
      <c r="G25" s="18"/>
      <c r="H25" s="18"/>
      <c r="I25" s="18"/>
      <c r="J25" s="18"/>
      <c r="K25" s="1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3"/>
    </row>
    <row r="28" ht="41.25" customHeight="1">
      <c r="A28" s="4" t="s">
        <v>21</v>
      </c>
      <c r="B28" s="9"/>
      <c r="C28" s="20" t="s">
        <v>22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</row>
    <row r="29" ht="14.25" customHeight="1">
      <c r="A29" s="1"/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</row>
    <row r="30" ht="14.25" customHeight="1">
      <c r="A30" s="1" t="s">
        <v>11</v>
      </c>
      <c r="B30" s="9"/>
      <c r="C30" s="21"/>
      <c r="D30" s="21"/>
      <c r="E30" s="21"/>
      <c r="F30" s="21"/>
      <c r="G30" s="21"/>
      <c r="H30" s="21"/>
      <c r="I30" s="21"/>
      <c r="J30" s="21"/>
      <c r="K30" s="2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</row>
    <row r="31" ht="14.25" customHeight="1">
      <c r="A31" s="1" t="s">
        <v>13</v>
      </c>
      <c r="B31" s="9"/>
      <c r="C31" s="21"/>
      <c r="D31" s="21"/>
      <c r="E31" s="21"/>
      <c r="F31" s="21"/>
      <c r="G31" s="21"/>
      <c r="H31" s="21"/>
      <c r="I31" s="21"/>
      <c r="J31" s="21"/>
      <c r="K31" s="2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</row>
    <row r="32" ht="14.25" customHeight="1">
      <c r="A32" s="1" t="s">
        <v>15</v>
      </c>
      <c r="B32" s="9"/>
      <c r="C32" s="21"/>
      <c r="D32" s="21"/>
      <c r="E32" s="21"/>
      <c r="F32" s="21"/>
      <c r="G32" s="21"/>
      <c r="H32" s="21"/>
      <c r="I32" s="21"/>
      <c r="J32" s="21"/>
      <c r="K32" s="2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</row>
    <row r="33" ht="14.25" customHeight="1">
      <c r="A33" s="9" t="s">
        <v>23</v>
      </c>
      <c r="B33" s="9"/>
      <c r="C33" s="22"/>
      <c r="D33" s="22"/>
      <c r="E33" s="22"/>
      <c r="F33" s="22"/>
      <c r="G33" s="22"/>
      <c r="H33" s="22"/>
      <c r="I33" s="22"/>
      <c r="J33" s="22"/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3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3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3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3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3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3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3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3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3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3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3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3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3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3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3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3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3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3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3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3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3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3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3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3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3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3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3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3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3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3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3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3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3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3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3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3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3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3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3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3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3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3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3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3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3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3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3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3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3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3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3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3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3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3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3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3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3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3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3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3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3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3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3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3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3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3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3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3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3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3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3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3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3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3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3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3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3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3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3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3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3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3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3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3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3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3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3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3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3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3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3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3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3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3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3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3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3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3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3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3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3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3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3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3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3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3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3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3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3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3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3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3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3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3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3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3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3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3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3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3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3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3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3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3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3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3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3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3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3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3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3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3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3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3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3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3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3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3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3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3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3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3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3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3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3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3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3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3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3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3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3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3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3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3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3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3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3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3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3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3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3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3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3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3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3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3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3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3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3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3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3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3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3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3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3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3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3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3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3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3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3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3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3"/>
    </row>
    <row r="221" ht="14.25" customHeight="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3"/>
    </row>
    <row r="222" ht="14.25" customHeight="1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3"/>
    </row>
    <row r="223" ht="14.25" customHeight="1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3"/>
    </row>
    <row r="224" ht="14.25" customHeight="1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3"/>
    </row>
    <row r="225" ht="14.25" customHeight="1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3"/>
    </row>
    <row r="226" ht="14.25" customHeight="1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3"/>
    </row>
    <row r="227" ht="14.25" customHeight="1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3"/>
    </row>
    <row r="228" ht="14.25" customHeight="1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3"/>
    </row>
    <row r="229" ht="14.25" customHeight="1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3"/>
    </row>
    <row r="230" ht="14.25" customHeight="1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3"/>
    </row>
    <row r="231" ht="14.25" customHeight="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3"/>
    </row>
    <row r="232" ht="14.25" customHeight="1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3"/>
    </row>
    <row r="233" ht="14.25" customHeight="1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3"/>
    </row>
    <row r="234" ht="14.25" customHeight="1">
      <c r="A234" s="2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2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2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2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2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2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2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2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2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2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2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2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2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2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2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2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2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2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2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2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2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2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2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2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2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2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2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2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2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2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2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2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2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2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2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2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2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2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2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2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2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2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2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2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2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2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2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2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2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2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2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2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2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2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2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2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2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2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2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2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2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2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2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2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2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2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2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2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2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2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2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2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2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2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2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2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2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2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2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2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2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2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2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2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2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2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2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2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2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2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2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2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2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2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2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2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2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2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2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2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2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2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2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2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2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2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2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2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2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2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2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2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2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2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2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2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2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2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2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2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2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2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2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2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2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2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2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2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2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2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2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2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2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2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2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2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2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2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2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2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2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2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2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2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2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2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2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2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2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2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2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2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2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2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2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2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2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2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2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2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2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2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2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2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2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2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2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2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2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2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2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2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2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2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2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2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2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2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2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2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2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2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2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2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2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2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2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2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2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2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2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2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2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2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2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2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2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2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2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2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2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2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2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2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2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2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2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2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2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2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2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2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2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2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2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2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2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2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2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2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2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2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2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2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2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2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2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2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2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2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2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2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2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2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2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2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2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2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2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2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2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2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2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2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2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2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2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2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2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2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2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2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2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2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2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2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2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2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2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2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2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2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2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2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2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2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2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2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2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2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2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2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2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2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2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2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2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2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2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2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2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2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2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2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2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2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2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2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2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2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2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2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2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2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2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2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2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2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2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2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2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2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2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2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2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2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2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2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2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2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2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2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2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2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2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2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2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2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2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2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2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2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2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2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2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2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2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2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2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2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2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2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2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2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2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2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2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2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2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2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2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2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2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2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2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2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2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2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2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2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2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2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2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2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2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2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2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2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2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2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2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2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2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2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2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2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2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2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2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2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2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2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2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2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2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2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2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2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2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2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2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2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2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2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2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2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2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2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2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2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2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2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2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2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2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2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2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2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2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2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2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2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2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2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2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2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2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2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2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2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2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2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2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2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2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2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2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2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2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2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2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2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2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2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2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2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2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2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2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2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2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2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2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2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2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2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2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2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2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2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2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2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2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2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2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2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2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2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2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2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2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2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2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2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2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2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2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2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2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2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2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2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2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2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2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2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2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2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2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2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2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2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2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2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2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2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2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2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2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2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2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2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2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2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2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2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2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2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2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2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2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2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2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2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2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2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2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2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2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2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2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2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2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2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2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2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2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2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2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2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2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2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2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2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2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2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2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2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2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2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2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2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2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2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2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2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2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2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2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2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2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2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2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2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2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2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2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2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2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2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2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2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2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2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2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2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2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2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2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2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2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2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2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2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2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2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2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2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2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2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2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2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2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2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2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2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2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2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2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2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2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2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2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2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2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2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2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2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2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2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2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2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2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2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2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2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2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2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2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2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2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2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2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2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2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2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2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2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2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2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2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2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2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2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2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2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2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2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2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2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2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2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2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2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2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2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2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2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2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2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2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2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2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2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2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2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2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2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2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2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2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2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2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2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2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2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2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2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2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2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2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2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2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2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2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2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2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2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2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2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2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2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2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2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2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2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2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2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2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2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2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2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2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2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2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2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2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2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2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2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2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2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2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2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2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2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2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2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2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2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2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2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2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2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2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2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2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2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2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2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2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2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2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2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2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2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2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2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2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2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2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2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2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2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2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2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2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2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2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2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2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2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2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2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2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2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2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2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2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2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2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2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2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2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2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2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2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2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2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2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2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2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2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2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2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2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2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2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2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2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2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2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23"/>
      <c r="B976" s="2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23"/>
      <c r="B977" s="2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23"/>
      <c r="B978" s="2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23"/>
      <c r="B979" s="2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23"/>
      <c r="B980" s="2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23"/>
      <c r="B981" s="2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23"/>
      <c r="B982" s="2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23"/>
      <c r="B983" s="2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23"/>
      <c r="B984" s="2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23"/>
      <c r="B985" s="2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23"/>
      <c r="B986" s="2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23"/>
      <c r="B987" s="2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23"/>
      <c r="B988" s="2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23"/>
      <c r="B989" s="2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23"/>
      <c r="B990" s="2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23"/>
      <c r="B991" s="2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23"/>
      <c r="B992" s="2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23"/>
      <c r="B993" s="2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23"/>
      <c r="B994" s="2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23"/>
      <c r="B995" s="2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23"/>
      <c r="B996" s="2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23"/>
      <c r="B997" s="2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23"/>
      <c r="B998" s="2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23"/>
      <c r="B999" s="2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23"/>
      <c r="B1000" s="2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2018-11-19T19:00:06Z</dcterms:created>
  <dc:creator>Windows User</dc:creator>
</cp:coreProperties>
</file>