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Archivos_Trabajo\Universidad\TESIS\"/>
    </mc:Choice>
  </mc:AlternateContent>
  <xr:revisionPtr revIDLastSave="0" documentId="13_ncr:1_{3FC64C0E-B631-4687-995D-9F0073B86D77}" xr6:coauthVersionLast="47" xr6:coauthVersionMax="47" xr10:uidLastSave="{00000000-0000-0000-0000-000000000000}"/>
  <bookViews>
    <workbookView xWindow="-28920" yWindow="-120" windowWidth="29040" windowHeight="16440" xr2:uid="{FDEC02CC-EC8C-4290-9214-D5B7E86BA814}"/>
  </bookViews>
  <sheets>
    <sheet name="BI Timeline" sheetId="12" r:id="rId1"/>
    <sheet name="Timeline" sheetId="2" r:id="rId2"/>
    <sheet name="State of the art" sheetId="11" r:id="rId3"/>
    <sheet name="Processors" sheetId="1" r:id="rId4"/>
    <sheet name="UWB" sheetId="6" r:id="rId5"/>
    <sheet name="PMIC" sheetId="3" r:id="rId6"/>
    <sheet name="Audio amplifier" sheetId="7" r:id="rId7"/>
    <sheet name="Wireless Charging" sheetId="4" r:id="rId8"/>
    <sheet name="Accelerometer..." sheetId="9" r:id="rId9"/>
    <sheet name="NFC" sheetId="5" r:id="rId10"/>
    <sheet name="Battery" sheetId="10" r:id="rId11"/>
    <sheet name="Antennas" sheetId="8" r:id="rId12"/>
  </sheets>
  <definedNames>
    <definedName name="_xlchart.v1.0" hidden="1">'State of the art'!$A$45:$E$111</definedName>
    <definedName name="_xlchart.v1.1" hidden="1">'State of the art'!$F$45</definedName>
    <definedName name="_xlchart.v1.2" hidden="1">'State of the art'!$F$46:$F$75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2" l="1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AG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E1" i="2"/>
  <c r="F1" i="2"/>
  <c r="D1" i="2"/>
  <c r="AK38" i="11" l="1"/>
  <c r="AK38" i="1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<sst xmlns="http://schemas.openxmlformats.org/spreadsheetml/2006/main" count="1481" uniqueCount="680">
  <si>
    <t>Brand</t>
  </si>
  <si>
    <t>Processor</t>
  </si>
  <si>
    <t>Bluetooth</t>
  </si>
  <si>
    <t>Transmit mode (Tx)</t>
  </si>
  <si>
    <t>Receive mode (Rx)</t>
  </si>
  <si>
    <t>Cost</t>
  </si>
  <si>
    <t>Output power range (dBm)</t>
  </si>
  <si>
    <t>Clock rate (MHz)</t>
  </si>
  <si>
    <t>Flash Memory (kB)</t>
  </si>
  <si>
    <t>RAM Memory (kB)</t>
  </si>
  <si>
    <t>Minimum</t>
  </si>
  <si>
    <t>Recommended</t>
  </si>
  <si>
    <t>Native NFC</t>
  </si>
  <si>
    <t>No</t>
  </si>
  <si>
    <t>Yes</t>
  </si>
  <si>
    <t>-95dBm / -100dBm</t>
  </si>
  <si>
    <t>-20dBm / 4dBm</t>
  </si>
  <si>
    <t>5mA / 7mA</t>
  </si>
  <si>
    <t>5 mA / 15mA</t>
  </si>
  <si>
    <t>16MHz</t>
  </si>
  <si>
    <t>64MHz</t>
  </si>
  <si>
    <t>256kB</t>
  </si>
  <si>
    <t>512kB</t>
  </si>
  <si>
    <t>64kB</t>
  </si>
  <si>
    <t>128kB</t>
  </si>
  <si>
    <t>Low</t>
  </si>
  <si>
    <t>Lower</t>
  </si>
  <si>
    <t>Nordic Semiconductor</t>
  </si>
  <si>
    <t>nRF52833</t>
  </si>
  <si>
    <t>nRF52820</t>
  </si>
  <si>
    <t>Renesas</t>
  </si>
  <si>
    <t>RX23W</t>
  </si>
  <si>
    <t>DA14535MOD</t>
  </si>
  <si>
    <t>Sensitivity (dBm)</t>
  </si>
  <si>
    <t>-92.5dBm</t>
  </si>
  <si>
    <t>-95dBm</t>
  </si>
  <si>
    <t>-18, -3, 3</t>
  </si>
  <si>
    <t>128, 1000</t>
  </si>
  <si>
    <t>384, 512</t>
  </si>
  <si>
    <t>54MHz</t>
  </si>
  <si>
    <t>Texas Instruments</t>
  </si>
  <si>
    <t>2.6 mA, 3.6mA</t>
  </si>
  <si>
    <t>2.6mA, 2.7mA</t>
  </si>
  <si>
    <t>4.3mA</t>
  </si>
  <si>
    <t>3mA</t>
  </si>
  <si>
    <t>-96dBm</t>
  </si>
  <si>
    <t>-20dBm / 8dBm</t>
  </si>
  <si>
    <t>4.9mA</t>
  </si>
  <si>
    <t>4.6mA</t>
  </si>
  <si>
    <t>32kB</t>
  </si>
  <si>
    <t>4.7mA</t>
  </si>
  <si>
    <t>6mA</t>
  </si>
  <si>
    <t>CC2674R10</t>
  </si>
  <si>
    <t>-100dBm</t>
  </si>
  <si>
    <t>48MHz</t>
  </si>
  <si>
    <t>10dBm</t>
  </si>
  <si>
    <t>1024kB</t>
  </si>
  <si>
    <t>6.4mA</t>
  </si>
  <si>
    <t>7.3mA</t>
  </si>
  <si>
    <t>-105dBm</t>
  </si>
  <si>
    <t>CC2642R</t>
  </si>
  <si>
    <t>7.0mA</t>
  </si>
  <si>
    <t>6.9mA</t>
  </si>
  <si>
    <t>352kB</t>
  </si>
  <si>
    <t>80kB</t>
  </si>
  <si>
    <t>5dBm</t>
  </si>
  <si>
    <t>STMicroelectronics</t>
  </si>
  <si>
    <t>8dBm</t>
  </si>
  <si>
    <t>STM32WB55</t>
  </si>
  <si>
    <t>4.5mA</t>
  </si>
  <si>
    <t>5.2mA</t>
  </si>
  <si>
    <t>256Kb</t>
  </si>
  <si>
    <t>76.8MHz</t>
  </si>
  <si>
    <t>768kB</t>
  </si>
  <si>
    <t>-106.9dBm</t>
  </si>
  <si>
    <t>3.6mA</t>
  </si>
  <si>
    <t>4.1mA</t>
  </si>
  <si>
    <t>EFR32BG27</t>
  </si>
  <si>
    <t>Silicon Labs</t>
  </si>
  <si>
    <t>Interesting</t>
  </si>
  <si>
    <t>1.3mA</t>
  </si>
  <si>
    <t>-101dBm</t>
  </si>
  <si>
    <t>4dBm</t>
  </si>
  <si>
    <t>CYW20822</t>
  </si>
  <si>
    <t>Infineon</t>
  </si>
  <si>
    <t>RSL10</t>
  </si>
  <si>
    <t>Onsemi</t>
  </si>
  <si>
    <t>Telink</t>
  </si>
  <si>
    <t>5.6mA</t>
  </si>
  <si>
    <t>8.9mA</t>
  </si>
  <si>
    <t>-94dBm</t>
  </si>
  <si>
    <t>-17dBm / 6dBm</t>
  </si>
  <si>
    <t>76kB</t>
  </si>
  <si>
    <t>TLSR9218BER</t>
  </si>
  <si>
    <t>TLSR9218AER</t>
  </si>
  <si>
    <t>Mas relajao</t>
  </si>
  <si>
    <t>Apple Homekit</t>
  </si>
  <si>
    <t>-95.5dBm</t>
  </si>
  <si>
    <t>-24dBm / 10dBm</t>
  </si>
  <si>
    <t>6.1mA</t>
  </si>
  <si>
    <t>6.6mA</t>
  </si>
  <si>
    <t>384KbB</t>
  </si>
  <si>
    <t>1024KB</t>
  </si>
  <si>
    <t>2048kB</t>
  </si>
  <si>
    <t>IDE</t>
  </si>
  <si>
    <t>e² studio IDE</t>
  </si>
  <si>
    <t>IDE for TLSR9 series chips</t>
  </si>
  <si>
    <t>Silicon Labs Simplicity Studio IDE</t>
  </si>
  <si>
    <t>Microsoft Visual Studio Code</t>
  </si>
  <si>
    <t>Period</t>
  </si>
  <si>
    <t>Component investigation</t>
  </si>
  <si>
    <t>Technology investigation</t>
  </si>
  <si>
    <t>Technology exploration</t>
  </si>
  <si>
    <t>PCB design</t>
  </si>
  <si>
    <t>Antenna design</t>
  </si>
  <si>
    <t>PCB trials</t>
  </si>
  <si>
    <t>Mes</t>
  </si>
  <si>
    <t>Semana</t>
  </si>
  <si>
    <t>Time</t>
  </si>
  <si>
    <t>Wireless Charging Component</t>
  </si>
  <si>
    <t>NFC Antenna</t>
  </si>
  <si>
    <t>NFC Component</t>
  </si>
  <si>
    <t>UWB Component</t>
  </si>
  <si>
    <t>UWB Antenna</t>
  </si>
  <si>
    <t>Wireless Charging Antenna</t>
  </si>
  <si>
    <t>Bluetooth Antenna</t>
  </si>
  <si>
    <t>Bluetooth Signal Receiving</t>
  </si>
  <si>
    <t>Bluetooth programming</t>
  </si>
  <si>
    <t>UWB Signal Receiving</t>
  </si>
  <si>
    <t>UWB programming</t>
  </si>
  <si>
    <t>NFC Signal Receiving</t>
  </si>
  <si>
    <t>NFC Programming</t>
  </si>
  <si>
    <t>Wireless Charging Programming</t>
  </si>
  <si>
    <t>Documentation</t>
  </si>
  <si>
    <t>Firmware to use</t>
  </si>
  <si>
    <t>Software to make</t>
  </si>
  <si>
    <t>Database to use</t>
  </si>
  <si>
    <t>Data to store</t>
  </si>
  <si>
    <t>UI to elaborate</t>
  </si>
  <si>
    <t>Application investigation</t>
  </si>
  <si>
    <t>Processor module</t>
  </si>
  <si>
    <t>Processor module + Bluetooth</t>
  </si>
  <si>
    <t>Processor module + UWB</t>
  </si>
  <si>
    <t>Processor module + NFC</t>
  </si>
  <si>
    <t>Processor module + Wireles Charging</t>
  </si>
  <si>
    <t>Processor module + App</t>
  </si>
  <si>
    <t>Bluetooth PCB Design</t>
  </si>
  <si>
    <t>UWB PCB Design</t>
  </si>
  <si>
    <t>NFC / Wireless charging Design</t>
  </si>
  <si>
    <t>Processor and complementary passive</t>
  </si>
  <si>
    <t>PMIC (Power management)</t>
  </si>
  <si>
    <t>Wireless Charging</t>
  </si>
  <si>
    <t>Proposal</t>
  </si>
  <si>
    <t>Processor functionality</t>
  </si>
  <si>
    <t>Bluetooth functionality</t>
  </si>
  <si>
    <t>Bluetooth Specs</t>
  </si>
  <si>
    <t>UWB functionality</t>
  </si>
  <si>
    <t>UWB Specs</t>
  </si>
  <si>
    <t>NFC Functionality</t>
  </si>
  <si>
    <t>Wireless Charging Functionality</t>
  </si>
  <si>
    <t>Application Design</t>
  </si>
  <si>
    <t>Application Implementation</t>
  </si>
  <si>
    <t>nPM1100</t>
  </si>
  <si>
    <t>LTC3335</t>
  </si>
  <si>
    <t>ADP160</t>
  </si>
  <si>
    <t>BQ51013BRHLR</t>
  </si>
  <si>
    <t>MFRC52202HN1</t>
  </si>
  <si>
    <t>ST25R3911B</t>
  </si>
  <si>
    <t>PN7150</t>
  </si>
  <si>
    <t>Automatic USB port detection</t>
  </si>
  <si>
    <t>No software control</t>
  </si>
  <si>
    <t>Quiescent current</t>
  </si>
  <si>
    <t>800 nA</t>
  </si>
  <si>
    <t>Chage current</t>
  </si>
  <si>
    <t>20mA - 400mA</t>
  </si>
  <si>
    <t>Input voltage</t>
  </si>
  <si>
    <t>4.1V - 6.7V</t>
  </si>
  <si>
    <t>1.8V - 2.1V - 2.7V - 3.0V</t>
  </si>
  <si>
    <t>Step down Voltage</t>
  </si>
  <si>
    <t>Step down current</t>
  </si>
  <si>
    <t>150mA</t>
  </si>
  <si>
    <t>2.3V - 4.35V</t>
  </si>
  <si>
    <t>Battery operating input range</t>
  </si>
  <si>
    <t>Ship mode isolates battery</t>
  </si>
  <si>
    <t>LED driver</t>
  </si>
  <si>
    <t>Features</t>
  </si>
  <si>
    <t>150 mA</t>
  </si>
  <si>
    <t>2.2V - 5.5V</t>
  </si>
  <si>
    <t>1.2V - 4.2V</t>
  </si>
  <si>
    <t>560 nA</t>
  </si>
  <si>
    <t>Adjustable output</t>
  </si>
  <si>
    <t>680nA</t>
  </si>
  <si>
    <t>1.8V-5.5V</t>
  </si>
  <si>
    <t>Logic control</t>
  </si>
  <si>
    <t>I2C</t>
  </si>
  <si>
    <t>5mA - 250mA</t>
  </si>
  <si>
    <t>1.8V - 5.0V</t>
  </si>
  <si>
    <t>CARISIMO</t>
  </si>
  <si>
    <t>Coulomb counter para descarga</t>
  </si>
  <si>
    <t>50mA</t>
  </si>
  <si>
    <t>Discharge alarm</t>
  </si>
  <si>
    <t>Automatic charging mode</t>
  </si>
  <si>
    <t>Operating Voltage (V)</t>
  </si>
  <si>
    <t>1.7V - 3.6V</t>
  </si>
  <si>
    <t>1.8V - 3.3V</t>
  </si>
  <si>
    <t>1.8V - 3.8V</t>
  </si>
  <si>
    <t>2.7V - 3.6V</t>
  </si>
  <si>
    <t>1.71V - 3.6V</t>
  </si>
  <si>
    <t>1.1V - 3.6V</t>
  </si>
  <si>
    <t>Output power (W)</t>
  </si>
  <si>
    <t>Quiescent power</t>
  </si>
  <si>
    <t>20uA</t>
  </si>
  <si>
    <t>Output voltage (V)</t>
  </si>
  <si>
    <t>10 mA - 1000mA</t>
  </si>
  <si>
    <t>Output current (mA)</t>
  </si>
  <si>
    <t>QI compliance</t>
  </si>
  <si>
    <t>Done</t>
  </si>
  <si>
    <t>TPA2016D2</t>
  </si>
  <si>
    <t>PAM8904</t>
  </si>
  <si>
    <t>Diodes incorportated</t>
  </si>
  <si>
    <t>The one Chipolo uses</t>
  </si>
  <si>
    <t>BMA280</t>
  </si>
  <si>
    <t>BMA400</t>
  </si>
  <si>
    <t>No disponible</t>
  </si>
  <si>
    <t>ADXL362</t>
  </si>
  <si>
    <t>Fino pero alto costo</t>
  </si>
  <si>
    <t>LIS2DW12</t>
  </si>
  <si>
    <t>Buena</t>
  </si>
  <si>
    <t>DW1000</t>
  </si>
  <si>
    <t>DW3220</t>
  </si>
  <si>
    <t>SR040</t>
  </si>
  <si>
    <t>SR150</t>
  </si>
  <si>
    <t>Supply Voltage (V)</t>
  </si>
  <si>
    <t>2.8V - 3.6V</t>
  </si>
  <si>
    <t>Current (A)</t>
  </si>
  <si>
    <t>Distance precision (cm)</t>
  </si>
  <si>
    <t>10cm</t>
  </si>
  <si>
    <t>Protocol</t>
  </si>
  <si>
    <t>IEEE802.15.4-2011 UWB</t>
  </si>
  <si>
    <t>30mA</t>
  </si>
  <si>
    <t>70 mA</t>
  </si>
  <si>
    <t>RX Current (mA)</t>
  </si>
  <si>
    <t>TX Current (mA)</t>
  </si>
  <si>
    <t>Frecuency range</t>
  </si>
  <si>
    <t>324MHz - 6999MHz</t>
  </si>
  <si>
    <t>Angle precision (deg)</t>
  </si>
  <si>
    <t>12mA / 4mA / 1uA / 50nA</t>
  </si>
  <si>
    <t>IEEE 802.15.4-2020 UWB</t>
  </si>
  <si>
    <t>2.4V - 3.6V</t>
  </si>
  <si>
    <t>32mA - 76mA</t>
  </si>
  <si>
    <t>47mA - 107mA</t>
  </si>
  <si>
    <t>6cm</t>
  </si>
  <si>
    <t>6489.6 MHz</t>
  </si>
  <si>
    <t># de Antenas</t>
  </si>
  <si>
    <t>16mA / 4mA / 810nA / 210nA</t>
  </si>
  <si>
    <t>32mA / 8mA / 850nA / 260nA</t>
  </si>
  <si>
    <t>74 mA</t>
  </si>
  <si>
    <t>40mA</t>
  </si>
  <si>
    <t>IEEE802.15.4-2015 UWB</t>
  </si>
  <si>
    <t>1.8V - 3.67V</t>
  </si>
  <si>
    <t>6240 MHz</t>
  </si>
  <si>
    <t>NaN</t>
  </si>
  <si>
    <t>60mA - 90mA</t>
  </si>
  <si>
    <t>70 mA - 120mA</t>
  </si>
  <si>
    <t>1mA / 10uA</t>
  </si>
  <si>
    <t>IEEE 802.15.4z</t>
  </si>
  <si>
    <t>1.71V - 1.98 V</t>
  </si>
  <si>
    <t>IEEE802.15.4z</t>
  </si>
  <si>
    <t>Cost (USD)</t>
  </si>
  <si>
    <t>Supply Voltage</t>
  </si>
  <si>
    <t>Supply Current</t>
  </si>
  <si>
    <t>7.9mA</t>
  </si>
  <si>
    <t>1.88V - 5.5V</t>
  </si>
  <si>
    <t>7.2V - 9V (x3)</t>
  </si>
  <si>
    <t>PAM8904Q</t>
  </si>
  <si>
    <t>2.3V - 5V</t>
  </si>
  <si>
    <t>8.5mA</t>
  </si>
  <si>
    <t>Quiescent current (mA)</t>
  </si>
  <si>
    <t>1700uA - 50uA</t>
  </si>
  <si>
    <t>Load</t>
  </si>
  <si>
    <t>4 Ohm</t>
  </si>
  <si>
    <t>2.5V - 5.5V</t>
  </si>
  <si>
    <t>3.7mA - 4.7mA</t>
  </si>
  <si>
    <t>50uA</t>
  </si>
  <si>
    <t>Output Voltage</t>
  </si>
  <si>
    <t>Output Power</t>
  </si>
  <si>
    <t>2.8W</t>
  </si>
  <si>
    <t>3.2W</t>
  </si>
  <si>
    <t>1.2V - 3.6V</t>
  </si>
  <si>
    <t>Supply voltage (V)</t>
  </si>
  <si>
    <t>Supply current (uA)</t>
  </si>
  <si>
    <t>Quiescent current (uA)</t>
  </si>
  <si>
    <t>Acceleration Range(g)</t>
  </si>
  <si>
    <t>2g - 16g</t>
  </si>
  <si>
    <t>200nA</t>
  </si>
  <si>
    <t>800nA</t>
  </si>
  <si>
    <t>270nA</t>
  </si>
  <si>
    <t>1.6V - 3.5V</t>
  </si>
  <si>
    <t>2g - 8g</t>
  </si>
  <si>
    <t>13 uA</t>
  </si>
  <si>
    <t>Bosch</t>
  </si>
  <si>
    <t>50nA</t>
  </si>
  <si>
    <t>1.62V - 3.6V</t>
  </si>
  <si>
    <t>1 uA</t>
  </si>
  <si>
    <t>STMElectronics</t>
  </si>
  <si>
    <t>Analog Devices</t>
  </si>
  <si>
    <t>-</t>
  </si>
  <si>
    <t>Nordic semiconductors</t>
  </si>
  <si>
    <t>Cost ($)</t>
  </si>
  <si>
    <t>Li-Ion</t>
  </si>
  <si>
    <t>Coin Cell</t>
  </si>
  <si>
    <t>CR2032</t>
  </si>
  <si>
    <t>3.7V</t>
  </si>
  <si>
    <t>500 - 1000mAh</t>
  </si>
  <si>
    <t>TPS62740</t>
  </si>
  <si>
    <t>MIC5365-3.3YC5-TR</t>
  </si>
  <si>
    <t>Li-Po</t>
  </si>
  <si>
    <t>Document</t>
  </si>
  <si>
    <t>% Completado</t>
  </si>
  <si>
    <t>Estándar</t>
  </si>
  <si>
    <t>Product components</t>
  </si>
  <si>
    <t>Airtag</t>
  </si>
  <si>
    <t>UWB IC</t>
  </si>
  <si>
    <t>Apple U1</t>
  </si>
  <si>
    <t>Flash memory</t>
  </si>
  <si>
    <t>Accelerometer</t>
  </si>
  <si>
    <t>Bosch BMA280</t>
  </si>
  <si>
    <t>Audio amplifier</t>
  </si>
  <si>
    <t xml:space="preserve">MAX98357AEWL </t>
  </si>
  <si>
    <t>DC-DC buck converter</t>
  </si>
  <si>
    <t>TI TPS6274</t>
  </si>
  <si>
    <t>Integrated load switch</t>
  </si>
  <si>
    <t>ON Semiconductor FPF2487</t>
  </si>
  <si>
    <t>Nordic nRF52832</t>
  </si>
  <si>
    <t>Antenna</t>
  </si>
  <si>
    <t>UWB</t>
  </si>
  <si>
    <t>NFC</t>
  </si>
  <si>
    <t>2.4GHz</t>
  </si>
  <si>
    <t>13.65MHz</t>
  </si>
  <si>
    <t>6.5-8GHz</t>
  </si>
  <si>
    <t>BLE 5.2</t>
  </si>
  <si>
    <t>Bluetooth version</t>
  </si>
  <si>
    <t>UWB version</t>
  </si>
  <si>
    <t>BPSK</t>
  </si>
  <si>
    <t>Protocol versions</t>
  </si>
  <si>
    <t>1 antenna</t>
  </si>
  <si>
    <t># of UWB antenna</t>
  </si>
  <si>
    <t>Peripheral</t>
  </si>
  <si>
    <t>NFC-A</t>
  </si>
  <si>
    <t>MIFARE Plus (Type 4) in Read-Only Mode</t>
  </si>
  <si>
    <t>Type</t>
  </si>
  <si>
    <t>GigaDevice GD25LE32D 32 Mbit</t>
  </si>
  <si>
    <t>Battery</t>
  </si>
  <si>
    <t>Size</t>
  </si>
  <si>
    <t>Measurement 1</t>
  </si>
  <si>
    <t>Measurement 2</t>
  </si>
  <si>
    <t>Measurement 3</t>
  </si>
  <si>
    <t>BLE broadcasting</t>
  </si>
  <si>
    <t>Find my</t>
  </si>
  <si>
    <t>N/A</t>
  </si>
  <si>
    <t>https://www.techinsights.com/blog/apple-airtag-teardown</t>
  </si>
  <si>
    <t>https://adamcatley.com/AirTag.html</t>
  </si>
  <si>
    <t>https://colinoflynn.com/2021/05/apple-airtag-teardown-test-point-mapping/</t>
  </si>
  <si>
    <t>https://es.ifixit.com/News/50681/desmontaje-de-airtag-si-esto-rastrea</t>
  </si>
  <si>
    <t>https://www.refindcommerce.com/blogs/news/understanding-apples-find-my-network-and-how-trackers-operate-within-it</t>
  </si>
  <si>
    <t>Sources</t>
  </si>
  <si>
    <t>Atomsic's ATM3325-5LCAQK-SR</t>
  </si>
  <si>
    <t>Smart tag 2</t>
  </si>
  <si>
    <t>BLE 5.3</t>
  </si>
  <si>
    <t>NXP SR040</t>
  </si>
  <si>
    <t>Weight</t>
  </si>
  <si>
    <t>13.75 g</t>
  </si>
  <si>
    <t>N/C</t>
  </si>
  <si>
    <t>6.0-8.5GHz</t>
  </si>
  <si>
    <t>NFC IC</t>
  </si>
  <si>
    <t>BPSK o HPRF</t>
  </si>
  <si>
    <t>https://technotrend.substack.com/p/samsung-galaxy-smarttag2-teardown</t>
  </si>
  <si>
    <t>https://www.sammobile.com/news/smartthings-over-20-million-users-korea/</t>
  </si>
  <si>
    <t>https://fccid.io/A3LEIT5600/Internal-Photos/Internal-Photos-6686144</t>
  </si>
  <si>
    <t>https://www.manual.ec/samsung/smart-tag-2/manual?p=8</t>
  </si>
  <si>
    <t>Chipolo One</t>
  </si>
  <si>
    <t>Nordic nRF51822</t>
  </si>
  <si>
    <t>N/I</t>
  </si>
  <si>
    <t>N/E</t>
  </si>
  <si>
    <t>https://shkspr.mobi/blog/2016/11/inside-a-chipolo-plus/</t>
  </si>
  <si>
    <t>BLE 4.0</t>
  </si>
  <si>
    <t>Li-ion</t>
  </si>
  <si>
    <t>Tile Mate</t>
  </si>
  <si>
    <t>Pebblebee Clip</t>
  </si>
  <si>
    <t>Tile Sticker</t>
  </si>
  <si>
    <t>Nordic nRF52810</t>
  </si>
  <si>
    <t>2.4 GHz</t>
  </si>
  <si>
    <t>MAS6240</t>
  </si>
  <si>
    <t>N/E: No Existe</t>
  </si>
  <si>
    <t>N/C: No Conocido</t>
  </si>
  <si>
    <t>N/I: No identificado</t>
  </si>
  <si>
    <t>N/A: No Aplica</t>
  </si>
  <si>
    <t>https://www.edn.com/teardown-tile-mate-bluetooth-tracker-relies-on-software/</t>
  </si>
  <si>
    <t>https://pallavaggarwal.in/2023/04/03/teardown-of-tile-mate-bluetooth-tracker/</t>
  </si>
  <si>
    <t>MP8904</t>
  </si>
  <si>
    <t>https://es.ifixit.com/Desmontaje/Tile+Sticker+Teardown/146491</t>
  </si>
  <si>
    <t>https://www.youtube.com/watch?v=oJi1fj6qtIk</t>
  </si>
  <si>
    <t>Product</t>
  </si>
  <si>
    <t>Components</t>
  </si>
  <si>
    <t>Diameter: 31.9mm</t>
  </si>
  <si>
    <t>11.00 g</t>
  </si>
  <si>
    <t>IP67</t>
  </si>
  <si>
    <t>Speaker</t>
  </si>
  <si>
    <t>Built-in speaker</t>
  </si>
  <si>
    <t>Included</t>
  </si>
  <si>
    <t>System Recquierements</t>
  </si>
  <si>
    <t>Operating temperature</t>
  </si>
  <si>
    <t>Maximum</t>
  </si>
  <si>
    <t>-20C</t>
  </si>
  <si>
    <t>60C</t>
  </si>
  <si>
    <t>https://support.apple.com/es-lamr/111847</t>
  </si>
  <si>
    <t>UWB position tracking</t>
  </si>
  <si>
    <t>Accelerometer wakeup function</t>
  </si>
  <si>
    <t>NFC lost mode</t>
  </si>
  <si>
    <t>Software name assigning</t>
  </si>
  <si>
    <t>Battery life</t>
  </si>
  <si>
    <t>500 days</t>
  </si>
  <si>
    <t>1 year</t>
  </si>
  <si>
    <t>Width: 28.8mm</t>
  </si>
  <si>
    <t>Height: 52.44mm</t>
  </si>
  <si>
    <t>Depth: 8.0mm</t>
  </si>
  <si>
    <t>Apple Account, iOS 14.5 or higher, iPhone 11 or newer</t>
  </si>
  <si>
    <t>Buzzer</t>
  </si>
  <si>
    <t>Button</t>
  </si>
  <si>
    <t>Not Included</t>
  </si>
  <si>
    <t>Up to 120m (BLE)</t>
  </si>
  <si>
    <t>Distance Precision UWB</t>
  </si>
  <si>
    <t>Angle Precision UWB</t>
  </si>
  <si>
    <t>Power saving mode</t>
  </si>
  <si>
    <t>AR finding</t>
  </si>
  <si>
    <t>Always-at-home scanner</t>
  </si>
  <si>
    <t>Galaxy hardware with OS 9 or higher, UWB enabled, SmartThings</t>
  </si>
  <si>
    <t>Pairing mode</t>
  </si>
  <si>
    <t>Location history</t>
  </si>
  <si>
    <t>Left behind</t>
  </si>
  <si>
    <t>Included hole</t>
  </si>
  <si>
    <t>Unwanted tracking detection</t>
  </si>
  <si>
    <t>Ringtone personalization</t>
  </si>
  <si>
    <t>-15C</t>
  </si>
  <si>
    <t>35C</t>
  </si>
  <si>
    <t>Not included</t>
  </si>
  <si>
    <t>Around 100m (BLE)</t>
  </si>
  <si>
    <t>Maximum distance UWB</t>
  </si>
  <si>
    <t>Around 10m</t>
  </si>
  <si>
    <t>Around 10cm</t>
  </si>
  <si>
    <t>Not disclosed</t>
  </si>
  <si>
    <t>https://samsungmobileclub.com/samsung-smart-tag-2-full-specification-in-depth/</t>
  </si>
  <si>
    <t>https://www.manual.ec/samsung/smart-tag-2/manual</t>
  </si>
  <si>
    <t>29 USD</t>
  </si>
  <si>
    <t>+- 10 degrees</t>
  </si>
  <si>
    <t>Replaceable Coin cell</t>
  </si>
  <si>
    <t>Up to 60m</t>
  </si>
  <si>
    <t>IPX5</t>
  </si>
  <si>
    <t>Speakler dB</t>
  </si>
  <si>
    <t>Apple's</t>
  </si>
  <si>
    <t>Samsung's</t>
  </si>
  <si>
    <t>Depth: 6.4mm</t>
  </si>
  <si>
    <t>2 years</t>
  </si>
  <si>
    <t>120 dB</t>
  </si>
  <si>
    <t>8.00 g</t>
  </si>
  <si>
    <t xml:space="preserve"> iOS 14 or higher, ios 9 or higher</t>
  </si>
  <si>
    <t>25 USD</t>
  </si>
  <si>
    <t>https://chipolo.net/en/products/chipolo-one?utm_source=rakuten&amp;utm_medium=affiliate&amp;utm_campaign=Linkbux&amp;ranMID=48087&amp;ranEAID=wizKxmN8no4&amp;ranSiteID=wizKxmN8no4-.mdQhS9odLAKrbC.o85XmQ</t>
  </si>
  <si>
    <t>https://support.chipolo.net/hc/en-us/articles/115005747705-Manual-de-instrucciones-Chipolo-ONE-Español</t>
  </si>
  <si>
    <t>https://www.androidauthority.com/chipolo-one-review-1658424/</t>
  </si>
  <si>
    <t>Tile Slim</t>
  </si>
  <si>
    <t>https://www.edn.com/examining-an-environmental-antonym-tiles-slim/#google_vignette</t>
  </si>
  <si>
    <t>3 years</t>
  </si>
  <si>
    <t>Depth: 2.5mm</t>
  </si>
  <si>
    <t>LiPo 3.0V, 380 mAh</t>
  </si>
  <si>
    <t>13.88 g</t>
  </si>
  <si>
    <t>IP68</t>
  </si>
  <si>
    <t>65 dB</t>
  </si>
  <si>
    <t>73 dB</t>
  </si>
  <si>
    <t>Non replaceable LiPo</t>
  </si>
  <si>
    <t>SOS button</t>
  </si>
  <si>
    <t>Life360, iOS, Android</t>
  </si>
  <si>
    <t>104 dB</t>
  </si>
  <si>
    <t>100 dB</t>
  </si>
  <si>
    <t>Width: 85.4mm</t>
  </si>
  <si>
    <t>Height: 53.9mm</t>
  </si>
  <si>
    <t>Width: 37.6mm</t>
  </si>
  <si>
    <t>Height: 37.6mm</t>
  </si>
  <si>
    <t>Depth: 7.4mm</t>
  </si>
  <si>
    <t>8g</t>
  </si>
  <si>
    <t>6g</t>
  </si>
  <si>
    <t>Width: 28.2mm</t>
  </si>
  <si>
    <t>Height: 28.2mm</t>
  </si>
  <si>
    <t>Up to 75m</t>
  </si>
  <si>
    <t>Up to 105 m</t>
  </si>
  <si>
    <t>SOS function</t>
  </si>
  <si>
    <t>https://www.pcmag.com/reviews/tile-slim-2024</t>
  </si>
  <si>
    <t>https://braindebuglog-com.translate.goog/posts/smartcaddisassembly/?_x_tr_sl=es&amp;_x_tr_tl=ja&amp;_x_tr_hl=es-419&amp;_x_tr_pto=wapp</t>
  </si>
  <si>
    <t>Tile's</t>
  </si>
  <si>
    <t>Card shape</t>
  </si>
  <si>
    <t>Adhesive</t>
  </si>
  <si>
    <t>Special case</t>
  </si>
  <si>
    <t>Share tracker location</t>
  </si>
  <si>
    <t>Subscription</t>
  </si>
  <si>
    <t>30 USD</t>
  </si>
  <si>
    <t>28 USD</t>
  </si>
  <si>
    <t>Environment resistance</t>
  </si>
  <si>
    <t>https://www.tile.com/product/black-sticker</t>
  </si>
  <si>
    <t>https://www.tile.com/product/mate-pink-punch</t>
  </si>
  <si>
    <t>-10C</t>
  </si>
  <si>
    <t>Width: 45mm</t>
  </si>
  <si>
    <t>Height: 38mm</t>
  </si>
  <si>
    <t>Depth: 8.5mm</t>
  </si>
  <si>
    <t>IPX6</t>
  </si>
  <si>
    <t>Google's, Apple's</t>
  </si>
  <si>
    <t>Rechargeable Li-ion</t>
  </si>
  <si>
    <t>https://help.pebblebee.com/article/apvv6mlfxb-clip-gen2-specs</t>
  </si>
  <si>
    <t>Pebblebee app, iOS, Android</t>
  </si>
  <si>
    <t>1 year per charge</t>
  </si>
  <si>
    <t>43C</t>
  </si>
  <si>
    <t>FCC RF Exposure Information</t>
  </si>
  <si>
    <t>https://pebblebee.com/products/pebblebee-clip-universal</t>
  </si>
  <si>
    <t>35 USD</t>
  </si>
  <si>
    <t xml:space="preserve">Light indicator </t>
  </si>
  <si>
    <t>BLE 4.0&gt;</t>
  </si>
  <si>
    <t>Maximum distance BLE</t>
  </si>
  <si>
    <t>Around15m</t>
  </si>
  <si>
    <t>Year introduced</t>
  </si>
  <si>
    <t>Hardware</t>
  </si>
  <si>
    <t>Software</t>
  </si>
  <si>
    <t>Physical</t>
  </si>
  <si>
    <t>Series1</t>
  </si>
  <si>
    <t>Mechanical</t>
  </si>
  <si>
    <t>Ingress Protection</t>
  </si>
  <si>
    <t>IP ratings</t>
  </si>
  <si>
    <t>IEC 60529</t>
  </si>
  <si>
    <t>Coin cells</t>
  </si>
  <si>
    <t>IEC 60086</t>
  </si>
  <si>
    <t>IEC 62133</t>
  </si>
  <si>
    <t>LiPo &amp; Li-Ion</t>
  </si>
  <si>
    <t>UL 2054</t>
  </si>
  <si>
    <t>Performance and safety requirements</t>
  </si>
  <si>
    <t>Degree of protection</t>
  </si>
  <si>
    <t>Sound</t>
  </si>
  <si>
    <t>Buzzers</t>
  </si>
  <si>
    <t>Speakers</t>
  </si>
  <si>
    <t>IEC 60268-2</t>
  </si>
  <si>
    <t>Loudspeakers standards</t>
  </si>
  <si>
    <t>Case design</t>
  </si>
  <si>
    <t>Physical dimensions and tolerances</t>
  </si>
  <si>
    <t>ISO 1101</t>
  </si>
  <si>
    <t>Geometrical Product Specifications</t>
  </si>
  <si>
    <t>Performance and safety testing</t>
  </si>
  <si>
    <t>Environmental conditions</t>
  </si>
  <si>
    <t>Temperature ranges</t>
  </si>
  <si>
    <t>IEC 60721-3</t>
  </si>
  <si>
    <t>Communications</t>
  </si>
  <si>
    <t>BLE</t>
  </si>
  <si>
    <t>ISO/IEC 24730-2</t>
  </si>
  <si>
    <t>RTLS</t>
  </si>
  <si>
    <t>ISO/IEC 14443</t>
  </si>
  <si>
    <t>Proximity Cards</t>
  </si>
  <si>
    <t>ISO/IEC 18092</t>
  </si>
  <si>
    <t>Interface and Protocol</t>
  </si>
  <si>
    <t>IEEE 802.15.1</t>
  </si>
  <si>
    <t>Bluetooth SIG</t>
  </si>
  <si>
    <t>Updated BLE Standards</t>
  </si>
  <si>
    <t>UI</t>
  </si>
  <si>
    <t>Human-Computer interaction</t>
  </si>
  <si>
    <t>ISO9241</t>
  </si>
  <si>
    <t>Ergonomics</t>
  </si>
  <si>
    <t>Performance and testing</t>
  </si>
  <si>
    <t>BLE standard</t>
  </si>
  <si>
    <t>Visual indicators</t>
  </si>
  <si>
    <t>IEC 60073</t>
  </si>
  <si>
    <t>Human Machine Interfacing</t>
  </si>
  <si>
    <t>Shared tracking</t>
  </si>
  <si>
    <t>Device detection</t>
  </si>
  <si>
    <t>Battery consumption</t>
  </si>
  <si>
    <t>Portability</t>
  </si>
  <si>
    <t>Keyring design</t>
  </si>
  <si>
    <t>Practicality</t>
  </si>
  <si>
    <t>Enhanced UWB Positioning</t>
  </si>
  <si>
    <t>Find my networks</t>
  </si>
  <si>
    <t>Mesh network tracking</t>
  </si>
  <si>
    <t>Apple's Find my, SmartThings, Google's Find My</t>
  </si>
  <si>
    <t>Visual tracking</t>
  </si>
  <si>
    <t>Movement</t>
  </si>
  <si>
    <t>Programmable button</t>
  </si>
  <si>
    <t>Multifunctional purpose</t>
  </si>
  <si>
    <t>Programmable function, SOS, device locating</t>
  </si>
  <si>
    <t>Lost mode</t>
  </si>
  <si>
    <t>IEC 60268-5</t>
  </si>
  <si>
    <t>Location data</t>
  </si>
  <si>
    <t>Battery saver</t>
  </si>
  <si>
    <t>Wireless charging</t>
  </si>
  <si>
    <t>USB port</t>
  </si>
  <si>
    <t>USB-C</t>
  </si>
  <si>
    <t>USB</t>
  </si>
  <si>
    <t>Indoor/Outdoor capabilities</t>
  </si>
  <si>
    <t>WPC Qi Standard</t>
  </si>
  <si>
    <t>Wireless Power Transfer</t>
  </si>
  <si>
    <t>Wireless charging metrics and safety</t>
  </si>
  <si>
    <t>US Type-C</t>
  </si>
  <si>
    <t>USB Type-C Specifications</t>
  </si>
  <si>
    <t>Power and data transfer</t>
  </si>
  <si>
    <t>Card shape / Adhesive</t>
  </si>
  <si>
    <t>Position system metrics / tests</t>
  </si>
  <si>
    <t>Electro mechanical transducers standards</t>
  </si>
  <si>
    <t>Shared assets</t>
  </si>
  <si>
    <t>ISO/IEC 18305</t>
  </si>
  <si>
    <t>Augmented Reality tracking</t>
  </si>
  <si>
    <t>Movement wake-up</t>
  </si>
  <si>
    <t>Find My Network</t>
  </si>
  <si>
    <t>https://blog.estimote.com/post/676268055242883072/apple-opens-u1-api-and-supports-our-uwb-beacons</t>
  </si>
  <si>
    <t>https://me.pcmag.com/en/mobile-phone-accessories/19693/samsung-galaxy-smarttag-2</t>
  </si>
  <si>
    <t>Sinis emissor</t>
  </si>
  <si>
    <t>Sinis receiver</t>
  </si>
  <si>
    <t>BLE 5.4</t>
  </si>
  <si>
    <t>Kind of</t>
  </si>
  <si>
    <t>Incuded</t>
  </si>
  <si>
    <t>N/A or Adhesive</t>
  </si>
  <si>
    <t>15 USD</t>
  </si>
  <si>
    <t>Nordic nRF52833</t>
  </si>
  <si>
    <t>DW3320</t>
  </si>
  <si>
    <t>Bosch BMA400</t>
  </si>
  <si>
    <t>Maybe?</t>
  </si>
  <si>
    <t>2 antenna</t>
  </si>
  <si>
    <t>8dB</t>
  </si>
  <si>
    <t>DW3210</t>
  </si>
  <si>
    <t>Task</t>
  </si>
  <si>
    <t>Completion</t>
  </si>
  <si>
    <t>Detailed task</t>
  </si>
  <si>
    <t>Beginning week</t>
  </si>
  <si>
    <t>End week</t>
  </si>
  <si>
    <t>1.1 Processor</t>
  </si>
  <si>
    <t>1.2 PMIC (Power management)</t>
  </si>
  <si>
    <t>1.3 UWB Component</t>
  </si>
  <si>
    <t>1.4Wireless Charging Component</t>
  </si>
  <si>
    <t>1.5 NFC Component</t>
  </si>
  <si>
    <t>2.7 UWB Antenna</t>
  </si>
  <si>
    <t>2.8 Wireless Charging Programming</t>
  </si>
  <si>
    <t>2.9 Wireless Charging Antenna</t>
  </si>
  <si>
    <t>3.1 Software to make</t>
  </si>
  <si>
    <t>3.2 Database to use</t>
  </si>
  <si>
    <t>3.3 Data to store</t>
  </si>
  <si>
    <t>3.4 UI to elaborate</t>
  </si>
  <si>
    <t>4.1 Processor module</t>
  </si>
  <si>
    <t>4.2 Processor module + App</t>
  </si>
  <si>
    <t>4.3 Processor module + Bluetooth</t>
  </si>
  <si>
    <t>4.4 Processor module + UWB</t>
  </si>
  <si>
    <t>4.5 Processor module + NFC</t>
  </si>
  <si>
    <t>4.6 Processor module + Wireles Charging</t>
  </si>
  <si>
    <t>5.1 Bluetooth PCB Design</t>
  </si>
  <si>
    <t>5.2 UWB PCB Design</t>
  </si>
  <si>
    <t>5.3 NFC / Wireless charging Design</t>
  </si>
  <si>
    <t>6.1 Processor and complementary passive</t>
  </si>
  <si>
    <t>6.2 PMIC (Power management)</t>
  </si>
  <si>
    <t>6.3 Wireless Charging</t>
  </si>
  <si>
    <t>6.4 Application Design</t>
  </si>
  <si>
    <t>6.5 Application Implementation</t>
  </si>
  <si>
    <t>6.1 Processor functionality</t>
  </si>
  <si>
    <t>6.2 Bluetooth functionality</t>
  </si>
  <si>
    <t>6.3 Bluetooth Specs</t>
  </si>
  <si>
    <t>6.4 UWB functionality</t>
  </si>
  <si>
    <t>6.5 UWB Specs</t>
  </si>
  <si>
    <t>6.6 Wireless Charging Functionality</t>
  </si>
  <si>
    <t>6.7 NFC Functionality</t>
  </si>
  <si>
    <t>2.1 Firmware to use</t>
  </si>
  <si>
    <t>2.2 Bluetooth Signal Receiving</t>
  </si>
  <si>
    <t>2.3 Bluetooth programming</t>
  </si>
  <si>
    <t>2.4 Bluetooth Antenna</t>
  </si>
  <si>
    <t>2.5 UWB Signal Receiving</t>
  </si>
  <si>
    <t>2.6 UWB programming</t>
  </si>
  <si>
    <t>Perc</t>
  </si>
  <si>
    <t>perc</t>
  </si>
  <si>
    <t>2.10  NFC Signal Receiving</t>
  </si>
  <si>
    <t>2.11  NFC Programming</t>
  </si>
  <si>
    <t>2.12  NFC Antenna</t>
  </si>
  <si>
    <t>7.1 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</si>
</sst>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0.0"/>
  </numFmts>
  <fonts count="14" x14ac:knownFonts="1">
    <font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color rgb="FFC00000"/>
      <name val="Tw Cen MT"/>
      <family val="2"/>
      <scheme val="minor"/>
    </font>
    <font>
      <sz val="11"/>
      <color rgb="FFFF0000"/>
      <name val="Tw Cen MT"/>
      <family val="2"/>
      <scheme val="minor"/>
    </font>
    <font>
      <sz val="9"/>
      <color rgb="FF000000"/>
      <name val="Consolas"/>
      <family val="3"/>
    </font>
    <font>
      <sz val="9"/>
      <color rgb="FF333333"/>
      <name val="Arial"/>
      <family val="2"/>
    </font>
    <font>
      <b/>
      <sz val="11"/>
      <color theme="1"/>
      <name val="Tw Cen MT"/>
      <family val="2"/>
      <scheme val="minor"/>
    </font>
    <font>
      <sz val="11"/>
      <color rgb="FF1A1A1A"/>
      <name val="Times New Roman"/>
      <family val="1"/>
    </font>
    <font>
      <sz val="14"/>
      <color rgb="FF1A1A1A"/>
      <name val="Times New Roman"/>
      <family val="1"/>
    </font>
    <font>
      <sz val="12"/>
      <color theme="1"/>
      <name val="Tw Cen MT"/>
      <family val="2"/>
      <scheme val="minor"/>
    </font>
    <font>
      <sz val="12"/>
      <color rgb="FF292929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name val="Tw Cen MT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212">
    <xf numFmtId="0" fontId="0" fillId="0" borderId="0" xfId="0"/>
    <xf numFmtId="164" fontId="0" fillId="0" borderId="0" xfId="0" applyNumberFormat="1"/>
    <xf numFmtId="0" fontId="0" fillId="0" borderId="0" xfId="0" quotePrefix="1"/>
    <xf numFmtId="8" fontId="0" fillId="0" borderId="0" xfId="0" applyNumberFormat="1"/>
    <xf numFmtId="0" fontId="0" fillId="2" borderId="0" xfId="0" applyFill="1"/>
    <xf numFmtId="0" fontId="0" fillId="2" borderId="0" xfId="0" quotePrefix="1" applyFill="1"/>
    <xf numFmtId="8" fontId="0" fillId="2" borderId="0" xfId="0" applyNumberFormat="1" applyFill="1"/>
    <xf numFmtId="0" fontId="0" fillId="3" borderId="0" xfId="0" applyFill="1"/>
    <xf numFmtId="0" fontId="0" fillId="3" borderId="0" xfId="0" quotePrefix="1" applyFill="1"/>
    <xf numFmtId="164" fontId="0" fillId="2" borderId="0" xfId="0" applyNumberFormat="1" applyFill="1"/>
    <xf numFmtId="0" fontId="1" fillId="4" borderId="0" xfId="1" applyFill="1" applyAlignment="1">
      <alignment vertical="top" wrapText="1" indent="1"/>
    </xf>
    <xf numFmtId="0" fontId="1" fillId="0" borderId="0" xfId="1"/>
    <xf numFmtId="0" fontId="0" fillId="53" borderId="1" xfId="0" applyFill="1" applyBorder="1"/>
    <xf numFmtId="14" fontId="0" fillId="53" borderId="1" xfId="0" applyNumberFormat="1" applyFill="1" applyBorder="1"/>
    <xf numFmtId="0" fontId="2" fillId="12" borderId="1" xfId="0" applyFont="1" applyFill="1" applyBorder="1"/>
    <xf numFmtId="0" fontId="0" fillId="0" borderId="1" xfId="0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2" fillId="15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2" fillId="23" borderId="1" xfId="0" applyFont="1" applyFill="1" applyBorder="1"/>
    <xf numFmtId="0" fontId="2" fillId="24" borderId="1" xfId="0" applyFont="1" applyFill="1" applyBorder="1"/>
    <xf numFmtId="0" fontId="2" fillId="25" borderId="1" xfId="0" applyFont="1" applyFill="1" applyBorder="1"/>
    <xf numFmtId="0" fontId="2" fillId="26" borderId="1" xfId="0" applyFont="1" applyFill="1" applyBorder="1"/>
    <xf numFmtId="0" fontId="2" fillId="27" borderId="1" xfId="0" applyFont="1" applyFill="1" applyBorder="1"/>
    <xf numFmtId="0" fontId="2" fillId="28" borderId="1" xfId="0" applyFont="1" applyFill="1" applyBorder="1"/>
    <xf numFmtId="0" fontId="2" fillId="29" borderId="1" xfId="0" applyFont="1" applyFill="1" applyBorder="1"/>
    <xf numFmtId="0" fontId="2" fillId="30" borderId="1" xfId="0" applyFont="1" applyFill="1" applyBorder="1"/>
    <xf numFmtId="0" fontId="2" fillId="31" borderId="1" xfId="0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15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30" borderId="1" xfId="0" applyFont="1" applyFill="1" applyBorder="1"/>
    <xf numFmtId="0" fontId="3" fillId="31" borderId="1" xfId="0" applyFont="1" applyFill="1" applyBorder="1"/>
    <xf numFmtId="0" fontId="3" fillId="32" borderId="1" xfId="0" applyFont="1" applyFill="1" applyBorder="1"/>
    <xf numFmtId="0" fontId="3" fillId="33" borderId="1" xfId="0" applyFont="1" applyFill="1" applyBorder="1"/>
    <xf numFmtId="0" fontId="3" fillId="34" borderId="1" xfId="0" applyFont="1" applyFill="1" applyBorder="1"/>
    <xf numFmtId="0" fontId="3" fillId="35" borderId="1" xfId="0" applyFont="1" applyFill="1" applyBorder="1"/>
    <xf numFmtId="0" fontId="3" fillId="36" borderId="1" xfId="0" applyFont="1" applyFill="1" applyBorder="1"/>
    <xf numFmtId="0" fontId="3" fillId="37" borderId="1" xfId="0" applyFont="1" applyFill="1" applyBorder="1"/>
    <xf numFmtId="0" fontId="3" fillId="38" borderId="1" xfId="0" applyFont="1" applyFill="1" applyBorder="1"/>
    <xf numFmtId="0" fontId="3" fillId="39" borderId="1" xfId="0" applyFont="1" applyFill="1" applyBorder="1"/>
    <xf numFmtId="0" fontId="3" fillId="40" borderId="1" xfId="0" applyFont="1" applyFill="1" applyBorder="1"/>
    <xf numFmtId="0" fontId="3" fillId="41" borderId="1" xfId="0" applyFont="1" applyFill="1" applyBorder="1"/>
    <xf numFmtId="0" fontId="3" fillId="54" borderId="1" xfId="0" applyFont="1" applyFill="1" applyBorder="1"/>
    <xf numFmtId="0" fontId="3" fillId="42" borderId="1" xfId="0" applyFont="1" applyFill="1" applyBorder="1"/>
    <xf numFmtId="0" fontId="3" fillId="43" borderId="1" xfId="0" applyFont="1" applyFill="1" applyBorder="1"/>
    <xf numFmtId="0" fontId="3" fillId="46" borderId="1" xfId="0" applyFont="1" applyFill="1" applyBorder="1"/>
    <xf numFmtId="0" fontId="3" fillId="45" borderId="1" xfId="0" applyFont="1" applyFill="1" applyBorder="1"/>
    <xf numFmtId="0" fontId="3" fillId="47" borderId="1" xfId="0" applyFont="1" applyFill="1" applyBorder="1"/>
    <xf numFmtId="0" fontId="3" fillId="48" borderId="1" xfId="0" applyFont="1" applyFill="1" applyBorder="1"/>
    <xf numFmtId="0" fontId="3" fillId="49" borderId="1" xfId="0" applyFont="1" applyFill="1" applyBorder="1"/>
    <xf numFmtId="0" fontId="3" fillId="50" borderId="1" xfId="0" applyFont="1" applyFill="1" applyBorder="1"/>
    <xf numFmtId="0" fontId="3" fillId="51" borderId="1" xfId="0" applyFont="1" applyFill="1" applyBorder="1"/>
    <xf numFmtId="0" fontId="3" fillId="44" borderId="1" xfId="0" applyFont="1" applyFill="1" applyBorder="1"/>
    <xf numFmtId="0" fontId="3" fillId="55" borderId="1" xfId="0" applyFont="1" applyFill="1" applyBorder="1"/>
    <xf numFmtId="0" fontId="0" fillId="0" borderId="0" xfId="0" applyAlignment="1">
      <alignment wrapText="1"/>
    </xf>
    <xf numFmtId="0" fontId="0" fillId="56" borderId="0" xfId="0" applyFill="1"/>
    <xf numFmtId="0" fontId="4" fillId="0" borderId="0" xfId="0" applyFont="1"/>
    <xf numFmtId="0" fontId="0" fillId="38" borderId="0" xfId="0" applyFill="1"/>
    <xf numFmtId="0" fontId="0" fillId="38" borderId="0" xfId="0" quotePrefix="1" applyFill="1"/>
    <xf numFmtId="8" fontId="0" fillId="38" borderId="0" xfId="0" applyNumberFormat="1" applyFill="1"/>
    <xf numFmtId="8" fontId="5" fillId="0" borderId="0" xfId="0" applyNumberFormat="1" applyFont="1"/>
    <xf numFmtId="9" fontId="3" fillId="12" borderId="1" xfId="0" applyNumberFormat="1" applyFont="1" applyFill="1" applyBorder="1" applyAlignment="1">
      <alignment horizontal="center"/>
    </xf>
    <xf numFmtId="9" fontId="3" fillId="13" borderId="1" xfId="0" applyNumberFormat="1" applyFont="1" applyFill="1" applyBorder="1" applyAlignment="1">
      <alignment horizontal="center"/>
    </xf>
    <xf numFmtId="9" fontId="3" fillId="14" borderId="1" xfId="0" applyNumberFormat="1" applyFont="1" applyFill="1" applyBorder="1" applyAlignment="1">
      <alignment horizontal="center"/>
    </xf>
    <xf numFmtId="9" fontId="3" fillId="16" borderId="1" xfId="0" applyNumberFormat="1" applyFont="1" applyFill="1" applyBorder="1" applyAlignment="1">
      <alignment horizontal="center"/>
    </xf>
    <xf numFmtId="9" fontId="3" fillId="17" borderId="1" xfId="0" applyNumberFormat="1" applyFont="1" applyFill="1" applyBorder="1" applyAlignment="1">
      <alignment horizontal="center"/>
    </xf>
    <xf numFmtId="9" fontId="3" fillId="18" borderId="1" xfId="0" applyNumberFormat="1" applyFont="1" applyFill="1" applyBorder="1" applyAlignment="1">
      <alignment horizontal="center"/>
    </xf>
    <xf numFmtId="9" fontId="3" fillId="19" borderId="1" xfId="0" applyNumberFormat="1" applyFont="1" applyFill="1" applyBorder="1" applyAlignment="1">
      <alignment horizontal="center"/>
    </xf>
    <xf numFmtId="9" fontId="3" fillId="15" borderId="1" xfId="0" applyNumberFormat="1" applyFont="1" applyFill="1" applyBorder="1" applyAlignment="1">
      <alignment horizontal="center"/>
    </xf>
    <xf numFmtId="9" fontId="3" fillId="20" borderId="1" xfId="0" applyNumberFormat="1" applyFont="1" applyFill="1" applyBorder="1" applyAlignment="1">
      <alignment horizontal="center"/>
    </xf>
    <xf numFmtId="9" fontId="3" fillId="21" borderId="1" xfId="0" applyNumberFormat="1" applyFont="1" applyFill="1" applyBorder="1" applyAlignment="1">
      <alignment horizontal="center"/>
    </xf>
    <xf numFmtId="9" fontId="3" fillId="22" borderId="1" xfId="0" applyNumberFormat="1" applyFont="1" applyFill="1" applyBorder="1" applyAlignment="1">
      <alignment horizontal="center"/>
    </xf>
    <xf numFmtId="9" fontId="3" fillId="23" borderId="1" xfId="0" applyNumberFormat="1" applyFont="1" applyFill="1" applyBorder="1" applyAlignment="1">
      <alignment horizontal="center"/>
    </xf>
    <xf numFmtId="9" fontId="3" fillId="24" borderId="1" xfId="0" applyNumberFormat="1" applyFont="1" applyFill="1" applyBorder="1" applyAlignment="1">
      <alignment horizontal="center"/>
    </xf>
    <xf numFmtId="9" fontId="3" fillId="25" borderId="1" xfId="0" applyNumberFormat="1" applyFont="1" applyFill="1" applyBorder="1" applyAlignment="1">
      <alignment horizontal="center"/>
    </xf>
    <xf numFmtId="9" fontId="3" fillId="26" borderId="1" xfId="0" applyNumberFormat="1" applyFont="1" applyFill="1" applyBorder="1" applyAlignment="1">
      <alignment horizontal="center"/>
    </xf>
    <xf numFmtId="9" fontId="3" fillId="27" borderId="1" xfId="0" applyNumberFormat="1" applyFont="1" applyFill="1" applyBorder="1" applyAlignment="1">
      <alignment horizontal="center"/>
    </xf>
    <xf numFmtId="9" fontId="3" fillId="28" borderId="1" xfId="0" applyNumberFormat="1" applyFont="1" applyFill="1" applyBorder="1" applyAlignment="1">
      <alignment horizontal="center"/>
    </xf>
    <xf numFmtId="9" fontId="3" fillId="29" borderId="1" xfId="0" applyNumberFormat="1" applyFont="1" applyFill="1" applyBorder="1" applyAlignment="1">
      <alignment horizontal="center"/>
    </xf>
    <xf numFmtId="9" fontId="3" fillId="30" borderId="1" xfId="0" applyNumberFormat="1" applyFont="1" applyFill="1" applyBorder="1" applyAlignment="1">
      <alignment horizontal="center"/>
    </xf>
    <xf numFmtId="9" fontId="3" fillId="31" borderId="1" xfId="0" applyNumberFormat="1" applyFont="1" applyFill="1" applyBorder="1" applyAlignment="1">
      <alignment horizontal="center"/>
    </xf>
    <xf numFmtId="9" fontId="3" fillId="32" borderId="1" xfId="0" applyNumberFormat="1" applyFont="1" applyFill="1" applyBorder="1" applyAlignment="1">
      <alignment horizontal="center"/>
    </xf>
    <xf numFmtId="9" fontId="3" fillId="33" borderId="1" xfId="0" applyNumberFormat="1" applyFont="1" applyFill="1" applyBorder="1" applyAlignment="1">
      <alignment horizontal="center"/>
    </xf>
    <xf numFmtId="9" fontId="3" fillId="34" borderId="1" xfId="0" applyNumberFormat="1" applyFont="1" applyFill="1" applyBorder="1" applyAlignment="1">
      <alignment horizontal="center"/>
    </xf>
    <xf numFmtId="9" fontId="3" fillId="35" borderId="1" xfId="0" applyNumberFormat="1" applyFont="1" applyFill="1" applyBorder="1" applyAlignment="1">
      <alignment horizontal="center"/>
    </xf>
    <xf numFmtId="9" fontId="3" fillId="36" borderId="1" xfId="0" applyNumberFormat="1" applyFont="1" applyFill="1" applyBorder="1" applyAlignment="1">
      <alignment horizontal="center"/>
    </xf>
    <xf numFmtId="9" fontId="3" fillId="37" borderId="1" xfId="0" applyNumberFormat="1" applyFont="1" applyFill="1" applyBorder="1" applyAlignment="1">
      <alignment horizontal="center"/>
    </xf>
    <xf numFmtId="9" fontId="3" fillId="38" borderId="1" xfId="0" applyNumberFormat="1" applyFont="1" applyFill="1" applyBorder="1" applyAlignment="1">
      <alignment horizontal="center"/>
    </xf>
    <xf numFmtId="9" fontId="3" fillId="39" borderId="1" xfId="0" applyNumberFormat="1" applyFont="1" applyFill="1" applyBorder="1" applyAlignment="1">
      <alignment horizontal="center"/>
    </xf>
    <xf numFmtId="9" fontId="3" fillId="40" borderId="1" xfId="0" applyNumberFormat="1" applyFont="1" applyFill="1" applyBorder="1" applyAlignment="1">
      <alignment horizontal="center"/>
    </xf>
    <xf numFmtId="9" fontId="3" fillId="41" borderId="1" xfId="0" applyNumberFormat="1" applyFont="1" applyFill="1" applyBorder="1" applyAlignment="1">
      <alignment horizontal="center"/>
    </xf>
    <xf numFmtId="9" fontId="3" fillId="54" borderId="1" xfId="0" applyNumberFormat="1" applyFont="1" applyFill="1" applyBorder="1" applyAlignment="1">
      <alignment horizontal="center"/>
    </xf>
    <xf numFmtId="9" fontId="3" fillId="42" borderId="1" xfId="0" applyNumberFormat="1" applyFont="1" applyFill="1" applyBorder="1" applyAlignment="1">
      <alignment horizontal="center"/>
    </xf>
    <xf numFmtId="9" fontId="3" fillId="43" borderId="1" xfId="0" applyNumberFormat="1" applyFont="1" applyFill="1" applyBorder="1" applyAlignment="1">
      <alignment horizontal="center"/>
    </xf>
    <xf numFmtId="9" fontId="3" fillId="44" borderId="1" xfId="0" applyNumberFormat="1" applyFont="1" applyFill="1" applyBorder="1" applyAlignment="1">
      <alignment horizontal="center"/>
    </xf>
    <xf numFmtId="9" fontId="3" fillId="55" borderId="1" xfId="0" applyNumberFormat="1" applyFont="1" applyFill="1" applyBorder="1" applyAlignment="1">
      <alignment horizontal="center"/>
    </xf>
    <xf numFmtId="9" fontId="3" fillId="46" borderId="1" xfId="0" applyNumberFormat="1" applyFont="1" applyFill="1" applyBorder="1" applyAlignment="1">
      <alignment horizontal="center"/>
    </xf>
    <xf numFmtId="9" fontId="3" fillId="45" borderId="1" xfId="0" applyNumberFormat="1" applyFont="1" applyFill="1" applyBorder="1" applyAlignment="1">
      <alignment horizontal="center"/>
    </xf>
    <xf numFmtId="9" fontId="3" fillId="47" borderId="1" xfId="0" applyNumberFormat="1" applyFont="1" applyFill="1" applyBorder="1" applyAlignment="1">
      <alignment horizontal="center"/>
    </xf>
    <xf numFmtId="9" fontId="3" fillId="48" borderId="1" xfId="0" applyNumberFormat="1" applyFont="1" applyFill="1" applyBorder="1" applyAlignment="1">
      <alignment horizontal="center"/>
    </xf>
    <xf numFmtId="9" fontId="3" fillId="49" borderId="1" xfId="0" applyNumberFormat="1" applyFont="1" applyFill="1" applyBorder="1" applyAlignment="1">
      <alignment horizontal="center"/>
    </xf>
    <xf numFmtId="9" fontId="3" fillId="50" borderId="1" xfId="0" applyNumberFormat="1" applyFont="1" applyFill="1" applyBorder="1" applyAlignment="1">
      <alignment horizontal="center"/>
    </xf>
    <xf numFmtId="9" fontId="3" fillId="51" borderId="1" xfId="0" applyNumberFormat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0" fillId="0" borderId="0" xfId="0" applyFont="1"/>
    <xf numFmtId="0" fontId="0" fillId="0" borderId="0" xfId="0"/>
    <xf numFmtId="0" fontId="2" fillId="52" borderId="5" xfId="0" applyFont="1" applyFill="1" applyBorder="1" applyAlignment="1">
      <alignment horizontal="center" vertical="center"/>
    </xf>
    <xf numFmtId="0" fontId="2" fillId="52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53" borderId="1" xfId="0" applyFill="1" applyBorder="1" applyAlignment="1">
      <alignment horizontal="center"/>
    </xf>
    <xf numFmtId="0" fontId="0" fillId="53" borderId="7" xfId="0" applyFill="1" applyBorder="1" applyAlignment="1">
      <alignment horizontal="center"/>
    </xf>
    <xf numFmtId="0" fontId="0" fillId="53" borderId="8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 applyAlignment="1">
      <alignment horizontal="center"/>
    </xf>
    <xf numFmtId="2" fontId="0" fillId="53" borderId="1" xfId="0" applyNumberFormat="1" applyFill="1" applyBorder="1"/>
    <xf numFmtId="0" fontId="0" fillId="53" borderId="1" xfId="0" applyFill="1" applyBorder="1" applyAlignment="1"/>
    <xf numFmtId="2" fontId="12" fillId="0" borderId="0" xfId="0" applyNumberFormat="1" applyFont="1" applyFill="1" applyBorder="1"/>
    <xf numFmtId="0" fontId="12" fillId="0" borderId="0" xfId="0" applyFont="1" applyFill="1" applyBorder="1"/>
    <xf numFmtId="0" fontId="0" fillId="0" borderId="0" xfId="0" applyFill="1"/>
    <xf numFmtId="0" fontId="2" fillId="6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2" fontId="3" fillId="12" borderId="1" xfId="2" applyNumberFormat="1" applyFont="1" applyFill="1" applyBorder="1" applyAlignment="1">
      <alignment horizontal="center"/>
    </xf>
    <xf numFmtId="2" fontId="3" fillId="13" borderId="1" xfId="2" applyNumberFormat="1" applyFont="1" applyFill="1" applyBorder="1" applyAlignment="1">
      <alignment horizontal="center"/>
    </xf>
    <xf numFmtId="2" fontId="3" fillId="14" borderId="1" xfId="2" applyNumberFormat="1" applyFont="1" applyFill="1" applyBorder="1" applyAlignment="1">
      <alignment horizontal="center"/>
    </xf>
    <xf numFmtId="2" fontId="3" fillId="16" borderId="1" xfId="2" applyNumberFormat="1" applyFont="1" applyFill="1" applyBorder="1" applyAlignment="1">
      <alignment horizontal="center"/>
    </xf>
    <xf numFmtId="2" fontId="3" fillId="17" borderId="1" xfId="2" applyNumberFormat="1" applyFont="1" applyFill="1" applyBorder="1" applyAlignment="1">
      <alignment horizontal="center"/>
    </xf>
    <xf numFmtId="2" fontId="3" fillId="18" borderId="1" xfId="2" applyNumberFormat="1" applyFont="1" applyFill="1" applyBorder="1" applyAlignment="1">
      <alignment horizontal="center"/>
    </xf>
    <xf numFmtId="2" fontId="3" fillId="19" borderId="1" xfId="2" applyNumberFormat="1" applyFont="1" applyFill="1" applyBorder="1" applyAlignment="1">
      <alignment horizontal="center"/>
    </xf>
    <xf numFmtId="2" fontId="3" fillId="15" borderId="1" xfId="2" applyNumberFormat="1" applyFont="1" applyFill="1" applyBorder="1" applyAlignment="1">
      <alignment horizontal="center"/>
    </xf>
    <xf numFmtId="2" fontId="3" fillId="20" borderId="1" xfId="2" applyNumberFormat="1" applyFont="1" applyFill="1" applyBorder="1" applyAlignment="1">
      <alignment horizontal="center"/>
    </xf>
    <xf numFmtId="2" fontId="3" fillId="21" borderId="1" xfId="2" applyNumberFormat="1" applyFont="1" applyFill="1" applyBorder="1" applyAlignment="1">
      <alignment horizontal="center"/>
    </xf>
    <xf numFmtId="2" fontId="3" fillId="22" borderId="1" xfId="2" applyNumberFormat="1" applyFont="1" applyFill="1" applyBorder="1" applyAlignment="1">
      <alignment horizontal="center"/>
    </xf>
    <xf numFmtId="2" fontId="3" fillId="23" borderId="1" xfId="2" applyNumberFormat="1" applyFont="1" applyFill="1" applyBorder="1" applyAlignment="1">
      <alignment horizontal="center"/>
    </xf>
    <xf numFmtId="2" fontId="3" fillId="24" borderId="1" xfId="2" applyNumberFormat="1" applyFont="1" applyFill="1" applyBorder="1" applyAlignment="1">
      <alignment horizontal="center"/>
    </xf>
    <xf numFmtId="2" fontId="3" fillId="25" borderId="1" xfId="2" applyNumberFormat="1" applyFont="1" applyFill="1" applyBorder="1" applyAlignment="1">
      <alignment horizontal="center"/>
    </xf>
    <xf numFmtId="2" fontId="3" fillId="26" borderId="1" xfId="2" applyNumberFormat="1" applyFont="1" applyFill="1" applyBorder="1" applyAlignment="1">
      <alignment horizontal="center"/>
    </xf>
    <xf numFmtId="2" fontId="3" fillId="27" borderId="1" xfId="2" applyNumberFormat="1" applyFont="1" applyFill="1" applyBorder="1" applyAlignment="1">
      <alignment horizontal="center"/>
    </xf>
    <xf numFmtId="2" fontId="3" fillId="28" borderId="1" xfId="2" applyNumberFormat="1" applyFont="1" applyFill="1" applyBorder="1" applyAlignment="1">
      <alignment horizontal="center"/>
    </xf>
    <xf numFmtId="2" fontId="3" fillId="29" borderId="1" xfId="2" applyNumberFormat="1" applyFont="1" applyFill="1" applyBorder="1" applyAlignment="1">
      <alignment horizontal="center"/>
    </xf>
    <xf numFmtId="2" fontId="3" fillId="30" borderId="1" xfId="2" applyNumberFormat="1" applyFont="1" applyFill="1" applyBorder="1" applyAlignment="1">
      <alignment horizontal="center"/>
    </xf>
    <xf numFmtId="2" fontId="3" fillId="31" borderId="1" xfId="2" applyNumberFormat="1" applyFont="1" applyFill="1" applyBorder="1" applyAlignment="1">
      <alignment horizontal="center"/>
    </xf>
    <xf numFmtId="2" fontId="3" fillId="32" borderId="1" xfId="2" applyNumberFormat="1" applyFont="1" applyFill="1" applyBorder="1" applyAlignment="1">
      <alignment horizontal="center"/>
    </xf>
    <xf numFmtId="2" fontId="3" fillId="33" borderId="1" xfId="2" applyNumberFormat="1" applyFont="1" applyFill="1" applyBorder="1" applyAlignment="1">
      <alignment horizontal="center"/>
    </xf>
    <xf numFmtId="2" fontId="3" fillId="34" borderId="1" xfId="2" applyNumberFormat="1" applyFont="1" applyFill="1" applyBorder="1" applyAlignment="1">
      <alignment horizontal="center"/>
    </xf>
    <xf numFmtId="2" fontId="3" fillId="35" borderId="1" xfId="2" applyNumberFormat="1" applyFont="1" applyFill="1" applyBorder="1" applyAlignment="1">
      <alignment horizontal="center"/>
    </xf>
    <xf numFmtId="2" fontId="3" fillId="36" borderId="1" xfId="2" applyNumberFormat="1" applyFont="1" applyFill="1" applyBorder="1" applyAlignment="1">
      <alignment horizontal="center"/>
    </xf>
    <xf numFmtId="2" fontId="3" fillId="37" borderId="1" xfId="2" applyNumberFormat="1" applyFont="1" applyFill="1" applyBorder="1" applyAlignment="1">
      <alignment horizontal="center"/>
    </xf>
    <xf numFmtId="2" fontId="3" fillId="38" borderId="1" xfId="2" applyNumberFormat="1" applyFont="1" applyFill="1" applyBorder="1" applyAlignment="1">
      <alignment horizontal="center"/>
    </xf>
    <xf numFmtId="2" fontId="3" fillId="39" borderId="1" xfId="2" applyNumberFormat="1" applyFont="1" applyFill="1" applyBorder="1" applyAlignment="1">
      <alignment horizontal="center"/>
    </xf>
    <xf numFmtId="2" fontId="3" fillId="40" borderId="1" xfId="2" applyNumberFormat="1" applyFont="1" applyFill="1" applyBorder="1" applyAlignment="1">
      <alignment horizontal="center"/>
    </xf>
    <xf numFmtId="2" fontId="3" fillId="41" borderId="1" xfId="2" applyNumberFormat="1" applyFont="1" applyFill="1" applyBorder="1" applyAlignment="1">
      <alignment horizontal="center"/>
    </xf>
    <xf numFmtId="2" fontId="3" fillId="54" borderId="1" xfId="2" applyNumberFormat="1" applyFont="1" applyFill="1" applyBorder="1" applyAlignment="1">
      <alignment horizontal="center"/>
    </xf>
    <xf numFmtId="2" fontId="3" fillId="42" borderId="1" xfId="2" applyNumberFormat="1" applyFont="1" applyFill="1" applyBorder="1" applyAlignment="1">
      <alignment horizontal="center"/>
    </xf>
    <xf numFmtId="2" fontId="3" fillId="43" borderId="1" xfId="2" applyNumberFormat="1" applyFont="1" applyFill="1" applyBorder="1" applyAlignment="1">
      <alignment horizontal="center"/>
    </xf>
    <xf numFmtId="2" fontId="3" fillId="44" borderId="1" xfId="2" applyNumberFormat="1" applyFont="1" applyFill="1" applyBorder="1" applyAlignment="1">
      <alignment horizontal="center"/>
    </xf>
    <xf numFmtId="2" fontId="3" fillId="55" borderId="1" xfId="2" applyNumberFormat="1" applyFont="1" applyFill="1" applyBorder="1" applyAlignment="1">
      <alignment horizontal="center"/>
    </xf>
    <xf numFmtId="2" fontId="3" fillId="46" borderId="1" xfId="2" applyNumberFormat="1" applyFont="1" applyFill="1" applyBorder="1" applyAlignment="1">
      <alignment horizontal="center"/>
    </xf>
    <xf numFmtId="2" fontId="3" fillId="45" borderId="1" xfId="2" applyNumberFormat="1" applyFont="1" applyFill="1" applyBorder="1" applyAlignment="1">
      <alignment horizontal="center"/>
    </xf>
    <xf numFmtId="2" fontId="3" fillId="47" borderId="1" xfId="2" applyNumberFormat="1" applyFont="1" applyFill="1" applyBorder="1" applyAlignment="1">
      <alignment horizontal="center"/>
    </xf>
    <xf numFmtId="2" fontId="3" fillId="48" borderId="1" xfId="2" applyNumberFormat="1" applyFont="1" applyFill="1" applyBorder="1" applyAlignment="1">
      <alignment horizontal="center"/>
    </xf>
    <xf numFmtId="2" fontId="3" fillId="49" borderId="1" xfId="2" applyNumberFormat="1" applyFont="1" applyFill="1" applyBorder="1" applyAlignment="1">
      <alignment horizontal="center"/>
    </xf>
    <xf numFmtId="2" fontId="3" fillId="50" borderId="1" xfId="2" applyNumberFormat="1" applyFont="1" applyFill="1" applyBorder="1" applyAlignment="1">
      <alignment horizontal="center"/>
    </xf>
    <xf numFmtId="2" fontId="3" fillId="51" borderId="1" xfId="2" applyNumberFormat="1" applyFont="1" applyFill="1" applyBorder="1" applyAlignment="1">
      <alignment horizontal="center"/>
    </xf>
    <xf numFmtId="2" fontId="0" fillId="2" borderId="1" xfId="2" applyNumberFormat="1" applyFont="1" applyFill="1" applyBorder="1" applyAlignment="1">
      <alignment horizontal="center"/>
    </xf>
    <xf numFmtId="2" fontId="13" fillId="0" borderId="0" xfId="0" applyNumberFormat="1" applyFont="1" applyFill="1" applyBorder="1"/>
    <xf numFmtId="9" fontId="13" fillId="0" borderId="0" xfId="2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Tracking technology and features state of the 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Tracking technology and features state of the art</a:t>
          </a:r>
        </a:p>
      </cx:txPr>
    </cx:title>
    <cx:plotArea>
      <cx:plotAreaRegion>
        <cx:plotSurface>
          <cx:spPr>
            <a:effectLst>
              <a:glow>
                <a:schemeClr val="accent1">
                  <a:alpha val="40000"/>
                </a:schemeClr>
              </a:glow>
            </a:effectLst>
          </cx:spPr>
        </cx:plotSurface>
        <cx:series layoutId="sunburst" uniqueId="{C9F142BF-E239-409F-8735-4F7D5605FE27}">
          <cx:tx>
            <cx:txData>
              <cx:f>_xlchart.v1.1</cx:f>
              <cx:v>Series1</cx:v>
            </cx:txData>
          </cx:tx>
          <cx:dataPt idx="0">
            <cx:spPr>
              <a:solidFill>
                <a:srgbClr val="A35DD1">
                  <a:lumMod val="40000"/>
                  <a:lumOff val="60000"/>
                </a:srgbClr>
              </a:solidFill>
            </cx:spPr>
          </cx:dataPt>
          <cx:dataPt idx="1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3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5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6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7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8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9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10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11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12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13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14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15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16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17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18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19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20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21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22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23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24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25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26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27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28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29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30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31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32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33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34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35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36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37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38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39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40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41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42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43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44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45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46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47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48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49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50">
            <cx:spPr>
              <a:solidFill>
                <a:srgbClr val="A35DD1">
                  <a:lumMod val="40000"/>
                  <a:lumOff val="60000"/>
                </a:srgbClr>
              </a:solidFill>
            </cx:spPr>
          </cx:dataPt>
          <cx:dataPt idx="51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52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53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54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55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56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57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58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59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60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61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62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63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64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65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66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67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68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69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70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71">
            <cx:spPr>
              <a:solidFill>
                <a:srgbClr val="A35DD1">
                  <a:lumMod val="40000"/>
                  <a:lumOff val="60000"/>
                </a:srgbClr>
              </a:solidFill>
            </cx:spPr>
          </cx:dataPt>
          <cx:dataPt idx="72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73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74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75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76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77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78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79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80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81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82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83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84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85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Pt idx="86">
            <cx:spPr>
              <a:solidFill>
                <a:srgbClr val="86C157">
                  <a:lumMod val="40000"/>
                  <a:lumOff val="60000"/>
                </a:srgbClr>
              </a:solidFill>
            </cx:spPr>
          </cx:dataPt>
          <cx:dataPt idx="87">
            <cx:spPr>
              <a:solidFill>
                <a:srgbClr val="4BCAAD">
                  <a:lumMod val="40000"/>
                  <a:lumOff val="60000"/>
                </a:srgbClr>
              </a:solidFill>
            </cx:spPr>
          </cx:dataPt>
          <cx:dataPt idx="88">
            <cx:spPr>
              <a:solidFill>
                <a:srgbClr val="2FA3EE">
                  <a:lumMod val="40000"/>
                  <a:lumOff val="60000"/>
                </a:srgbClr>
              </a:solidFill>
            </cx:spPr>
          </cx:dataPt>
          <cx:dataPt idx="89">
            <cx:spPr>
              <a:solidFill>
                <a:srgbClr val="355071">
                  <a:lumMod val="40000"/>
                  <a:lumOff val="60000"/>
                </a:srgbClr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788314</xdr:colOff>
      <xdr:row>64</xdr:row>
      <xdr:rowOff>17009</xdr:rowOff>
    </xdr:from>
    <xdr:to>
      <xdr:col>16</xdr:col>
      <xdr:colOff>40822</xdr:colOff>
      <xdr:row>125</xdr:row>
      <xdr:rowOff>3402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E97373-5138-6945-F570-75B5C6374A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9214" y="11894684"/>
              <a:ext cx="14978283" cy="110258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10</xdr:col>
      <xdr:colOff>3365498</xdr:colOff>
      <xdr:row>93</xdr:row>
      <xdr:rowOff>133070</xdr:rowOff>
    </xdr:from>
    <xdr:ext cx="1115818" cy="65094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D8CD64-98BE-687B-24E1-BF41305F36F9}"/>
            </a:ext>
          </a:extLst>
        </xdr:cNvPr>
        <xdr:cNvSpPr txBox="1"/>
      </xdr:nvSpPr>
      <xdr:spPr>
        <a:xfrm>
          <a:off x="19653248" y="17897195"/>
          <a:ext cx="1115818" cy="6509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000"/>
            <a:t>Tracking</a:t>
          </a:r>
          <a:r>
            <a:rPr lang="en-US" sz="2000" baseline="0"/>
            <a:t> </a:t>
          </a:r>
        </a:p>
        <a:p>
          <a:pPr algn="ctr"/>
          <a:r>
            <a:rPr lang="en-US" sz="2000" baseline="0"/>
            <a:t>system</a:t>
          </a:r>
          <a:endParaRPr lang="en-US" sz="2000"/>
        </a:p>
      </xdr:txBody>
    </xdr:sp>
    <xdr:clientData/>
  </xdr:oneCellAnchor>
  <xdr:oneCellAnchor>
    <xdr:from>
      <xdr:col>14</xdr:col>
      <xdr:colOff>1387927</xdr:colOff>
      <xdr:row>67</xdr:row>
      <xdr:rowOff>135702</xdr:rowOff>
    </xdr:from>
    <xdr:ext cx="1496787" cy="148886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F5A5B9-B466-56EA-9987-C98E105DD6FC}"/>
            </a:ext>
          </a:extLst>
        </xdr:cNvPr>
        <xdr:cNvSpPr txBox="1"/>
      </xdr:nvSpPr>
      <xdr:spPr>
        <a:xfrm>
          <a:off x="25795740" y="12946827"/>
          <a:ext cx="1496787" cy="148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/>
            <a:t>-</a:t>
          </a:r>
          <a:r>
            <a:rPr lang="en-US" sz="2000" baseline="0"/>
            <a:t> Category</a:t>
          </a:r>
        </a:p>
        <a:p>
          <a:r>
            <a:rPr lang="en-US" sz="2000" baseline="0"/>
            <a:t>- Component</a:t>
          </a:r>
        </a:p>
        <a:p>
          <a:r>
            <a:rPr lang="en-US" sz="2000" baseline="0"/>
            <a:t>- Technology</a:t>
          </a:r>
        </a:p>
        <a:p>
          <a:r>
            <a:rPr lang="en-US" sz="2000" baseline="0"/>
            <a:t>- Standards</a:t>
          </a:r>
        </a:p>
        <a:p>
          <a:r>
            <a:rPr lang="en-US" sz="2000" baseline="0"/>
            <a:t>- Detail</a:t>
          </a:r>
          <a:endParaRPr lang="en-US" sz="2000"/>
        </a:p>
      </xdr:txBody>
    </xdr:sp>
    <xdr:clientData/>
  </xdr:oneCellAnchor>
  <xdr:twoCellAnchor>
    <xdr:from>
      <xdr:col>14</xdr:col>
      <xdr:colOff>1075765</xdr:colOff>
      <xdr:row>74</xdr:row>
      <xdr:rowOff>27584</xdr:rowOff>
    </xdr:from>
    <xdr:to>
      <xdr:col>14</xdr:col>
      <xdr:colOff>1368842</xdr:colOff>
      <xdr:row>75</xdr:row>
      <xdr:rowOff>82012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819C291-27BE-6BC3-28B0-22BC12D0192C}"/>
            </a:ext>
          </a:extLst>
        </xdr:cNvPr>
        <xdr:cNvSpPr/>
      </xdr:nvSpPr>
      <xdr:spPr>
        <a:xfrm>
          <a:off x="25483578" y="14172209"/>
          <a:ext cx="293077" cy="24492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1063094</xdr:colOff>
      <xdr:row>72</xdr:row>
      <xdr:rowOff>139902</xdr:rowOff>
    </xdr:from>
    <xdr:to>
      <xdr:col>14</xdr:col>
      <xdr:colOff>1360050</xdr:colOff>
      <xdr:row>74</xdr:row>
      <xdr:rowOff>3831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114F6F5-9761-4C2D-AEF6-076E5DF1D0B1}"/>
            </a:ext>
          </a:extLst>
        </xdr:cNvPr>
        <xdr:cNvSpPr/>
      </xdr:nvSpPr>
      <xdr:spPr>
        <a:xfrm>
          <a:off x="25470907" y="13903527"/>
          <a:ext cx="296956" cy="244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1061629</xdr:colOff>
      <xdr:row>71</xdr:row>
      <xdr:rowOff>39307</xdr:rowOff>
    </xdr:from>
    <xdr:to>
      <xdr:col>14</xdr:col>
      <xdr:colOff>1358585</xdr:colOff>
      <xdr:row>72</xdr:row>
      <xdr:rowOff>104941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56A6DDD-68A6-4C8E-8D21-0E24F73681CC}"/>
            </a:ext>
          </a:extLst>
        </xdr:cNvPr>
        <xdr:cNvSpPr/>
      </xdr:nvSpPr>
      <xdr:spPr>
        <a:xfrm>
          <a:off x="25469442" y="13612432"/>
          <a:ext cx="296956" cy="25613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1054885</xdr:colOff>
      <xdr:row>69</xdr:row>
      <xdr:rowOff>151625</xdr:rowOff>
    </xdr:from>
    <xdr:to>
      <xdr:col>14</xdr:col>
      <xdr:colOff>1347962</xdr:colOff>
      <xdr:row>71</xdr:row>
      <xdr:rowOff>11674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60F306D-50BA-424C-B78D-A8BA22C19671}"/>
            </a:ext>
          </a:extLst>
        </xdr:cNvPr>
        <xdr:cNvSpPr/>
      </xdr:nvSpPr>
      <xdr:spPr>
        <a:xfrm>
          <a:off x="25462698" y="13343750"/>
          <a:ext cx="293077" cy="24104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1053420</xdr:colOff>
      <xdr:row>68</xdr:row>
      <xdr:rowOff>51030</xdr:rowOff>
    </xdr:from>
    <xdr:to>
      <xdr:col>14</xdr:col>
      <xdr:colOff>1346497</xdr:colOff>
      <xdr:row>69</xdr:row>
      <xdr:rowOff>116664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A2C5A8E-1F50-4CE1-8AC5-8821BFBB3C07}"/>
            </a:ext>
          </a:extLst>
        </xdr:cNvPr>
        <xdr:cNvSpPr/>
      </xdr:nvSpPr>
      <xdr:spPr>
        <a:xfrm>
          <a:off x="25461233" y="13052655"/>
          <a:ext cx="293077" cy="25613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28</xdr:row>
      <xdr:rowOff>0</xdr:rowOff>
    </xdr:from>
    <xdr:to>
      <xdr:col>14</xdr:col>
      <xdr:colOff>201457</xdr:colOff>
      <xdr:row>58</xdr:row>
      <xdr:rowOff>67442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673502-82EE-3B3F-E3D9-C8F98ACB5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5248275"/>
          <a:ext cx="10259857" cy="549669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60</xdr:row>
      <xdr:rowOff>95250</xdr:rowOff>
    </xdr:from>
    <xdr:to>
      <xdr:col>14</xdr:col>
      <xdr:colOff>372925</xdr:colOff>
      <xdr:row>92</xdr:row>
      <xdr:rowOff>38900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BCDD09-85CD-C6B2-7167-556A92155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5525" y="11134725"/>
          <a:ext cx="10393225" cy="573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7</xdr:col>
      <xdr:colOff>868194</xdr:colOff>
      <xdr:row>59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48C777-BC5C-C612-F29A-68763F778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48275"/>
          <a:ext cx="10164594" cy="562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nual.ec/samsung/smart-tag-2/manual?p=8" TargetMode="External"/><Relationship Id="rId13" Type="http://schemas.openxmlformats.org/officeDocument/2006/relationships/hyperlink" Target="https://www.youtube.com/watch?v=oJi1fj6qtIk" TargetMode="External"/><Relationship Id="rId18" Type="http://schemas.openxmlformats.org/officeDocument/2006/relationships/hyperlink" Target="https://www.manual.ec/samsung/smart-tag-2/manual" TargetMode="External"/><Relationship Id="rId26" Type="http://schemas.openxmlformats.org/officeDocument/2006/relationships/hyperlink" Target="https://pebblebee.com/products/pebblebee-clip-universal" TargetMode="External"/><Relationship Id="rId3" Type="http://schemas.openxmlformats.org/officeDocument/2006/relationships/hyperlink" Target="https://es.ifixit.com/News/50681/desmontaje-de-airtag-si-esto-rastrea" TargetMode="External"/><Relationship Id="rId21" Type="http://schemas.openxmlformats.org/officeDocument/2006/relationships/hyperlink" Target="https://support.chipolo.net/hc/en-us/articles/115005747705-Manual-de-instrucciones-Chipolo-ONE-Espa&#241;ol" TargetMode="External"/><Relationship Id="rId7" Type="http://schemas.openxmlformats.org/officeDocument/2006/relationships/hyperlink" Target="https://fccid.io/A3LEIT5600/Internal-Photos/Internal-Photos-6686144" TargetMode="External"/><Relationship Id="rId12" Type="http://schemas.openxmlformats.org/officeDocument/2006/relationships/hyperlink" Target="https://pallavaggarwal.in/2023/04/03/teardown-of-tile-mate-bluetooth-tracker/" TargetMode="External"/><Relationship Id="rId17" Type="http://schemas.openxmlformats.org/officeDocument/2006/relationships/hyperlink" Target="https://samsungmobileclub.com/samsung-smart-tag-2-full-specification-in-depth/" TargetMode="External"/><Relationship Id="rId25" Type="http://schemas.openxmlformats.org/officeDocument/2006/relationships/hyperlink" Target="https://help.pebblebee.com/article/apvv6mlfxb-clip-gen2-specs" TargetMode="External"/><Relationship Id="rId2" Type="http://schemas.openxmlformats.org/officeDocument/2006/relationships/hyperlink" Target="https://colinoflynn.com/2021/05/apple-airtag-teardown-test-point-mapping/" TargetMode="External"/><Relationship Id="rId16" Type="http://schemas.openxmlformats.org/officeDocument/2006/relationships/hyperlink" Target="https://blog.estimote.com/post/676268055242883072/apple-opens-u1-api-and-supports-our-uwb-beacons" TargetMode="External"/><Relationship Id="rId20" Type="http://schemas.openxmlformats.org/officeDocument/2006/relationships/hyperlink" Target="https://chipolo.net/en/products/chipolo-one?utm_source=rakuten&amp;utm_medium=affiliate&amp;utm_campaign=Linkbux&amp;ranMID=48087&amp;ranEAID=wizKxmN8no4&amp;ranSiteID=wizKxmN8no4-.mdQhS9odLAKrbC.o85XmQ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damcatley.com/AirTag.html" TargetMode="External"/><Relationship Id="rId6" Type="http://schemas.openxmlformats.org/officeDocument/2006/relationships/hyperlink" Target="https://www.sammobile.com/news/smartthings-over-20-million-users-korea/" TargetMode="External"/><Relationship Id="rId11" Type="http://schemas.openxmlformats.org/officeDocument/2006/relationships/hyperlink" Target="https://www.edn.com/teardown-tile-mate-bluetooth-tracker-relies-on-software/" TargetMode="External"/><Relationship Id="rId24" Type="http://schemas.openxmlformats.org/officeDocument/2006/relationships/hyperlink" Target="https://braindebuglog-com.translate.goog/posts/smartcaddisassembly/?_x_tr_sl=es&amp;_x_tr_tl=ja&amp;_x_tr_hl=es-419&amp;_x_tr_pto=wapp" TargetMode="External"/><Relationship Id="rId5" Type="http://schemas.openxmlformats.org/officeDocument/2006/relationships/hyperlink" Target="https://technotrend.substack.com/p/samsung-galaxy-smarttag2-teardown" TargetMode="External"/><Relationship Id="rId15" Type="http://schemas.openxmlformats.org/officeDocument/2006/relationships/hyperlink" Target="https://support.apple.com/es-lamr/111847" TargetMode="External"/><Relationship Id="rId23" Type="http://schemas.openxmlformats.org/officeDocument/2006/relationships/hyperlink" Target="https://www.pcmag.com/reviews/tile-slim-2024" TargetMode="External"/><Relationship Id="rId28" Type="http://schemas.openxmlformats.org/officeDocument/2006/relationships/hyperlink" Target="https://www.tile.com/product/black-sticker" TargetMode="External"/><Relationship Id="rId10" Type="http://schemas.openxmlformats.org/officeDocument/2006/relationships/hyperlink" Target="https://www.edn.com/examining-an-environmental-antonym-tiles-slim/" TargetMode="External"/><Relationship Id="rId19" Type="http://schemas.openxmlformats.org/officeDocument/2006/relationships/hyperlink" Target="https://me.pcmag.com/en/mobile-phone-accessories/19693/samsung-galaxy-smarttag-2" TargetMode="External"/><Relationship Id="rId4" Type="http://schemas.openxmlformats.org/officeDocument/2006/relationships/hyperlink" Target="https://www.refindcommerce.com/blogs/news/understanding-apples-find-my-network-and-how-trackers-operate-within-it" TargetMode="External"/><Relationship Id="rId9" Type="http://schemas.openxmlformats.org/officeDocument/2006/relationships/hyperlink" Target="https://shkspr.mobi/blog/2016/11/inside-a-chipolo-plus/" TargetMode="External"/><Relationship Id="rId14" Type="http://schemas.openxmlformats.org/officeDocument/2006/relationships/hyperlink" Target="https://es.ifixit.com/Desmontaje/Tile+Sticker+Teardown/146491" TargetMode="External"/><Relationship Id="rId22" Type="http://schemas.openxmlformats.org/officeDocument/2006/relationships/hyperlink" Target="https://www.androidauthority.com/chipolo-one-review-1658424/" TargetMode="External"/><Relationship Id="rId27" Type="http://schemas.openxmlformats.org/officeDocument/2006/relationships/hyperlink" Target="https://www.tile.com/product/mate-pink-punch" TargetMode="External"/><Relationship Id="rId30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labs.com/developers/simplicity-studio" TargetMode="External"/><Relationship Id="rId2" Type="http://schemas.openxmlformats.org/officeDocument/2006/relationships/hyperlink" Target="http://wiki.telink-semi.cn/wiki/IDE-and-Tools/RISC-V_IDE_for_TLSR9_Chips/" TargetMode="External"/><Relationship Id="rId1" Type="http://schemas.openxmlformats.org/officeDocument/2006/relationships/hyperlink" Target="https://www.renesas.com/us/en/software-tool/e-studio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code.visual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CAF9-732B-4909-8227-4B79EDA01385}">
  <dimension ref="A1:Z45"/>
  <sheetViews>
    <sheetView tabSelected="1" zoomScale="85" zoomScaleNormal="85" workbookViewId="0">
      <selection activeCell="M21" sqref="M21"/>
    </sheetView>
  </sheetViews>
  <sheetFormatPr defaultRowHeight="14.25" x14ac:dyDescent="0.2"/>
  <cols>
    <col min="1" max="1" width="19.75" bestFit="1" customWidth="1"/>
    <col min="2" max="2" width="9.375" bestFit="1" customWidth="1"/>
    <col min="3" max="3" width="30.25" bestFit="1" customWidth="1"/>
    <col min="4" max="4" width="13" bestFit="1" customWidth="1"/>
    <col min="5" max="5" width="11" bestFit="1" customWidth="1"/>
    <col min="6" max="6" width="9.875" bestFit="1" customWidth="1"/>
  </cols>
  <sheetData>
    <row r="1" spans="1:26" x14ac:dyDescent="0.2">
      <c r="A1" s="156" t="s">
        <v>630</v>
      </c>
      <c r="B1" s="156" t="s">
        <v>631</v>
      </c>
      <c r="C1" s="155" t="s">
        <v>632</v>
      </c>
      <c r="D1" s="155" t="s">
        <v>633</v>
      </c>
      <c r="E1" s="155" t="s">
        <v>634</v>
      </c>
      <c r="F1" s="210" t="s">
        <v>674</v>
      </c>
      <c r="G1" s="157" t="s">
        <v>675</v>
      </c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</row>
    <row r="2" spans="1:26" x14ac:dyDescent="0.2">
      <c r="A2" s="160" t="s">
        <v>110</v>
      </c>
      <c r="B2" s="167">
        <v>100</v>
      </c>
      <c r="C2" s="37" t="s">
        <v>635</v>
      </c>
      <c r="D2" s="13">
        <v>45670</v>
      </c>
      <c r="E2" s="13">
        <v>45677</v>
      </c>
      <c r="F2" s="211">
        <v>1</v>
      </c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6" x14ac:dyDescent="0.2">
      <c r="A3" s="160" t="s">
        <v>110</v>
      </c>
      <c r="B3" s="168">
        <v>100</v>
      </c>
      <c r="C3" s="38" t="s">
        <v>636</v>
      </c>
      <c r="D3" s="13">
        <v>45670</v>
      </c>
      <c r="E3" s="13">
        <v>45677</v>
      </c>
      <c r="F3" s="211">
        <v>1</v>
      </c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37"/>
      <c r="Y3" s="137"/>
      <c r="Z3" s="137"/>
    </row>
    <row r="4" spans="1:26" x14ac:dyDescent="0.2">
      <c r="A4" s="160" t="s">
        <v>110</v>
      </c>
      <c r="B4" s="169">
        <v>100</v>
      </c>
      <c r="C4" s="39" t="s">
        <v>637</v>
      </c>
      <c r="D4" s="13">
        <v>45670</v>
      </c>
      <c r="E4" s="13">
        <v>45677</v>
      </c>
      <c r="F4" s="211">
        <v>1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</row>
    <row r="5" spans="1:26" x14ac:dyDescent="0.2">
      <c r="A5" s="160" t="s">
        <v>110</v>
      </c>
      <c r="B5" s="170">
        <v>100</v>
      </c>
      <c r="C5" s="40" t="s">
        <v>638</v>
      </c>
      <c r="D5" s="13">
        <v>45670</v>
      </c>
      <c r="E5" s="13">
        <v>45677</v>
      </c>
      <c r="F5" s="211">
        <v>1</v>
      </c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</row>
    <row r="6" spans="1:26" x14ac:dyDescent="0.2">
      <c r="A6" s="160" t="s">
        <v>110</v>
      </c>
      <c r="B6" s="171">
        <v>100</v>
      </c>
      <c r="C6" s="41" t="s">
        <v>639</v>
      </c>
      <c r="D6" s="13">
        <v>45670</v>
      </c>
      <c r="E6" s="13">
        <v>45677</v>
      </c>
      <c r="F6" s="211">
        <v>1</v>
      </c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</row>
    <row r="7" spans="1:26" x14ac:dyDescent="0.2">
      <c r="A7" s="161" t="s">
        <v>111</v>
      </c>
      <c r="B7" s="172">
        <v>100</v>
      </c>
      <c r="C7" s="42" t="s">
        <v>668</v>
      </c>
      <c r="D7" s="13">
        <v>45670</v>
      </c>
      <c r="E7" s="13">
        <v>45677</v>
      </c>
      <c r="F7" s="211">
        <v>1</v>
      </c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</row>
    <row r="8" spans="1:26" x14ac:dyDescent="0.2">
      <c r="A8" s="161" t="s">
        <v>111</v>
      </c>
      <c r="B8" s="173">
        <v>100</v>
      </c>
      <c r="C8" s="43" t="s">
        <v>669</v>
      </c>
      <c r="D8" s="13">
        <v>45677</v>
      </c>
      <c r="E8" s="13">
        <v>45691</v>
      </c>
      <c r="F8" s="211">
        <v>1</v>
      </c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</row>
    <row r="9" spans="1:26" x14ac:dyDescent="0.2">
      <c r="A9" s="161" t="s">
        <v>111</v>
      </c>
      <c r="B9" s="174">
        <v>100</v>
      </c>
      <c r="C9" s="44" t="s">
        <v>670</v>
      </c>
      <c r="D9" s="13">
        <v>45684</v>
      </c>
      <c r="E9" s="13">
        <v>45705</v>
      </c>
      <c r="F9" s="211">
        <v>1</v>
      </c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</row>
    <row r="10" spans="1:26" x14ac:dyDescent="0.2">
      <c r="A10" s="161" t="s">
        <v>111</v>
      </c>
      <c r="B10" s="175">
        <v>100</v>
      </c>
      <c r="C10" s="45" t="s">
        <v>671</v>
      </c>
      <c r="D10" s="13">
        <v>45670</v>
      </c>
      <c r="E10" s="13">
        <v>45705</v>
      </c>
      <c r="F10" s="211">
        <v>1</v>
      </c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</row>
    <row r="11" spans="1:26" x14ac:dyDescent="0.2">
      <c r="A11" s="161" t="s">
        <v>111</v>
      </c>
      <c r="B11" s="176">
        <v>100</v>
      </c>
      <c r="C11" s="46" t="s">
        <v>672</v>
      </c>
      <c r="D11" s="13">
        <v>45677</v>
      </c>
      <c r="E11" s="13">
        <v>45691</v>
      </c>
      <c r="F11" s="211">
        <v>1</v>
      </c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</row>
    <row r="12" spans="1:26" x14ac:dyDescent="0.2">
      <c r="A12" s="161" t="s">
        <v>111</v>
      </c>
      <c r="B12" s="177">
        <v>100</v>
      </c>
      <c r="C12" s="47" t="s">
        <v>673</v>
      </c>
      <c r="D12" s="13">
        <v>45684</v>
      </c>
      <c r="E12" s="13">
        <v>45705</v>
      </c>
      <c r="F12" s="211">
        <v>1</v>
      </c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</row>
    <row r="13" spans="1:26" x14ac:dyDescent="0.2">
      <c r="A13" s="161" t="s">
        <v>111</v>
      </c>
      <c r="B13" s="178">
        <v>100</v>
      </c>
      <c r="C13" s="48" t="s">
        <v>640</v>
      </c>
      <c r="D13" s="13">
        <v>45670</v>
      </c>
      <c r="E13" s="13">
        <v>45691</v>
      </c>
      <c r="F13" s="211">
        <v>0.4</v>
      </c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</row>
    <row r="14" spans="1:26" x14ac:dyDescent="0.2">
      <c r="A14" s="161" t="s">
        <v>111</v>
      </c>
      <c r="B14" s="179">
        <v>100</v>
      </c>
      <c r="C14" s="49" t="s">
        <v>641</v>
      </c>
      <c r="D14" s="13">
        <v>45684</v>
      </c>
      <c r="E14" s="13">
        <v>45705</v>
      </c>
      <c r="F14" s="211">
        <v>0.4</v>
      </c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</row>
    <row r="15" spans="1:26" x14ac:dyDescent="0.2">
      <c r="A15" s="161" t="s">
        <v>111</v>
      </c>
      <c r="B15" s="180">
        <v>100</v>
      </c>
      <c r="C15" s="50" t="s">
        <v>642</v>
      </c>
      <c r="D15" s="13">
        <v>45670</v>
      </c>
      <c r="E15" s="13">
        <v>45691</v>
      </c>
      <c r="F15" s="211">
        <v>0.4</v>
      </c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</row>
    <row r="16" spans="1:26" x14ac:dyDescent="0.2">
      <c r="A16" s="161" t="s">
        <v>111</v>
      </c>
      <c r="B16" s="181">
        <v>100</v>
      </c>
      <c r="C16" s="51" t="s">
        <v>676</v>
      </c>
      <c r="D16" s="13">
        <v>45677</v>
      </c>
      <c r="E16" s="13">
        <v>45691</v>
      </c>
      <c r="F16" s="211">
        <v>0.4</v>
      </c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</row>
    <row r="17" spans="1:23" x14ac:dyDescent="0.2">
      <c r="A17" s="161" t="s">
        <v>111</v>
      </c>
      <c r="B17" s="182">
        <v>100</v>
      </c>
      <c r="C17" s="52" t="s">
        <v>677</v>
      </c>
      <c r="D17" s="13">
        <v>45684</v>
      </c>
      <c r="E17" s="13">
        <v>45705</v>
      </c>
      <c r="F17" s="211">
        <v>0</v>
      </c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</row>
    <row r="18" spans="1:23" x14ac:dyDescent="0.2">
      <c r="A18" s="161" t="s">
        <v>111</v>
      </c>
      <c r="B18" s="183">
        <v>100</v>
      </c>
      <c r="C18" s="53" t="s">
        <v>678</v>
      </c>
      <c r="D18" s="13">
        <v>45670</v>
      </c>
      <c r="E18" s="13">
        <v>45691</v>
      </c>
      <c r="F18" s="211">
        <v>0</v>
      </c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</row>
    <row r="19" spans="1:23" x14ac:dyDescent="0.2">
      <c r="A19" s="162" t="s">
        <v>139</v>
      </c>
      <c r="B19" s="184">
        <v>0</v>
      </c>
      <c r="C19" s="54" t="s">
        <v>643</v>
      </c>
      <c r="D19" s="13">
        <v>45698</v>
      </c>
      <c r="E19" s="13">
        <v>45719</v>
      </c>
      <c r="F19" s="211">
        <v>0</v>
      </c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</row>
    <row r="20" spans="1:23" x14ac:dyDescent="0.2">
      <c r="A20" s="162" t="s">
        <v>139</v>
      </c>
      <c r="B20" s="185">
        <v>0</v>
      </c>
      <c r="C20" s="55" t="s">
        <v>644</v>
      </c>
      <c r="D20" s="13">
        <v>45705</v>
      </c>
      <c r="E20" s="13">
        <v>45726</v>
      </c>
      <c r="F20" s="211">
        <v>0</v>
      </c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</row>
    <row r="21" spans="1:23" x14ac:dyDescent="0.2">
      <c r="A21" s="162" t="s">
        <v>139</v>
      </c>
      <c r="B21" s="186">
        <v>0</v>
      </c>
      <c r="C21" s="56" t="s">
        <v>645</v>
      </c>
      <c r="D21" s="13">
        <v>45705</v>
      </c>
      <c r="E21" s="13">
        <v>45726</v>
      </c>
      <c r="F21" s="211">
        <v>0</v>
      </c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</row>
    <row r="22" spans="1:23" x14ac:dyDescent="0.2">
      <c r="A22" s="162" t="s">
        <v>139</v>
      </c>
      <c r="B22" s="187">
        <v>0</v>
      </c>
      <c r="C22" s="57" t="s">
        <v>646</v>
      </c>
      <c r="D22" s="13">
        <v>45712</v>
      </c>
      <c r="E22" s="13">
        <v>45733</v>
      </c>
      <c r="F22" s="211">
        <v>0</v>
      </c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</row>
    <row r="23" spans="1:23" x14ac:dyDescent="0.2">
      <c r="A23" s="163" t="s">
        <v>112</v>
      </c>
      <c r="B23" s="188">
        <v>0</v>
      </c>
      <c r="C23" s="58" t="s">
        <v>647</v>
      </c>
      <c r="D23" s="13">
        <v>45698</v>
      </c>
      <c r="E23" s="13">
        <v>45726</v>
      </c>
      <c r="F23" s="211">
        <v>0</v>
      </c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</row>
    <row r="24" spans="1:23" x14ac:dyDescent="0.2">
      <c r="A24" s="163" t="s">
        <v>112</v>
      </c>
      <c r="B24" s="189">
        <v>0</v>
      </c>
      <c r="C24" s="59" t="s">
        <v>648</v>
      </c>
      <c r="D24" s="13">
        <v>45747</v>
      </c>
      <c r="E24" s="13">
        <v>45768</v>
      </c>
      <c r="F24" s="211">
        <v>0</v>
      </c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</row>
    <row r="25" spans="1:23" x14ac:dyDescent="0.2">
      <c r="A25" s="163" t="s">
        <v>112</v>
      </c>
      <c r="B25" s="190">
        <v>0</v>
      </c>
      <c r="C25" s="60" t="s">
        <v>649</v>
      </c>
      <c r="D25" s="13">
        <v>45705</v>
      </c>
      <c r="E25" s="13">
        <v>45712</v>
      </c>
      <c r="F25" s="211">
        <v>0</v>
      </c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</row>
    <row r="26" spans="1:23" x14ac:dyDescent="0.2">
      <c r="A26" s="163" t="s">
        <v>112</v>
      </c>
      <c r="B26" s="191">
        <v>0</v>
      </c>
      <c r="C26" s="61" t="s">
        <v>650</v>
      </c>
      <c r="D26" s="13">
        <v>45712</v>
      </c>
      <c r="E26" s="13">
        <v>45719</v>
      </c>
      <c r="F26" s="211">
        <v>0</v>
      </c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</row>
    <row r="27" spans="1:23" x14ac:dyDescent="0.2">
      <c r="A27" s="163" t="s">
        <v>112</v>
      </c>
      <c r="B27" s="192">
        <v>0</v>
      </c>
      <c r="C27" s="62" t="s">
        <v>651</v>
      </c>
      <c r="D27" s="13">
        <v>45719</v>
      </c>
      <c r="E27" s="13">
        <v>45726</v>
      </c>
      <c r="F27" s="211">
        <v>0</v>
      </c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</row>
    <row r="28" spans="1:23" x14ac:dyDescent="0.2">
      <c r="A28" s="163" t="s">
        <v>112</v>
      </c>
      <c r="B28" s="193">
        <v>0</v>
      </c>
      <c r="C28" s="63" t="s">
        <v>652</v>
      </c>
      <c r="D28" s="13">
        <v>45726</v>
      </c>
      <c r="E28" s="13">
        <v>45733</v>
      </c>
      <c r="F28" s="211">
        <v>0</v>
      </c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</row>
    <row r="29" spans="1:23" x14ac:dyDescent="0.2">
      <c r="A29" s="164" t="s">
        <v>114</v>
      </c>
      <c r="B29" s="194">
        <v>0</v>
      </c>
      <c r="C29" s="64" t="s">
        <v>653</v>
      </c>
      <c r="D29" s="13">
        <v>45733</v>
      </c>
      <c r="E29" s="13">
        <v>45740</v>
      </c>
      <c r="F29" s="211">
        <v>0</v>
      </c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</row>
    <row r="30" spans="1:23" x14ac:dyDescent="0.2">
      <c r="A30" s="164" t="s">
        <v>114</v>
      </c>
      <c r="B30" s="195">
        <v>0</v>
      </c>
      <c r="C30" s="65" t="s">
        <v>654</v>
      </c>
      <c r="D30" s="13">
        <v>45733</v>
      </c>
      <c r="E30" s="13">
        <v>45740</v>
      </c>
      <c r="F30" s="211">
        <v>0</v>
      </c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</row>
    <row r="31" spans="1:23" x14ac:dyDescent="0.2">
      <c r="A31" s="164" t="s">
        <v>114</v>
      </c>
      <c r="B31" s="196">
        <v>0</v>
      </c>
      <c r="C31" s="66" t="s">
        <v>655</v>
      </c>
      <c r="D31" s="13">
        <v>45733</v>
      </c>
      <c r="E31" s="13">
        <v>45740</v>
      </c>
      <c r="F31" s="211">
        <v>0</v>
      </c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</row>
    <row r="32" spans="1:23" x14ac:dyDescent="0.2">
      <c r="A32" s="165" t="s">
        <v>113</v>
      </c>
      <c r="B32" s="197">
        <v>0</v>
      </c>
      <c r="C32" s="67" t="s">
        <v>656</v>
      </c>
      <c r="D32" s="13">
        <v>45740</v>
      </c>
      <c r="E32" s="13">
        <v>45754</v>
      </c>
      <c r="F32" s="211">
        <v>0</v>
      </c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</row>
    <row r="33" spans="1:23" x14ac:dyDescent="0.2">
      <c r="A33" s="165" t="s">
        <v>113</v>
      </c>
      <c r="B33" s="198">
        <v>0</v>
      </c>
      <c r="C33" s="68" t="s">
        <v>657</v>
      </c>
      <c r="D33" s="13">
        <v>45747</v>
      </c>
      <c r="E33" s="13">
        <v>45761</v>
      </c>
      <c r="F33" s="211">
        <v>0</v>
      </c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</row>
    <row r="34" spans="1:23" x14ac:dyDescent="0.2">
      <c r="A34" s="165" t="s">
        <v>113</v>
      </c>
      <c r="B34" s="199">
        <v>0</v>
      </c>
      <c r="C34" s="69" t="s">
        <v>658</v>
      </c>
      <c r="D34" s="13">
        <v>45754</v>
      </c>
      <c r="E34" s="13">
        <v>45761</v>
      </c>
      <c r="F34" s="211">
        <v>0</v>
      </c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</row>
    <row r="35" spans="1:23" x14ac:dyDescent="0.2">
      <c r="A35" s="165" t="s">
        <v>113</v>
      </c>
      <c r="B35" s="200">
        <v>0</v>
      </c>
      <c r="C35" s="77" t="s">
        <v>659</v>
      </c>
      <c r="D35" s="13">
        <v>45705</v>
      </c>
      <c r="E35" s="13">
        <v>45726</v>
      </c>
      <c r="F35" s="211">
        <v>0</v>
      </c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</row>
    <row r="36" spans="1:23" x14ac:dyDescent="0.2">
      <c r="A36" s="165" t="s">
        <v>113</v>
      </c>
      <c r="B36" s="201">
        <v>0</v>
      </c>
      <c r="C36" s="78" t="s">
        <v>660</v>
      </c>
      <c r="D36" s="13">
        <v>45733</v>
      </c>
      <c r="E36" s="13">
        <v>45789</v>
      </c>
      <c r="F36" s="211">
        <v>0</v>
      </c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</row>
    <row r="37" spans="1:23" x14ac:dyDescent="0.2">
      <c r="A37" s="166" t="s">
        <v>115</v>
      </c>
      <c r="B37" s="202">
        <v>0</v>
      </c>
      <c r="C37" s="70" t="s">
        <v>661</v>
      </c>
      <c r="D37" s="13">
        <v>45768</v>
      </c>
      <c r="E37" s="13">
        <v>45789</v>
      </c>
      <c r="F37" s="211">
        <v>0</v>
      </c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</row>
    <row r="38" spans="1:23" x14ac:dyDescent="0.2">
      <c r="A38" s="166" t="s">
        <v>115</v>
      </c>
      <c r="B38" s="203">
        <v>0</v>
      </c>
      <c r="C38" s="71" t="s">
        <v>662</v>
      </c>
      <c r="D38" s="13">
        <v>45768</v>
      </c>
      <c r="E38" s="13">
        <v>45789</v>
      </c>
      <c r="F38" s="211">
        <v>0</v>
      </c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</row>
    <row r="39" spans="1:23" x14ac:dyDescent="0.2">
      <c r="A39" s="166" t="s">
        <v>115</v>
      </c>
      <c r="B39" s="204">
        <v>0</v>
      </c>
      <c r="C39" s="72" t="s">
        <v>663</v>
      </c>
      <c r="D39" s="13">
        <v>45796</v>
      </c>
      <c r="E39" s="13">
        <v>45803</v>
      </c>
      <c r="F39" s="211">
        <v>0</v>
      </c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</row>
    <row r="40" spans="1:23" x14ac:dyDescent="0.2">
      <c r="A40" s="166" t="s">
        <v>115</v>
      </c>
      <c r="B40" s="205">
        <v>0</v>
      </c>
      <c r="C40" s="73" t="s">
        <v>664</v>
      </c>
      <c r="D40" s="13">
        <v>45768</v>
      </c>
      <c r="E40" s="13">
        <v>45789</v>
      </c>
      <c r="F40" s="211">
        <v>0</v>
      </c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</row>
    <row r="41" spans="1:23" x14ac:dyDescent="0.2">
      <c r="A41" s="166" t="s">
        <v>115</v>
      </c>
      <c r="B41" s="206">
        <v>0</v>
      </c>
      <c r="C41" s="74" t="s">
        <v>665</v>
      </c>
      <c r="D41" s="13">
        <v>45796</v>
      </c>
      <c r="E41" s="13">
        <v>45803</v>
      </c>
      <c r="F41" s="211">
        <v>0</v>
      </c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</row>
    <row r="42" spans="1:23" x14ac:dyDescent="0.2">
      <c r="A42" s="166" t="s">
        <v>115</v>
      </c>
      <c r="B42" s="207">
        <v>0</v>
      </c>
      <c r="C42" s="75" t="s">
        <v>666</v>
      </c>
      <c r="D42" s="13">
        <v>45768</v>
      </c>
      <c r="E42" s="13">
        <v>45789</v>
      </c>
      <c r="F42" s="211">
        <v>0</v>
      </c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</row>
    <row r="43" spans="1:23" x14ac:dyDescent="0.2">
      <c r="A43" s="166" t="s">
        <v>115</v>
      </c>
      <c r="B43" s="208">
        <v>0</v>
      </c>
      <c r="C43" s="76" t="s">
        <v>667</v>
      </c>
      <c r="D43" s="13">
        <v>45768</v>
      </c>
      <c r="E43" s="13">
        <v>45789</v>
      </c>
      <c r="F43" s="211">
        <v>0</v>
      </c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</row>
    <row r="44" spans="1:23" x14ac:dyDescent="0.2">
      <c r="A44" s="35" t="s">
        <v>133</v>
      </c>
      <c r="B44" s="209">
        <v>0</v>
      </c>
      <c r="C44" s="36" t="s">
        <v>679</v>
      </c>
      <c r="D44" s="13">
        <v>45684</v>
      </c>
      <c r="E44" s="13">
        <v>45803</v>
      </c>
      <c r="F44" s="211">
        <v>0</v>
      </c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</row>
    <row r="45" spans="1:23" x14ac:dyDescent="0.2"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E932-E884-404E-B0E5-50F3909D010A}">
  <dimension ref="A1:AG104"/>
  <sheetViews>
    <sheetView topLeftCell="A44" zoomScale="64" zoomScaleNormal="64" workbookViewId="0">
      <pane xSplit="2" topLeftCell="C1" activePane="topRight" state="frozen"/>
      <selection activeCell="A57" sqref="A57"/>
      <selection pane="topRight" activeCell="E61" sqref="E61:X61"/>
    </sheetView>
  </sheetViews>
  <sheetFormatPr defaultColWidth="12.625" defaultRowHeight="14.25" x14ac:dyDescent="0.2"/>
  <cols>
    <col min="1" max="2" width="23.75" customWidth="1"/>
    <col min="3" max="3" width="14.875" customWidth="1"/>
    <col min="4" max="4" width="33.75" bestFit="1" customWidth="1"/>
  </cols>
  <sheetData>
    <row r="1" spans="1:33" x14ac:dyDescent="0.2">
      <c r="A1" s="149" t="s">
        <v>118</v>
      </c>
      <c r="B1" s="149"/>
      <c r="C1" s="12" t="s">
        <v>116</v>
      </c>
      <c r="D1" s="12" t="str">
        <f>TEXT(D2, "MMMM")</f>
        <v>noviembre</v>
      </c>
      <c r="E1" s="12" t="str">
        <f t="shared" ref="E1:F1" si="0">TEXT(E2, "MMMM")</f>
        <v>noviembre</v>
      </c>
      <c r="F1" s="12" t="str">
        <f t="shared" si="0"/>
        <v>noviembre</v>
      </c>
      <c r="G1" s="12" t="str">
        <f t="shared" ref="G1" si="1">TEXT(G2, "MMMM")</f>
        <v>noviembre</v>
      </c>
      <c r="H1" s="12" t="str">
        <f t="shared" ref="H1" si="2">TEXT(H2, "MMMM")</f>
        <v>diciembre</v>
      </c>
      <c r="I1" s="12" t="str">
        <f t="shared" ref="I1" si="3">TEXT(I2, "MMMM")</f>
        <v>diciembre</v>
      </c>
      <c r="J1" s="12" t="str">
        <f t="shared" ref="J1" si="4">TEXT(J2, "MMMM")</f>
        <v>diciembre</v>
      </c>
      <c r="K1" s="12" t="str">
        <f t="shared" ref="K1" si="5">TEXT(K2, "MMMM")</f>
        <v>diciembre</v>
      </c>
      <c r="L1" s="12" t="str">
        <f t="shared" ref="L1" si="6">TEXT(L2, "MMMM")</f>
        <v>diciembre</v>
      </c>
      <c r="M1" s="12" t="str">
        <f t="shared" ref="M1" si="7">TEXT(M2, "MMMM")</f>
        <v>enero</v>
      </c>
      <c r="N1" s="12" t="str">
        <f t="shared" ref="N1" si="8">TEXT(N2, "MMMM")</f>
        <v>enero</v>
      </c>
      <c r="O1" s="12" t="str">
        <f t="shared" ref="O1" si="9">TEXT(O2, "MMMM")</f>
        <v>enero</v>
      </c>
      <c r="P1" s="12" t="str">
        <f t="shared" ref="P1" si="10">TEXT(P2, "MMMM")</f>
        <v>enero</v>
      </c>
      <c r="Q1" s="12" t="str">
        <f t="shared" ref="Q1" si="11">TEXT(Q2, "MMMM")</f>
        <v>febrero</v>
      </c>
      <c r="R1" s="12" t="str">
        <f t="shared" ref="R1" si="12">TEXT(R2, "MMMM")</f>
        <v>febrero</v>
      </c>
      <c r="S1" s="12" t="str">
        <f t="shared" ref="S1" si="13">TEXT(S2, "MMMM")</f>
        <v>febrero</v>
      </c>
      <c r="T1" s="12" t="str">
        <f t="shared" ref="T1" si="14">TEXT(T2, "MMMM")</f>
        <v>febrero</v>
      </c>
      <c r="U1" s="12" t="str">
        <f t="shared" ref="U1" si="15">TEXT(U2, "MMMM")</f>
        <v>marzo</v>
      </c>
      <c r="V1" s="12" t="str">
        <f t="shared" ref="V1" si="16">TEXT(V2, "MMMM")</f>
        <v>marzo</v>
      </c>
      <c r="W1" s="12" t="str">
        <f t="shared" ref="W1" si="17">TEXT(W2, "MMMM")</f>
        <v>marzo</v>
      </c>
      <c r="X1" s="12" t="str">
        <f t="shared" ref="X1" si="18">TEXT(X2, "MMMM")</f>
        <v>marzo</v>
      </c>
      <c r="Y1" s="12" t="str">
        <f t="shared" ref="Y1" si="19">TEXT(Y2, "MMMM")</f>
        <v>marzo</v>
      </c>
      <c r="Z1" s="12" t="str">
        <f t="shared" ref="Z1" si="20">TEXT(Z2, "MMMM")</f>
        <v>abril</v>
      </c>
      <c r="AA1" s="12" t="str">
        <f t="shared" ref="AA1" si="21">TEXT(AA2, "MMMM")</f>
        <v>abril</v>
      </c>
      <c r="AB1" s="12" t="str">
        <f t="shared" ref="AB1" si="22">TEXT(AB2, "MMMM")</f>
        <v>abril</v>
      </c>
      <c r="AC1" s="12" t="str">
        <f t="shared" ref="AC1" si="23">TEXT(AC2, "MMMM")</f>
        <v>abril</v>
      </c>
      <c r="AD1" s="12" t="str">
        <f t="shared" ref="AD1" si="24">TEXT(AD2, "MMMM")</f>
        <v>mayo</v>
      </c>
      <c r="AE1" s="12" t="str">
        <f t="shared" ref="AE1" si="25">TEXT(AE2, "MMMM")</f>
        <v>mayo</v>
      </c>
      <c r="AF1" s="12" t="str">
        <f t="shared" ref="AF1:AG1" si="26">TEXT(AF2, "MMMM")</f>
        <v>mayo</v>
      </c>
      <c r="AG1" s="12" t="str">
        <f t="shared" si="26"/>
        <v>mayo</v>
      </c>
    </row>
    <row r="2" spans="1:33" x14ac:dyDescent="0.2">
      <c r="A2" s="149"/>
      <c r="B2" s="149"/>
      <c r="C2" s="12" t="s">
        <v>117</v>
      </c>
      <c r="D2" s="13">
        <v>45600</v>
      </c>
      <c r="E2" s="13">
        <v>45607</v>
      </c>
      <c r="F2" s="13">
        <v>45614</v>
      </c>
      <c r="G2" s="13">
        <v>45621</v>
      </c>
      <c r="H2" s="13">
        <v>45628</v>
      </c>
      <c r="I2" s="13">
        <v>45635</v>
      </c>
      <c r="J2" s="13">
        <v>45642</v>
      </c>
      <c r="K2" s="13">
        <v>45649</v>
      </c>
      <c r="L2" s="13">
        <v>45656</v>
      </c>
      <c r="M2" s="13">
        <v>45663</v>
      </c>
      <c r="N2" s="13">
        <v>45670</v>
      </c>
      <c r="O2" s="13">
        <v>45677</v>
      </c>
      <c r="P2" s="13">
        <v>45684</v>
      </c>
      <c r="Q2" s="13">
        <v>45691</v>
      </c>
      <c r="R2" s="13">
        <v>45698</v>
      </c>
      <c r="S2" s="13">
        <v>45705</v>
      </c>
      <c r="T2" s="13">
        <v>45712</v>
      </c>
      <c r="U2" s="13">
        <v>45719</v>
      </c>
      <c r="V2" s="13">
        <v>45726</v>
      </c>
      <c r="W2" s="13">
        <v>45733</v>
      </c>
      <c r="X2" s="13">
        <v>45740</v>
      </c>
      <c r="Y2" s="13">
        <v>45747</v>
      </c>
      <c r="Z2" s="13">
        <v>45754</v>
      </c>
      <c r="AA2" s="13">
        <v>45761</v>
      </c>
      <c r="AB2" s="13">
        <v>45768</v>
      </c>
      <c r="AC2" s="13">
        <v>45775</v>
      </c>
      <c r="AD2" s="13">
        <v>45782</v>
      </c>
      <c r="AE2" s="13">
        <v>45789</v>
      </c>
      <c r="AF2" s="13">
        <v>45796</v>
      </c>
      <c r="AG2" s="13">
        <v>45803</v>
      </c>
    </row>
    <row r="3" spans="1:33" x14ac:dyDescent="0.2">
      <c r="A3" s="138" t="s">
        <v>109</v>
      </c>
      <c r="B3" s="140" t="s">
        <v>110</v>
      </c>
      <c r="C3" s="37" t="s">
        <v>1</v>
      </c>
      <c r="D3" s="14"/>
      <c r="E3" s="14" t="s">
        <v>216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39"/>
      <c r="B4" s="140"/>
      <c r="C4" s="38" t="s">
        <v>150</v>
      </c>
      <c r="D4" s="16"/>
      <c r="E4" s="16" t="s">
        <v>216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39"/>
      <c r="B5" s="140"/>
      <c r="C5" s="39" t="s">
        <v>122</v>
      </c>
      <c r="D5" s="17"/>
      <c r="E5" s="17" t="s">
        <v>216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39"/>
      <c r="B6" s="140"/>
      <c r="C6" s="40" t="s">
        <v>119</v>
      </c>
      <c r="D6" s="18"/>
      <c r="E6" s="18" t="s">
        <v>216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">
      <c r="A7" s="139"/>
      <c r="B7" s="140"/>
      <c r="C7" s="41" t="s">
        <v>121</v>
      </c>
      <c r="D7" s="19"/>
      <c r="E7" s="19" t="s">
        <v>216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x14ac:dyDescent="0.2">
      <c r="A8" s="139"/>
      <c r="B8" s="141" t="s">
        <v>111</v>
      </c>
      <c r="C8" s="42" t="s">
        <v>134</v>
      </c>
      <c r="D8" s="20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">
      <c r="A9" s="139"/>
      <c r="B9" s="141"/>
      <c r="C9" s="43" t="s">
        <v>126</v>
      </c>
      <c r="D9" s="15"/>
      <c r="E9" s="15"/>
      <c r="F9" s="43" t="s">
        <v>126</v>
      </c>
      <c r="G9" s="21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">
      <c r="A10" s="139"/>
      <c r="B10" s="141"/>
      <c r="C10" s="44" t="s">
        <v>127</v>
      </c>
      <c r="D10" s="15"/>
      <c r="E10" s="15"/>
      <c r="F10" s="15"/>
      <c r="G10" s="44" t="s">
        <v>127</v>
      </c>
      <c r="H10" s="22"/>
      <c r="I10" s="2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9"/>
      <c r="B11" s="141"/>
      <c r="C11" s="45" t="s">
        <v>125</v>
      </c>
      <c r="D11" s="23"/>
      <c r="E11" s="23"/>
      <c r="F11" s="23"/>
      <c r="G11" s="23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">
      <c r="A12" s="139"/>
      <c r="B12" s="141"/>
      <c r="C12" s="46" t="s">
        <v>128</v>
      </c>
      <c r="D12" s="15"/>
      <c r="E12" s="15"/>
      <c r="F12" s="46" t="s">
        <v>128</v>
      </c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">
      <c r="A13" s="139"/>
      <c r="B13" s="141"/>
      <c r="C13" s="47" t="s">
        <v>129</v>
      </c>
      <c r="D13" s="15"/>
      <c r="E13" s="15"/>
      <c r="F13" s="15"/>
      <c r="G13" s="47" t="s">
        <v>129</v>
      </c>
      <c r="H13" s="25"/>
      <c r="I13" s="2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">
      <c r="A14" s="139"/>
      <c r="B14" s="141"/>
      <c r="C14" s="48" t="s">
        <v>123</v>
      </c>
      <c r="D14" s="26"/>
      <c r="E14" s="26"/>
      <c r="F14" s="26"/>
      <c r="G14" s="26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">
      <c r="A15" s="139"/>
      <c r="B15" s="141"/>
      <c r="C15" s="49" t="s">
        <v>132</v>
      </c>
      <c r="D15" s="15"/>
      <c r="E15" s="15"/>
      <c r="F15" s="15"/>
      <c r="G15" s="49" t="s">
        <v>132</v>
      </c>
      <c r="H15" s="27"/>
      <c r="I15" s="2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">
      <c r="A16" s="139"/>
      <c r="B16" s="141"/>
      <c r="C16" s="50" t="s">
        <v>124</v>
      </c>
      <c r="D16" s="28"/>
      <c r="E16" s="28"/>
      <c r="F16" s="28"/>
      <c r="G16" s="28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39"/>
      <c r="B17" s="141"/>
      <c r="C17" s="51" t="s">
        <v>130</v>
      </c>
      <c r="D17" s="15"/>
      <c r="E17" s="15"/>
      <c r="F17" s="51" t="s">
        <v>130</v>
      </c>
      <c r="G17" s="2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39"/>
      <c r="B18" s="141"/>
      <c r="C18" s="52" t="s">
        <v>131</v>
      </c>
      <c r="D18" s="15"/>
      <c r="E18" s="15"/>
      <c r="F18" s="15"/>
      <c r="G18" s="52" t="s">
        <v>131</v>
      </c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39"/>
      <c r="B19" s="141"/>
      <c r="C19" s="53" t="s">
        <v>120</v>
      </c>
      <c r="D19" s="31"/>
      <c r="E19" s="31"/>
      <c r="F19" s="31"/>
      <c r="G19" s="3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39"/>
      <c r="B20" s="142" t="s">
        <v>139</v>
      </c>
      <c r="C20" s="54" t="s">
        <v>135</v>
      </c>
      <c r="D20" s="15"/>
      <c r="E20" s="15"/>
      <c r="F20" s="15"/>
      <c r="G20" s="15"/>
      <c r="H20" s="15"/>
      <c r="I20" s="15"/>
      <c r="J20" s="15"/>
      <c r="K20" s="54" t="s">
        <v>135</v>
      </c>
      <c r="L20" s="32"/>
      <c r="M20" s="32"/>
      <c r="N20" s="32"/>
      <c r="O20" s="32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39"/>
      <c r="B21" s="142"/>
      <c r="C21" s="55" t="s">
        <v>136</v>
      </c>
      <c r="D21" s="15"/>
      <c r="E21" s="15"/>
      <c r="F21" s="15"/>
      <c r="G21" s="15"/>
      <c r="H21" s="15"/>
      <c r="I21" s="15"/>
      <c r="J21" s="15"/>
      <c r="K21" s="15"/>
      <c r="L21" s="55" t="s">
        <v>136</v>
      </c>
      <c r="M21" s="33"/>
      <c r="N21" s="33"/>
      <c r="O21" s="33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39"/>
      <c r="B22" s="142"/>
      <c r="C22" s="56" t="s">
        <v>137</v>
      </c>
      <c r="D22" s="15"/>
      <c r="E22" s="15"/>
      <c r="F22" s="15"/>
      <c r="G22" s="15"/>
      <c r="H22" s="15"/>
      <c r="I22" s="15"/>
      <c r="J22" s="15"/>
      <c r="K22" s="15"/>
      <c r="L22" s="56" t="s">
        <v>137</v>
      </c>
      <c r="M22" s="34"/>
      <c r="N22" s="34"/>
      <c r="O22" s="34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39"/>
      <c r="B23" s="142"/>
      <c r="C23" s="57" t="s">
        <v>138</v>
      </c>
      <c r="D23" s="15"/>
      <c r="E23" s="15"/>
      <c r="F23" s="15"/>
      <c r="G23" s="15"/>
      <c r="H23" s="15"/>
      <c r="I23" s="15"/>
      <c r="J23" s="15"/>
      <c r="K23" s="15"/>
      <c r="L23" s="15"/>
      <c r="M23" s="57" t="s">
        <v>138</v>
      </c>
      <c r="N23" s="57"/>
      <c r="O23" s="57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39"/>
      <c r="B24" s="143" t="s">
        <v>112</v>
      </c>
      <c r="C24" s="58" t="s">
        <v>140</v>
      </c>
      <c r="D24" s="15"/>
      <c r="E24" s="15"/>
      <c r="F24" s="15"/>
      <c r="G24" s="15"/>
      <c r="H24" s="15"/>
      <c r="I24" s="15"/>
      <c r="J24" s="58" t="s">
        <v>140</v>
      </c>
      <c r="K24" s="58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39"/>
      <c r="B25" s="143"/>
      <c r="C25" s="59" t="s">
        <v>145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59" t="s">
        <v>145</v>
      </c>
      <c r="S25" s="59"/>
      <c r="T25" s="59"/>
      <c r="U25" s="59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39"/>
      <c r="B26" s="143"/>
      <c r="C26" s="60" t="s">
        <v>141</v>
      </c>
      <c r="D26" s="15"/>
      <c r="E26" s="15"/>
      <c r="F26" s="15"/>
      <c r="G26" s="15"/>
      <c r="H26" s="15"/>
      <c r="I26" s="15"/>
      <c r="J26" s="15"/>
      <c r="K26" s="15"/>
      <c r="L26" s="60" t="s">
        <v>141</v>
      </c>
      <c r="M26" s="60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39"/>
      <c r="B27" s="143"/>
      <c r="C27" s="61" t="s">
        <v>142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61" t="s">
        <v>142</v>
      </c>
      <c r="O27" s="61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39"/>
      <c r="B28" s="143"/>
      <c r="C28" s="62" t="s">
        <v>143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O28" s="15"/>
      <c r="P28" s="62" t="s">
        <v>143</v>
      </c>
      <c r="Q28" s="62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39"/>
      <c r="B29" s="143"/>
      <c r="C29" s="63" t="s">
        <v>144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63" t="s">
        <v>144</v>
      </c>
      <c r="Q29" s="63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">
      <c r="A30" s="139"/>
      <c r="B30" s="144" t="s">
        <v>114</v>
      </c>
      <c r="C30" s="64" t="s">
        <v>146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64" t="s">
        <v>146</v>
      </c>
      <c r="R30" s="64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39"/>
      <c r="B31" s="144"/>
      <c r="C31" s="65" t="s">
        <v>147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65" t="s">
        <v>147</v>
      </c>
      <c r="R31" s="6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39"/>
      <c r="B32" s="144"/>
      <c r="C32" s="66" t="s">
        <v>148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66" t="s">
        <v>148</v>
      </c>
      <c r="R32" s="66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39"/>
      <c r="B33" s="145" t="s">
        <v>113</v>
      </c>
      <c r="C33" s="67" t="s">
        <v>149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67" t="s">
        <v>149</v>
      </c>
      <c r="S33" s="67"/>
      <c r="T33" s="67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39"/>
      <c r="B34" s="146"/>
      <c r="C34" s="68" t="s">
        <v>150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68" t="s">
        <v>150</v>
      </c>
      <c r="T34" s="68"/>
      <c r="U34" s="68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39"/>
      <c r="B35" s="146"/>
      <c r="C35" s="69" t="s">
        <v>151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69" t="s">
        <v>151</v>
      </c>
      <c r="U35" s="69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39"/>
      <c r="B36" s="146"/>
      <c r="C36" s="77" t="s">
        <v>160</v>
      </c>
      <c r="D36" s="15"/>
      <c r="E36" s="15"/>
      <c r="F36" s="15"/>
      <c r="G36" s="15"/>
      <c r="H36" s="15"/>
      <c r="I36" s="15"/>
      <c r="J36" s="15"/>
      <c r="K36" s="15"/>
      <c r="L36" s="15"/>
      <c r="M36" s="77" t="s">
        <v>160</v>
      </c>
      <c r="N36" s="77"/>
      <c r="O36" s="77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39"/>
      <c r="B37" s="147"/>
      <c r="C37" s="78" t="s">
        <v>161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78" t="s">
        <v>161</v>
      </c>
      <c r="Q37" s="78"/>
      <c r="R37" s="78"/>
      <c r="S37" s="78"/>
      <c r="T37" s="78"/>
      <c r="U37" s="78"/>
      <c r="V37" s="78"/>
      <c r="W37" s="78"/>
      <c r="X37" s="78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39"/>
      <c r="B38" s="148" t="s">
        <v>115</v>
      </c>
      <c r="C38" s="70" t="s">
        <v>153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70" t="s">
        <v>153</v>
      </c>
      <c r="W38" s="70"/>
      <c r="X38" s="70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39"/>
      <c r="B39" s="148"/>
      <c r="C39" s="71" t="s">
        <v>154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71" t="s">
        <v>154</v>
      </c>
      <c r="W39" s="71"/>
      <c r="X39" s="71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39"/>
      <c r="B40" s="148"/>
      <c r="C40" s="72" t="s">
        <v>155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72" t="s">
        <v>155</v>
      </c>
      <c r="W40" s="15"/>
      <c r="X40" s="15"/>
      <c r="Y40" s="72" t="s">
        <v>155</v>
      </c>
      <c r="Z40" s="72"/>
      <c r="AA40" s="72"/>
      <c r="AB40" s="15"/>
      <c r="AC40" s="15"/>
      <c r="AD40" s="15"/>
      <c r="AE40" s="15"/>
      <c r="AF40" s="15"/>
      <c r="AG40" s="15"/>
    </row>
    <row r="41" spans="1:33" x14ac:dyDescent="0.2">
      <c r="A41" s="139"/>
      <c r="B41" s="148"/>
      <c r="C41" s="73" t="s">
        <v>156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73" t="s">
        <v>156</v>
      </c>
      <c r="W41" s="73"/>
      <c r="X41" s="73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39"/>
      <c r="B42" s="148"/>
      <c r="C42" s="74" t="s">
        <v>157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74" t="s">
        <v>157</v>
      </c>
      <c r="W42" s="15"/>
      <c r="X42" s="15"/>
      <c r="Y42" s="74" t="s">
        <v>157</v>
      </c>
      <c r="Z42" s="74"/>
      <c r="AA42" s="74"/>
      <c r="AB42" s="15"/>
      <c r="AC42" s="15"/>
      <c r="AD42" s="15"/>
      <c r="AE42" s="15"/>
      <c r="AF42" s="15"/>
      <c r="AG42" s="15"/>
    </row>
    <row r="43" spans="1:33" x14ac:dyDescent="0.2">
      <c r="A43" s="139"/>
      <c r="B43" s="148"/>
      <c r="C43" s="75" t="s">
        <v>159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75" t="s">
        <v>159</v>
      </c>
      <c r="W43" s="75"/>
      <c r="X43" s="7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39"/>
      <c r="B44" s="148"/>
      <c r="C44" s="76" t="s">
        <v>158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76" t="s">
        <v>158</v>
      </c>
      <c r="W44" s="76"/>
      <c r="X44" s="76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39"/>
      <c r="B45" s="35" t="s">
        <v>133</v>
      </c>
      <c r="C45" s="36" t="s">
        <v>152</v>
      </c>
      <c r="D45" s="36"/>
      <c r="E45" s="36"/>
      <c r="F45" s="36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58" spans="1:24" x14ac:dyDescent="0.2">
      <c r="D58">
        <v>1</v>
      </c>
      <c r="E58">
        <v>2</v>
      </c>
      <c r="F58">
        <v>3</v>
      </c>
    </row>
    <row r="60" spans="1:24" x14ac:dyDescent="0.2">
      <c r="A60" s="149" t="s">
        <v>118</v>
      </c>
      <c r="B60" s="149"/>
      <c r="C60" s="150" t="s">
        <v>318</v>
      </c>
      <c r="D60" s="12" t="s">
        <v>116</v>
      </c>
      <c r="E60" s="12" t="str">
        <f t="shared" ref="E60:X60" si="27">TEXT(E61, "MMMM")</f>
        <v>enero</v>
      </c>
      <c r="F60" s="12" t="str">
        <f t="shared" si="27"/>
        <v>enero</v>
      </c>
      <c r="G60" s="12" t="str">
        <f t="shared" si="27"/>
        <v>enero</v>
      </c>
      <c r="H60" s="12" t="str">
        <f t="shared" si="27"/>
        <v>febrero</v>
      </c>
      <c r="I60" s="12" t="str">
        <f t="shared" si="27"/>
        <v>febrero</v>
      </c>
      <c r="J60" s="12" t="str">
        <f t="shared" si="27"/>
        <v>febrero</v>
      </c>
      <c r="K60" s="12" t="str">
        <f t="shared" si="27"/>
        <v>febrero</v>
      </c>
      <c r="L60" s="12" t="str">
        <f t="shared" si="27"/>
        <v>marzo</v>
      </c>
      <c r="M60" s="12" t="str">
        <f t="shared" si="27"/>
        <v>marzo</v>
      </c>
      <c r="N60" s="12" t="str">
        <f t="shared" si="27"/>
        <v>marzo</v>
      </c>
      <c r="O60" s="12" t="str">
        <f t="shared" si="27"/>
        <v>marzo</v>
      </c>
      <c r="P60" s="12" t="str">
        <f t="shared" si="27"/>
        <v>marzo</v>
      </c>
      <c r="Q60" s="12" t="str">
        <f t="shared" si="27"/>
        <v>abril</v>
      </c>
      <c r="R60" s="12" t="str">
        <f t="shared" si="27"/>
        <v>abril</v>
      </c>
      <c r="S60" s="12" t="str">
        <f t="shared" si="27"/>
        <v>abril</v>
      </c>
      <c r="T60" s="12" t="str">
        <f t="shared" si="27"/>
        <v>abril</v>
      </c>
      <c r="U60" s="12" t="str">
        <f t="shared" si="27"/>
        <v>mayo</v>
      </c>
      <c r="V60" s="12" t="str">
        <f t="shared" si="27"/>
        <v>mayo</v>
      </c>
      <c r="W60" s="12" t="str">
        <f t="shared" si="27"/>
        <v>mayo</v>
      </c>
      <c r="X60" s="12" t="str">
        <f t="shared" si="27"/>
        <v>mayo</v>
      </c>
    </row>
    <row r="61" spans="1:24" x14ac:dyDescent="0.2">
      <c r="A61" s="149"/>
      <c r="B61" s="149"/>
      <c r="C61" s="151"/>
      <c r="D61" s="12" t="s">
        <v>117</v>
      </c>
      <c r="E61" s="13">
        <v>45670</v>
      </c>
      <c r="F61" s="13">
        <v>45677</v>
      </c>
      <c r="G61" s="13">
        <v>45684</v>
      </c>
      <c r="H61" s="13">
        <v>45691</v>
      </c>
      <c r="I61" s="13">
        <v>45698</v>
      </c>
      <c r="J61" s="13">
        <v>45705</v>
      </c>
      <c r="K61" s="13">
        <v>45712</v>
      </c>
      <c r="L61" s="13">
        <v>45719</v>
      </c>
      <c r="M61" s="13">
        <v>45726</v>
      </c>
      <c r="N61" s="13">
        <v>45733</v>
      </c>
      <c r="O61" s="13">
        <v>45740</v>
      </c>
      <c r="P61" s="13">
        <v>45747</v>
      </c>
      <c r="Q61" s="13">
        <v>45754</v>
      </c>
      <c r="R61" s="13">
        <v>45761</v>
      </c>
      <c r="S61" s="13">
        <v>45768</v>
      </c>
      <c r="T61" s="13">
        <v>45775</v>
      </c>
      <c r="U61" s="13">
        <v>45782</v>
      </c>
      <c r="V61" s="13">
        <v>45789</v>
      </c>
      <c r="W61" s="13">
        <v>45796</v>
      </c>
      <c r="X61" s="13">
        <v>45803</v>
      </c>
    </row>
    <row r="62" spans="1:24" x14ac:dyDescent="0.2">
      <c r="A62" s="138" t="s">
        <v>109</v>
      </c>
      <c r="B62" s="140" t="s">
        <v>110</v>
      </c>
      <c r="C62" s="86">
        <v>1</v>
      </c>
      <c r="D62" s="37" t="s">
        <v>1</v>
      </c>
      <c r="E62" s="14"/>
      <c r="F62" s="14" t="s">
        <v>216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2">
      <c r="A63" s="139"/>
      <c r="B63" s="140"/>
      <c r="C63" s="87">
        <v>1</v>
      </c>
      <c r="D63" s="38" t="s">
        <v>150</v>
      </c>
      <c r="E63" s="16"/>
      <c r="F63" s="16" t="s">
        <v>216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2">
      <c r="A64" s="139"/>
      <c r="B64" s="140"/>
      <c r="C64" s="88">
        <v>1</v>
      </c>
      <c r="D64" s="39" t="s">
        <v>122</v>
      </c>
      <c r="E64" s="17"/>
      <c r="F64" s="17" t="s">
        <v>216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2">
      <c r="A65" s="139"/>
      <c r="B65" s="140"/>
      <c r="C65" s="89">
        <v>1</v>
      </c>
      <c r="D65" s="40" t="s">
        <v>119</v>
      </c>
      <c r="E65" s="18"/>
      <c r="F65" s="18" t="s">
        <v>216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2">
      <c r="A66" s="139"/>
      <c r="B66" s="140"/>
      <c r="C66" s="90">
        <v>1</v>
      </c>
      <c r="D66" s="41" t="s">
        <v>121</v>
      </c>
      <c r="E66" s="19"/>
      <c r="F66" s="19" t="s">
        <v>216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2">
      <c r="A67" s="139"/>
      <c r="B67" s="141" t="s">
        <v>111</v>
      </c>
      <c r="C67" s="91">
        <v>1</v>
      </c>
      <c r="D67" s="42" t="s">
        <v>134</v>
      </c>
      <c r="E67" s="20"/>
      <c r="F67" s="20"/>
      <c r="G67" s="42" t="s">
        <v>134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2">
      <c r="A68" s="139"/>
      <c r="B68" s="141"/>
      <c r="C68" s="92">
        <v>0.4</v>
      </c>
      <c r="D68" s="43" t="s">
        <v>126</v>
      </c>
      <c r="E68" s="15"/>
      <c r="F68" s="43" t="s">
        <v>126</v>
      </c>
      <c r="G68" s="21"/>
      <c r="H68" s="21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2">
      <c r="A69" s="139"/>
      <c r="B69" s="141"/>
      <c r="C69" s="93">
        <v>0.3</v>
      </c>
      <c r="D69" s="44" t="s">
        <v>127</v>
      </c>
      <c r="E69" s="15"/>
      <c r="F69" s="15"/>
      <c r="G69" s="44" t="s">
        <v>127</v>
      </c>
      <c r="H69" s="22"/>
      <c r="I69" s="22"/>
      <c r="J69" s="2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2">
      <c r="A70" s="139"/>
      <c r="B70" s="141"/>
      <c r="C70" s="94">
        <v>0</v>
      </c>
      <c r="D70" s="45" t="s">
        <v>125</v>
      </c>
      <c r="E70" s="23"/>
      <c r="F70" s="23"/>
      <c r="G70" s="23"/>
      <c r="H70" s="23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2">
      <c r="A71" s="139"/>
      <c r="B71" s="141"/>
      <c r="C71" s="95">
        <v>0.1</v>
      </c>
      <c r="D71" s="46" t="s">
        <v>128</v>
      </c>
      <c r="E71" s="15"/>
      <c r="F71" s="46" t="s">
        <v>128</v>
      </c>
      <c r="G71" s="24"/>
      <c r="H71" s="24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2">
      <c r="A72" s="139"/>
      <c r="B72" s="141"/>
      <c r="C72" s="96">
        <v>0.1</v>
      </c>
      <c r="D72" s="47" t="s">
        <v>129</v>
      </c>
      <c r="E72" s="15"/>
      <c r="F72" s="15"/>
      <c r="G72" s="47" t="s">
        <v>129</v>
      </c>
      <c r="H72" s="25"/>
      <c r="I72" s="25"/>
      <c r="J72" s="2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2">
      <c r="A73" s="139"/>
      <c r="B73" s="141"/>
      <c r="C73" s="97">
        <v>0.2</v>
      </c>
      <c r="D73" s="48" t="s">
        <v>123</v>
      </c>
      <c r="E73" s="26"/>
      <c r="F73" s="26"/>
      <c r="G73" s="26"/>
      <c r="H73" s="26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2">
      <c r="A74" s="139"/>
      <c r="B74" s="141"/>
      <c r="C74" s="98">
        <v>0.2</v>
      </c>
      <c r="D74" s="49" t="s">
        <v>132</v>
      </c>
      <c r="E74" s="15"/>
      <c r="F74" s="15"/>
      <c r="G74" s="49" t="s">
        <v>132</v>
      </c>
      <c r="H74" s="27"/>
      <c r="I74" s="27"/>
      <c r="J74" s="2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2">
      <c r="A75" s="139"/>
      <c r="B75" s="141"/>
      <c r="C75" s="99">
        <v>0.2</v>
      </c>
      <c r="D75" s="50" t="s">
        <v>124</v>
      </c>
      <c r="E75" s="28"/>
      <c r="F75" s="28"/>
      <c r="G75" s="28"/>
      <c r="H75" s="28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2">
      <c r="A76" s="139"/>
      <c r="B76" s="141"/>
      <c r="C76" s="100">
        <v>0</v>
      </c>
      <c r="D76" s="51" t="s">
        <v>130</v>
      </c>
      <c r="E76" s="15"/>
      <c r="F76" s="51" t="s">
        <v>130</v>
      </c>
      <c r="G76" s="29"/>
      <c r="H76" s="29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2">
      <c r="A77" s="139"/>
      <c r="B77" s="141"/>
      <c r="C77" s="101">
        <v>0</v>
      </c>
      <c r="D77" s="52" t="s">
        <v>131</v>
      </c>
      <c r="E77" s="15"/>
      <c r="F77" s="15"/>
      <c r="G77" s="52" t="s">
        <v>131</v>
      </c>
      <c r="H77" s="30"/>
      <c r="I77" s="30"/>
      <c r="J77" s="30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2">
      <c r="A78" s="139"/>
      <c r="B78" s="141"/>
      <c r="C78" s="102">
        <v>0</v>
      </c>
      <c r="D78" s="53" t="s">
        <v>120</v>
      </c>
      <c r="E78" s="31"/>
      <c r="F78" s="31"/>
      <c r="G78" s="31"/>
      <c r="H78" s="31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2">
      <c r="A79" s="139"/>
      <c r="B79" s="142" t="s">
        <v>139</v>
      </c>
      <c r="C79" s="103">
        <v>0</v>
      </c>
      <c r="D79" s="54" t="s">
        <v>135</v>
      </c>
      <c r="E79" s="15"/>
      <c r="F79" s="15"/>
      <c r="G79" s="15"/>
      <c r="H79" s="15"/>
      <c r="I79" s="54" t="s">
        <v>135</v>
      </c>
      <c r="J79" s="32"/>
      <c r="K79" s="32"/>
      <c r="L79" s="32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2">
      <c r="A80" s="139"/>
      <c r="B80" s="142"/>
      <c r="C80" s="104">
        <v>0</v>
      </c>
      <c r="D80" s="55" t="s">
        <v>136</v>
      </c>
      <c r="E80" s="15"/>
      <c r="F80" s="15"/>
      <c r="G80" s="15"/>
      <c r="H80" s="15"/>
      <c r="I80" s="15"/>
      <c r="J80" s="55" t="s">
        <v>136</v>
      </c>
      <c r="K80" s="33"/>
      <c r="L80" s="33"/>
      <c r="M80" s="33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2">
      <c r="A81" s="139"/>
      <c r="B81" s="142"/>
      <c r="C81" s="105">
        <v>0</v>
      </c>
      <c r="D81" s="56" t="s">
        <v>137</v>
      </c>
      <c r="E81" s="15"/>
      <c r="F81" s="15"/>
      <c r="G81" s="15"/>
      <c r="H81" s="15"/>
      <c r="I81" s="15"/>
      <c r="J81" s="56" t="s">
        <v>137</v>
      </c>
      <c r="K81" s="34"/>
      <c r="L81" s="34"/>
      <c r="M81" s="34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2">
      <c r="A82" s="139"/>
      <c r="B82" s="142"/>
      <c r="C82" s="106">
        <v>0</v>
      </c>
      <c r="D82" s="57" t="s">
        <v>138</v>
      </c>
      <c r="E82" s="15"/>
      <c r="F82" s="15"/>
      <c r="G82" s="15"/>
      <c r="H82" s="15"/>
      <c r="I82" s="15"/>
      <c r="J82" s="15"/>
      <c r="K82" s="57" t="s">
        <v>138</v>
      </c>
      <c r="L82" s="57"/>
      <c r="M82" s="57"/>
      <c r="N82" s="57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2">
      <c r="A83" s="139"/>
      <c r="B83" s="143" t="s">
        <v>112</v>
      </c>
      <c r="C83" s="107">
        <v>0</v>
      </c>
      <c r="D83" s="58" t="s">
        <v>140</v>
      </c>
      <c r="E83" s="15"/>
      <c r="F83" s="15"/>
      <c r="G83" s="15"/>
      <c r="H83" s="15"/>
      <c r="I83" s="58" t="s">
        <v>140</v>
      </c>
      <c r="J83" s="58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x14ac:dyDescent="0.2">
      <c r="A84" s="139"/>
      <c r="B84" s="143"/>
      <c r="C84" s="108">
        <v>0</v>
      </c>
      <c r="D84" s="59" t="s">
        <v>145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59" t="s">
        <v>145</v>
      </c>
      <c r="Q84" s="59"/>
      <c r="R84" s="59"/>
      <c r="S84" s="59"/>
      <c r="T84" s="15"/>
      <c r="U84" s="15"/>
      <c r="V84" s="15"/>
      <c r="W84" s="15"/>
      <c r="X84" s="15"/>
    </row>
    <row r="85" spans="1:24" x14ac:dyDescent="0.2">
      <c r="A85" s="139"/>
      <c r="B85" s="143"/>
      <c r="C85" s="109">
        <v>0</v>
      </c>
      <c r="D85" s="60" t="s">
        <v>141</v>
      </c>
      <c r="E85" s="15"/>
      <c r="F85" s="15"/>
      <c r="G85" s="15"/>
      <c r="H85" s="15"/>
      <c r="I85" s="15"/>
      <c r="J85" s="60" t="s">
        <v>141</v>
      </c>
      <c r="K85" s="60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x14ac:dyDescent="0.2">
      <c r="A86" s="139"/>
      <c r="B86" s="143"/>
      <c r="C86" s="110">
        <v>0</v>
      </c>
      <c r="D86" s="61" t="s">
        <v>142</v>
      </c>
      <c r="E86" s="15"/>
      <c r="F86" s="15"/>
      <c r="G86" s="15"/>
      <c r="H86" s="15"/>
      <c r="I86" s="15"/>
      <c r="J86" s="15"/>
      <c r="K86" s="61" t="s">
        <v>142</v>
      </c>
      <c r="L86" s="61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x14ac:dyDescent="0.2">
      <c r="A87" s="139"/>
      <c r="B87" s="143"/>
      <c r="C87" s="111">
        <v>0</v>
      </c>
      <c r="D87" s="62" t="s">
        <v>143</v>
      </c>
      <c r="E87" s="15"/>
      <c r="F87" s="15"/>
      <c r="G87" s="15"/>
      <c r="H87" s="15"/>
      <c r="I87" s="15"/>
      <c r="J87" s="15"/>
      <c r="K87" s="15"/>
      <c r="L87" s="15"/>
      <c r="M87" s="62" t="s">
        <v>143</v>
      </c>
      <c r="N87" s="62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x14ac:dyDescent="0.2">
      <c r="A88" s="139"/>
      <c r="B88" s="143"/>
      <c r="C88" s="112">
        <v>0</v>
      </c>
      <c r="D88" s="63" t="s">
        <v>144</v>
      </c>
      <c r="E88" s="15"/>
      <c r="F88" s="15"/>
      <c r="G88" s="15"/>
      <c r="H88" s="15"/>
      <c r="I88" s="15"/>
      <c r="J88" s="15"/>
      <c r="K88" s="15"/>
      <c r="L88" s="15"/>
      <c r="M88" s="63" t="s">
        <v>144</v>
      </c>
      <c r="N88" s="63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x14ac:dyDescent="0.2">
      <c r="A89" s="139"/>
      <c r="B89" s="144" t="s">
        <v>114</v>
      </c>
      <c r="C89" s="113">
        <v>0</v>
      </c>
      <c r="D89" s="64" t="s">
        <v>146</v>
      </c>
      <c r="E89" s="15"/>
      <c r="F89" s="15"/>
      <c r="G89" s="15"/>
      <c r="H89" s="15"/>
      <c r="I89" s="15"/>
      <c r="J89" s="15"/>
      <c r="K89" s="15"/>
      <c r="L89" s="15"/>
      <c r="M89" s="15"/>
      <c r="N89" s="64" t="s">
        <v>146</v>
      </c>
      <c r="O89" s="64"/>
      <c r="P89" s="15"/>
      <c r="Q89" s="15"/>
      <c r="R89" s="15"/>
      <c r="S89" s="15"/>
      <c r="T89" s="15"/>
      <c r="U89" s="15"/>
      <c r="V89" s="15"/>
      <c r="W89" s="15"/>
      <c r="X89" s="15"/>
    </row>
    <row r="90" spans="1:24" x14ac:dyDescent="0.2">
      <c r="A90" s="139"/>
      <c r="B90" s="144"/>
      <c r="C90" s="114">
        <v>0</v>
      </c>
      <c r="D90" s="65" t="s">
        <v>147</v>
      </c>
      <c r="E90" s="15"/>
      <c r="F90" s="15"/>
      <c r="G90" s="15"/>
      <c r="H90" s="15"/>
      <c r="I90" s="15"/>
      <c r="J90" s="15"/>
      <c r="K90" s="15"/>
      <c r="L90" s="15"/>
      <c r="M90" s="15"/>
      <c r="N90" s="65" t="s">
        <v>147</v>
      </c>
      <c r="O90" s="65"/>
      <c r="P90" s="15"/>
      <c r="Q90" s="15"/>
      <c r="R90" s="15"/>
      <c r="S90" s="15"/>
      <c r="T90" s="15"/>
      <c r="U90" s="15"/>
      <c r="V90" s="15"/>
      <c r="W90" s="15"/>
      <c r="X90" s="15"/>
    </row>
    <row r="91" spans="1:24" x14ac:dyDescent="0.2">
      <c r="A91" s="139"/>
      <c r="B91" s="144"/>
      <c r="C91" s="115">
        <v>0</v>
      </c>
      <c r="D91" s="66" t="s">
        <v>148</v>
      </c>
      <c r="E91" s="15"/>
      <c r="F91" s="15"/>
      <c r="G91" s="15"/>
      <c r="H91" s="15"/>
      <c r="I91" s="15"/>
      <c r="J91" s="15"/>
      <c r="K91" s="15"/>
      <c r="L91" s="15"/>
      <c r="M91" s="15"/>
      <c r="N91" s="66" t="s">
        <v>148</v>
      </c>
      <c r="O91" s="66"/>
      <c r="P91" s="15"/>
      <c r="Q91" s="15"/>
      <c r="R91" s="15"/>
      <c r="S91" s="15"/>
      <c r="T91" s="15"/>
      <c r="U91" s="15"/>
      <c r="V91" s="15"/>
      <c r="W91" s="15"/>
      <c r="X91" s="15"/>
    </row>
    <row r="92" spans="1:24" x14ac:dyDescent="0.2">
      <c r="A92" s="139"/>
      <c r="B92" s="145" t="s">
        <v>113</v>
      </c>
      <c r="C92" s="116">
        <v>0.2</v>
      </c>
      <c r="D92" s="67" t="s">
        <v>149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67" t="s">
        <v>149</v>
      </c>
      <c r="P92" s="67"/>
      <c r="Q92" s="67"/>
      <c r="R92" s="15"/>
      <c r="S92" s="15"/>
      <c r="T92" s="15"/>
      <c r="U92" s="15"/>
      <c r="V92" s="15"/>
      <c r="W92" s="15"/>
      <c r="X92" s="15"/>
    </row>
    <row r="93" spans="1:24" x14ac:dyDescent="0.2">
      <c r="A93" s="139"/>
      <c r="B93" s="146"/>
      <c r="C93" s="117">
        <v>0.4</v>
      </c>
      <c r="D93" s="68" t="s">
        <v>150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68" t="s">
        <v>150</v>
      </c>
      <c r="Q93" s="68"/>
      <c r="R93" s="68"/>
      <c r="S93" s="15"/>
      <c r="T93" s="15"/>
      <c r="U93" s="15"/>
      <c r="V93" s="15"/>
      <c r="W93" s="15"/>
      <c r="X93" s="15"/>
    </row>
    <row r="94" spans="1:24" x14ac:dyDescent="0.2">
      <c r="A94" s="139"/>
      <c r="B94" s="146"/>
      <c r="C94" s="118">
        <v>0.4</v>
      </c>
      <c r="D94" s="69" t="s">
        <v>151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69" t="s">
        <v>151</v>
      </c>
      <c r="R94" s="69"/>
      <c r="S94" s="15"/>
      <c r="T94" s="15"/>
      <c r="U94" s="15"/>
      <c r="V94" s="15"/>
      <c r="W94" s="15"/>
      <c r="X94" s="15"/>
    </row>
    <row r="95" spans="1:24" x14ac:dyDescent="0.2">
      <c r="A95" s="139"/>
      <c r="B95" s="146"/>
      <c r="C95" s="119">
        <v>0</v>
      </c>
      <c r="D95" s="77" t="s">
        <v>160</v>
      </c>
      <c r="E95" s="15"/>
      <c r="F95" s="15"/>
      <c r="G95" s="15"/>
      <c r="H95" s="15"/>
      <c r="I95" s="15"/>
      <c r="J95" s="77" t="s">
        <v>160</v>
      </c>
      <c r="K95" s="77"/>
      <c r="L95" s="77"/>
      <c r="M95" s="77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x14ac:dyDescent="0.2">
      <c r="A96" s="139"/>
      <c r="B96" s="147"/>
      <c r="C96" s="120">
        <v>0</v>
      </c>
      <c r="D96" s="78" t="s">
        <v>161</v>
      </c>
      <c r="E96" s="15"/>
      <c r="F96" s="15"/>
      <c r="G96" s="15"/>
      <c r="H96" s="15"/>
      <c r="I96" s="15"/>
      <c r="J96" s="15"/>
      <c r="K96" s="15"/>
      <c r="L96" s="15"/>
      <c r="M96" s="78" t="s">
        <v>161</v>
      </c>
      <c r="N96" s="78"/>
      <c r="O96" s="78"/>
      <c r="P96" s="78"/>
      <c r="Q96" s="78"/>
      <c r="R96" s="78"/>
      <c r="S96" s="78"/>
      <c r="T96" s="78"/>
      <c r="U96" s="78"/>
      <c r="V96" s="78"/>
      <c r="W96" s="15"/>
      <c r="X96" s="15"/>
    </row>
    <row r="97" spans="1:24" x14ac:dyDescent="0.2">
      <c r="A97" s="139"/>
      <c r="B97" s="148" t="s">
        <v>115</v>
      </c>
      <c r="C97" s="121">
        <v>0</v>
      </c>
      <c r="D97" s="70" t="s">
        <v>153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70" t="s">
        <v>153</v>
      </c>
      <c r="T97" s="70"/>
      <c r="U97" s="70"/>
      <c r="V97" s="70"/>
      <c r="W97" s="15"/>
      <c r="X97" s="15"/>
    </row>
    <row r="98" spans="1:24" x14ac:dyDescent="0.2">
      <c r="A98" s="139"/>
      <c r="B98" s="148"/>
      <c r="C98" s="122">
        <v>0</v>
      </c>
      <c r="D98" s="71" t="s">
        <v>154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71" t="s">
        <v>154</v>
      </c>
      <c r="T98" s="71"/>
      <c r="U98" s="71"/>
      <c r="V98" s="71"/>
      <c r="W98" s="15"/>
      <c r="X98" s="15"/>
    </row>
    <row r="99" spans="1:24" x14ac:dyDescent="0.2">
      <c r="A99" s="139"/>
      <c r="B99" s="148"/>
      <c r="C99" s="123">
        <v>0</v>
      </c>
      <c r="D99" s="72" t="s">
        <v>155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72" t="s">
        <v>155</v>
      </c>
      <c r="X99" s="72"/>
    </row>
    <row r="100" spans="1:24" x14ac:dyDescent="0.2">
      <c r="A100" s="139"/>
      <c r="B100" s="148"/>
      <c r="C100" s="124">
        <v>0</v>
      </c>
      <c r="D100" s="73" t="s">
        <v>156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73" t="s">
        <v>156</v>
      </c>
      <c r="T100" s="73"/>
      <c r="U100" s="73"/>
      <c r="V100" s="73"/>
      <c r="W100" s="15"/>
      <c r="X100" s="15"/>
    </row>
    <row r="101" spans="1:24" x14ac:dyDescent="0.2">
      <c r="A101" s="139"/>
      <c r="B101" s="148"/>
      <c r="C101" s="125">
        <v>0</v>
      </c>
      <c r="D101" s="74" t="s">
        <v>157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74" t="s">
        <v>157</v>
      </c>
      <c r="X101" s="74"/>
    </row>
    <row r="102" spans="1:24" x14ac:dyDescent="0.2">
      <c r="A102" s="139"/>
      <c r="B102" s="148"/>
      <c r="C102" s="126">
        <v>0</v>
      </c>
      <c r="D102" s="75" t="s">
        <v>159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75" t="s">
        <v>159</v>
      </c>
      <c r="T102" s="75"/>
      <c r="U102" s="75"/>
      <c r="V102" s="75"/>
      <c r="W102" s="15"/>
      <c r="X102" s="15"/>
    </row>
    <row r="103" spans="1:24" x14ac:dyDescent="0.2">
      <c r="A103" s="139"/>
      <c r="B103" s="148"/>
      <c r="C103" s="127">
        <v>0</v>
      </c>
      <c r="D103" s="76" t="s">
        <v>158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76" t="s">
        <v>158</v>
      </c>
      <c r="T103" s="76"/>
      <c r="U103" s="76"/>
      <c r="V103" s="76"/>
      <c r="W103" s="15"/>
      <c r="X103" s="15"/>
    </row>
    <row r="104" spans="1:24" x14ac:dyDescent="0.2">
      <c r="A104" s="139"/>
      <c r="B104" s="35" t="s">
        <v>133</v>
      </c>
      <c r="C104" s="128">
        <v>0.05</v>
      </c>
      <c r="D104" s="36" t="s">
        <v>317</v>
      </c>
      <c r="E104" s="15"/>
      <c r="F104" s="15"/>
      <c r="G104" s="15"/>
      <c r="H104" s="15"/>
      <c r="I104" s="15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</sheetData>
  <mergeCells count="19">
    <mergeCell ref="C60:C61"/>
    <mergeCell ref="B30:B32"/>
    <mergeCell ref="B38:B44"/>
    <mergeCell ref="B33:B37"/>
    <mergeCell ref="A3:A45"/>
    <mergeCell ref="A60:B61"/>
    <mergeCell ref="A1:B2"/>
    <mergeCell ref="B3:B7"/>
    <mergeCell ref="B8:B19"/>
    <mergeCell ref="B20:B23"/>
    <mergeCell ref="B24:B29"/>
    <mergeCell ref="A62:A104"/>
    <mergeCell ref="B62:B66"/>
    <mergeCell ref="B67:B78"/>
    <mergeCell ref="B79:B82"/>
    <mergeCell ref="B83:B88"/>
    <mergeCell ref="B89:B91"/>
    <mergeCell ref="B92:B96"/>
    <mergeCell ref="B97:B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F656-C1B3-4994-AED3-5B99D1435980}">
  <dimension ref="A7:CP75"/>
  <sheetViews>
    <sheetView zoomScale="70" zoomScaleNormal="70" workbookViewId="0">
      <pane xSplit="1" topLeftCell="B1" activePane="topRight" state="frozen"/>
      <selection pane="topRight" activeCell="D32" sqref="D32"/>
    </sheetView>
  </sheetViews>
  <sheetFormatPr defaultRowHeight="14.25" x14ac:dyDescent="0.2"/>
  <cols>
    <col min="1" max="1" width="25.5" bestFit="1" customWidth="1"/>
    <col min="2" max="2" width="29.75" bestFit="1" customWidth="1"/>
    <col min="3" max="3" width="31.25" bestFit="1" customWidth="1"/>
    <col min="4" max="4" width="28.5" bestFit="1" customWidth="1"/>
    <col min="5" max="5" width="41.25" bestFit="1" customWidth="1"/>
    <col min="6" max="6" width="19.625" bestFit="1" customWidth="1"/>
    <col min="7" max="7" width="18.625" bestFit="1" customWidth="1"/>
    <col min="8" max="8" width="30.25" bestFit="1" customWidth="1"/>
    <col min="9" max="9" width="21.25" bestFit="1" customWidth="1"/>
    <col min="10" max="10" width="18.75" bestFit="1" customWidth="1"/>
    <col min="11" max="11" width="16.25" bestFit="1" customWidth="1"/>
    <col min="12" max="12" width="56.375" bestFit="1" customWidth="1"/>
    <col min="13" max="13" width="9.25" bestFit="1" customWidth="1"/>
    <col min="14" max="14" width="15.625" bestFit="1" customWidth="1"/>
    <col min="15" max="15" width="19.25" bestFit="1" customWidth="1"/>
    <col min="16" max="16" width="19.375" bestFit="1" customWidth="1"/>
    <col min="17" max="17" width="21" bestFit="1" customWidth="1"/>
    <col min="18" max="18" width="20.5" bestFit="1" customWidth="1"/>
    <col min="19" max="19" width="35.625" bestFit="1" customWidth="1"/>
    <col min="20" max="20" width="8.75" bestFit="1" customWidth="1"/>
    <col min="21" max="21" width="13" bestFit="1" customWidth="1"/>
    <col min="22" max="22" width="11.875" bestFit="1" customWidth="1"/>
    <col min="23" max="23" width="11.125" bestFit="1" customWidth="1"/>
    <col min="24" max="24" width="76.75" bestFit="1" customWidth="1"/>
    <col min="25" max="25" width="68.5" bestFit="1" customWidth="1"/>
    <col min="26" max="26" width="66" bestFit="1" customWidth="1"/>
    <col min="27" max="27" width="61" bestFit="1" customWidth="1"/>
    <col min="28" max="28" width="106.25" bestFit="1" customWidth="1"/>
    <col min="29" max="29" width="19.25" bestFit="1" customWidth="1"/>
    <col min="30" max="30" width="24.375" bestFit="1" customWidth="1"/>
    <col min="31" max="31" width="17.25" bestFit="1" customWidth="1"/>
    <col min="32" max="32" width="11.5" bestFit="1" customWidth="1"/>
    <col min="33" max="33" width="20.5" bestFit="1" customWidth="1"/>
    <col min="34" max="34" width="15.625" bestFit="1" customWidth="1"/>
    <col min="35" max="35" width="11" bestFit="1" customWidth="1"/>
    <col min="36" max="36" width="11.125" bestFit="1" customWidth="1"/>
    <col min="37" max="37" width="23.25" bestFit="1" customWidth="1"/>
    <col min="38" max="38" width="10.125" bestFit="1" customWidth="1"/>
    <col min="39" max="39" width="11.125" bestFit="1" customWidth="1"/>
    <col min="40" max="40" width="12.625" bestFit="1" customWidth="1"/>
    <col min="41" max="41" width="7.5" bestFit="1" customWidth="1"/>
    <col min="42" max="42" width="29.75" bestFit="1" customWidth="1"/>
    <col min="43" max="43" width="16.75" bestFit="1" customWidth="1"/>
    <col min="44" max="44" width="28.5" bestFit="1" customWidth="1"/>
    <col min="45" max="45" width="14.25" bestFit="1" customWidth="1"/>
    <col min="46" max="46" width="13.375" bestFit="1" customWidth="1"/>
    <col min="47" max="47" width="18.625" bestFit="1" customWidth="1"/>
    <col min="48" max="48" width="30.25" bestFit="1" customWidth="1"/>
    <col min="49" max="49" width="6.75" bestFit="1" customWidth="1"/>
    <col min="50" max="50" width="17.625" bestFit="1" customWidth="1"/>
    <col min="51" max="51" width="9.25" bestFit="1" customWidth="1"/>
    <col min="52" max="52" width="11" bestFit="1" customWidth="1"/>
    <col min="53" max="53" width="9.25" bestFit="1" customWidth="1"/>
    <col min="54" max="54" width="15.625" bestFit="1" customWidth="1"/>
    <col min="55" max="55" width="16" bestFit="1" customWidth="1"/>
    <col min="56" max="56" width="12.75" bestFit="1" customWidth="1"/>
    <col min="57" max="57" width="16.25" bestFit="1" customWidth="1"/>
    <col min="58" max="58" width="9.625" bestFit="1" customWidth="1"/>
    <col min="59" max="59" width="35.625" bestFit="1" customWidth="1"/>
    <col min="60" max="60" width="8.125" bestFit="1" customWidth="1"/>
    <col min="92" max="92" width="182.75" bestFit="1" customWidth="1"/>
    <col min="93" max="93" width="113.375" bestFit="1" customWidth="1"/>
    <col min="94" max="94" width="78" bestFit="1" customWidth="1"/>
  </cols>
  <sheetData>
    <row r="7" spans="1:28" x14ac:dyDescent="0.2">
      <c r="A7" t="s">
        <v>393</v>
      </c>
      <c r="B7" t="s">
        <v>394</v>
      </c>
      <c r="C7" t="s">
        <v>395</v>
      </c>
      <c r="D7" t="s">
        <v>396</v>
      </c>
      <c r="K7" s="153" t="s">
        <v>334</v>
      </c>
      <c r="L7" s="153"/>
      <c r="M7" s="153"/>
      <c r="N7" s="153" t="s">
        <v>344</v>
      </c>
      <c r="O7" s="153"/>
      <c r="P7" s="153"/>
      <c r="Q7" s="153"/>
      <c r="R7" s="153"/>
      <c r="S7" s="153"/>
      <c r="X7" t="s">
        <v>365</v>
      </c>
    </row>
    <row r="8" spans="1:28" x14ac:dyDescent="0.2">
      <c r="B8" t="s">
        <v>403</v>
      </c>
      <c r="K8" s="153" t="s">
        <v>2</v>
      </c>
      <c r="L8" s="153" t="s">
        <v>335</v>
      </c>
      <c r="M8" s="153" t="s">
        <v>336</v>
      </c>
      <c r="N8" s="153" t="s">
        <v>2</v>
      </c>
      <c r="O8" s="153"/>
      <c r="P8" s="153" t="s">
        <v>335</v>
      </c>
      <c r="Q8" s="153"/>
      <c r="R8" s="153" t="s">
        <v>336</v>
      </c>
      <c r="S8" s="153"/>
    </row>
    <row r="9" spans="1:28" x14ac:dyDescent="0.2">
      <c r="A9" t="s">
        <v>402</v>
      </c>
      <c r="B9" t="s">
        <v>1</v>
      </c>
      <c r="C9" t="s">
        <v>322</v>
      </c>
      <c r="D9" t="s">
        <v>324</v>
      </c>
      <c r="E9" t="s">
        <v>325</v>
      </c>
      <c r="F9" t="s">
        <v>327</v>
      </c>
      <c r="G9" s="81" t="s">
        <v>329</v>
      </c>
      <c r="H9" t="s">
        <v>331</v>
      </c>
      <c r="I9" t="s">
        <v>374</v>
      </c>
      <c r="J9" t="s">
        <v>352</v>
      </c>
      <c r="K9" s="153"/>
      <c r="L9" s="153"/>
      <c r="M9" s="153"/>
      <c r="N9" t="s">
        <v>341</v>
      </c>
      <c r="O9" t="s">
        <v>358</v>
      </c>
      <c r="P9" t="s">
        <v>342</v>
      </c>
      <c r="Q9" t="s">
        <v>346</v>
      </c>
      <c r="R9" t="s">
        <v>347</v>
      </c>
      <c r="S9" t="s">
        <v>350</v>
      </c>
    </row>
    <row r="10" spans="1:28" x14ac:dyDescent="0.2">
      <c r="A10" t="s">
        <v>321</v>
      </c>
      <c r="B10" t="s">
        <v>333</v>
      </c>
      <c r="C10" t="s">
        <v>323</v>
      </c>
      <c r="D10" t="s">
        <v>351</v>
      </c>
      <c r="E10" t="s">
        <v>326</v>
      </c>
      <c r="F10" s="81" t="s">
        <v>328</v>
      </c>
      <c r="G10" s="81" t="s">
        <v>330</v>
      </c>
      <c r="H10" s="129" t="s">
        <v>332</v>
      </c>
      <c r="I10" t="s">
        <v>383</v>
      </c>
      <c r="J10" t="s">
        <v>311</v>
      </c>
      <c r="K10" t="s">
        <v>337</v>
      </c>
      <c r="L10" t="s">
        <v>339</v>
      </c>
      <c r="M10" t="s">
        <v>338</v>
      </c>
      <c r="N10" t="s">
        <v>340</v>
      </c>
      <c r="O10" t="s">
        <v>357</v>
      </c>
      <c r="P10" t="s">
        <v>343</v>
      </c>
      <c r="Q10" t="s">
        <v>345</v>
      </c>
      <c r="R10" t="s">
        <v>348</v>
      </c>
      <c r="S10" t="s">
        <v>349</v>
      </c>
      <c r="X10" t="s">
        <v>360</v>
      </c>
      <c r="Y10" s="11" t="s">
        <v>361</v>
      </c>
      <c r="Z10" s="11" t="s">
        <v>362</v>
      </c>
      <c r="AA10" s="11" t="s">
        <v>363</v>
      </c>
      <c r="AB10" s="11" t="s">
        <v>364</v>
      </c>
    </row>
    <row r="11" spans="1:28" x14ac:dyDescent="0.2">
      <c r="A11" t="s">
        <v>367</v>
      </c>
      <c r="B11" t="s">
        <v>366</v>
      </c>
      <c r="C11" t="s">
        <v>369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  <c r="I11" t="s">
        <v>382</v>
      </c>
      <c r="J11" t="s">
        <v>311</v>
      </c>
      <c r="K11" s="130" t="s">
        <v>337</v>
      </c>
      <c r="L11" t="s">
        <v>373</v>
      </c>
      <c r="M11" t="s">
        <v>338</v>
      </c>
      <c r="N11" t="s">
        <v>368</v>
      </c>
      <c r="O11" t="s">
        <v>306</v>
      </c>
      <c r="P11" t="s">
        <v>375</v>
      </c>
      <c r="Q11" t="s">
        <v>345</v>
      </c>
      <c r="R11" t="s">
        <v>382</v>
      </c>
      <c r="S11" t="s">
        <v>382</v>
      </c>
      <c r="X11" s="11" t="s">
        <v>376</v>
      </c>
      <c r="Y11" s="11" t="s">
        <v>377</v>
      </c>
      <c r="Z11" s="11" t="s">
        <v>378</v>
      </c>
      <c r="AA11" s="11" t="s">
        <v>379</v>
      </c>
    </row>
    <row r="12" spans="1:28" x14ac:dyDescent="0.2">
      <c r="A12" t="s">
        <v>380</v>
      </c>
      <c r="B12" t="s">
        <v>381</v>
      </c>
      <c r="C12" t="s">
        <v>383</v>
      </c>
      <c r="F12" t="s">
        <v>218</v>
      </c>
      <c r="J12" t="s">
        <v>311</v>
      </c>
      <c r="K12" s="131" t="s">
        <v>337</v>
      </c>
      <c r="L12" t="s">
        <v>383</v>
      </c>
      <c r="M12" s="131" t="s">
        <v>383</v>
      </c>
      <c r="N12" t="s">
        <v>385</v>
      </c>
      <c r="O12" t="s">
        <v>306</v>
      </c>
      <c r="P12" s="131" t="s">
        <v>383</v>
      </c>
      <c r="Q12" s="131" t="s">
        <v>383</v>
      </c>
      <c r="X12" s="11" t="s">
        <v>384</v>
      </c>
    </row>
    <row r="13" spans="1:28" ht="18.75" x14ac:dyDescent="0.3">
      <c r="A13" t="s">
        <v>470</v>
      </c>
      <c r="B13" s="131" t="s">
        <v>390</v>
      </c>
      <c r="F13" s="131" t="s">
        <v>392</v>
      </c>
      <c r="J13" t="s">
        <v>474</v>
      </c>
      <c r="K13" s="131" t="s">
        <v>337</v>
      </c>
      <c r="L13" s="131" t="s">
        <v>383</v>
      </c>
      <c r="M13" s="131" t="s">
        <v>383</v>
      </c>
      <c r="N13" s="131" t="s">
        <v>340</v>
      </c>
      <c r="P13" s="131" t="s">
        <v>383</v>
      </c>
      <c r="Q13" s="131" t="s">
        <v>383</v>
      </c>
      <c r="S13" s="133"/>
      <c r="X13" s="11" t="s">
        <v>471</v>
      </c>
    </row>
    <row r="14" spans="1:28" x14ac:dyDescent="0.2">
      <c r="A14" t="s">
        <v>388</v>
      </c>
      <c r="G14" t="s">
        <v>399</v>
      </c>
      <c r="J14" t="s">
        <v>386</v>
      </c>
      <c r="K14" s="131" t="s">
        <v>337</v>
      </c>
      <c r="L14" s="131" t="s">
        <v>383</v>
      </c>
      <c r="M14" s="131" t="s">
        <v>383</v>
      </c>
      <c r="N14" t="s">
        <v>340</v>
      </c>
      <c r="P14" s="131" t="s">
        <v>383</v>
      </c>
      <c r="Q14" s="131" t="s">
        <v>383</v>
      </c>
    </row>
    <row r="15" spans="1:28" ht="15" x14ac:dyDescent="0.25">
      <c r="A15" t="s">
        <v>387</v>
      </c>
      <c r="B15" s="131" t="s">
        <v>390</v>
      </c>
      <c r="C15" t="s">
        <v>383</v>
      </c>
      <c r="F15" t="s">
        <v>392</v>
      </c>
      <c r="I15" s="131" t="s">
        <v>383</v>
      </c>
      <c r="J15" s="132" t="s">
        <v>311</v>
      </c>
      <c r="K15" t="s">
        <v>391</v>
      </c>
      <c r="L15" s="131" t="s">
        <v>383</v>
      </c>
      <c r="M15" s="131" t="s">
        <v>383</v>
      </c>
      <c r="N15" t="s">
        <v>340</v>
      </c>
      <c r="P15" s="131" t="s">
        <v>383</v>
      </c>
      <c r="Q15" s="131" t="s">
        <v>383</v>
      </c>
      <c r="R15" s="131" t="s">
        <v>383</v>
      </c>
      <c r="S15" s="131" t="s">
        <v>383</v>
      </c>
      <c r="X15" s="11" t="s">
        <v>397</v>
      </c>
      <c r="Y15" s="11" t="s">
        <v>398</v>
      </c>
      <c r="Z15" s="11" t="s">
        <v>401</v>
      </c>
    </row>
    <row r="16" spans="1:28" x14ac:dyDescent="0.2">
      <c r="A16" t="s">
        <v>389</v>
      </c>
      <c r="B16" t="s">
        <v>390</v>
      </c>
      <c r="X16" s="11" t="s">
        <v>400</v>
      </c>
    </row>
    <row r="18" spans="1:94" x14ac:dyDescent="0.2">
      <c r="BB18" t="s">
        <v>528</v>
      </c>
      <c r="BE18" t="s">
        <v>529</v>
      </c>
      <c r="BH18" t="s">
        <v>530</v>
      </c>
    </row>
    <row r="20" spans="1:94" x14ac:dyDescent="0.2"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</row>
    <row r="21" spans="1:94" x14ac:dyDescent="0.2"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</row>
    <row r="22" spans="1:94" x14ac:dyDescent="0.2"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P22" s="137" t="s">
        <v>394</v>
      </c>
      <c r="AQ22" s="137" t="s">
        <v>395</v>
      </c>
      <c r="AR22" s="137" t="s">
        <v>396</v>
      </c>
      <c r="AS22" s="137"/>
      <c r="AT22" s="137"/>
      <c r="AU22" s="137"/>
      <c r="AV22" s="137"/>
      <c r="AW22" s="137"/>
      <c r="AX22" s="137"/>
      <c r="AY22" s="153" t="s">
        <v>334</v>
      </c>
      <c r="AZ22" s="153"/>
      <c r="BA22" s="153"/>
      <c r="BB22" s="153" t="s">
        <v>344</v>
      </c>
      <c r="BC22" s="153"/>
      <c r="BD22" s="153"/>
      <c r="BE22" s="153"/>
      <c r="BF22" s="153"/>
      <c r="BG22" s="153"/>
    </row>
    <row r="23" spans="1:94" x14ac:dyDescent="0.2">
      <c r="B23" s="153" t="s">
        <v>353</v>
      </c>
      <c r="C23" s="153"/>
      <c r="D23" s="153"/>
      <c r="F23" s="152" t="s">
        <v>506</v>
      </c>
      <c r="G23" s="152" t="s">
        <v>407</v>
      </c>
      <c r="H23" s="152" t="s">
        <v>458</v>
      </c>
      <c r="I23" s="152" t="s">
        <v>442</v>
      </c>
      <c r="J23" s="152" t="s">
        <v>352</v>
      </c>
      <c r="K23" s="152" t="s">
        <v>420</v>
      </c>
      <c r="L23" s="152" t="s">
        <v>410</v>
      </c>
      <c r="M23" s="153" t="s">
        <v>411</v>
      </c>
      <c r="N23" s="153"/>
      <c r="O23" s="152" t="s">
        <v>416</v>
      </c>
      <c r="P23" s="152" t="s">
        <v>525</v>
      </c>
      <c r="Q23" s="152" t="s">
        <v>447</v>
      </c>
      <c r="R23" s="152" t="s">
        <v>431</v>
      </c>
      <c r="S23" s="152" t="s">
        <v>432</v>
      </c>
      <c r="T23" s="152" t="s">
        <v>2</v>
      </c>
      <c r="U23" s="152" t="s">
        <v>418</v>
      </c>
      <c r="V23" s="152" t="s">
        <v>437</v>
      </c>
      <c r="W23" s="152" t="s">
        <v>428</v>
      </c>
      <c r="X23" s="152" t="s">
        <v>495</v>
      </c>
      <c r="Y23" s="152" t="s">
        <v>417</v>
      </c>
      <c r="Z23" s="152" t="s">
        <v>613</v>
      </c>
      <c r="AA23" s="152" t="s">
        <v>435</v>
      </c>
      <c r="AB23" s="152" t="s">
        <v>419</v>
      </c>
      <c r="AC23" s="152" t="s">
        <v>502</v>
      </c>
      <c r="AD23" s="152" t="s">
        <v>441</v>
      </c>
      <c r="AE23" s="152" t="s">
        <v>433</v>
      </c>
      <c r="AF23" s="152" t="s">
        <v>440</v>
      </c>
      <c r="AG23" s="152" t="s">
        <v>501</v>
      </c>
      <c r="AH23" s="152" t="s">
        <v>595</v>
      </c>
      <c r="AI23" s="152" t="s">
        <v>596</v>
      </c>
      <c r="AJ23" s="152" t="s">
        <v>434</v>
      </c>
      <c r="AK23" s="152" t="s">
        <v>438</v>
      </c>
      <c r="AL23" s="152" t="s">
        <v>439</v>
      </c>
      <c r="AM23" s="152" t="s">
        <v>480</v>
      </c>
      <c r="AN23" s="152" t="s">
        <v>523</v>
      </c>
      <c r="AO23" s="152" t="s">
        <v>5</v>
      </c>
      <c r="AP23" s="137" t="s">
        <v>403</v>
      </c>
      <c r="AQ23" s="137"/>
      <c r="AR23" s="137"/>
      <c r="AS23" s="137"/>
      <c r="AT23" s="137"/>
      <c r="AU23" s="137"/>
      <c r="AV23" s="137"/>
      <c r="AW23" s="137"/>
      <c r="AX23" s="137"/>
      <c r="AY23" s="153" t="s">
        <v>2</v>
      </c>
      <c r="AZ23" s="153" t="s">
        <v>335</v>
      </c>
      <c r="BA23" s="153" t="s">
        <v>336</v>
      </c>
      <c r="BB23" s="153" t="s">
        <v>2</v>
      </c>
      <c r="BC23" s="153"/>
      <c r="BD23" s="153" t="s">
        <v>335</v>
      </c>
      <c r="BE23" s="153"/>
      <c r="BF23" s="153" t="s">
        <v>336</v>
      </c>
      <c r="BG23" s="153"/>
    </row>
    <row r="24" spans="1:94" ht="15.75" x14ac:dyDescent="0.25">
      <c r="A24" s="134" t="s">
        <v>320</v>
      </c>
      <c r="B24" s="134" t="s">
        <v>354</v>
      </c>
      <c r="C24" s="134" t="s">
        <v>355</v>
      </c>
      <c r="D24" s="134" t="s">
        <v>356</v>
      </c>
      <c r="E24" s="134" t="s">
        <v>370</v>
      </c>
      <c r="F24" s="152"/>
      <c r="G24" s="152"/>
      <c r="H24" s="152"/>
      <c r="I24" s="152"/>
      <c r="J24" s="152"/>
      <c r="K24" s="152"/>
      <c r="L24" s="152"/>
      <c r="M24" s="134" t="s">
        <v>10</v>
      </c>
      <c r="N24" s="134" t="s">
        <v>412</v>
      </c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37" t="s">
        <v>1</v>
      </c>
      <c r="AQ24" s="137" t="s">
        <v>322</v>
      </c>
      <c r="AR24" s="137" t="s">
        <v>324</v>
      </c>
      <c r="AS24" s="137" t="s">
        <v>325</v>
      </c>
      <c r="AT24" s="137" t="s">
        <v>327</v>
      </c>
      <c r="AU24" s="81" t="s">
        <v>329</v>
      </c>
      <c r="AV24" s="137" t="s">
        <v>331</v>
      </c>
      <c r="AW24" s="137" t="s">
        <v>374</v>
      </c>
      <c r="AX24" s="137" t="s">
        <v>352</v>
      </c>
      <c r="AY24" s="153"/>
      <c r="AZ24" s="153"/>
      <c r="BA24" s="153"/>
      <c r="BB24" s="137" t="s">
        <v>341</v>
      </c>
      <c r="BC24" s="137" t="s">
        <v>358</v>
      </c>
      <c r="BD24" s="137" t="s">
        <v>342</v>
      </c>
      <c r="BE24" s="137" t="s">
        <v>346</v>
      </c>
      <c r="BF24" s="137" t="s">
        <v>347</v>
      </c>
      <c r="BG24" s="137" t="s">
        <v>350</v>
      </c>
      <c r="CN24" s="134" t="s">
        <v>365</v>
      </c>
      <c r="CO24" s="131"/>
      <c r="CP24" s="131"/>
    </row>
    <row r="25" spans="1:94" ht="15.75" x14ac:dyDescent="0.25">
      <c r="A25" s="134" t="s">
        <v>321</v>
      </c>
      <c r="B25" s="134" t="s">
        <v>404</v>
      </c>
      <c r="C25" s="134" t="s">
        <v>359</v>
      </c>
      <c r="D25" s="134" t="s">
        <v>425</v>
      </c>
      <c r="E25" s="134" t="s">
        <v>405</v>
      </c>
      <c r="F25" s="134" t="s">
        <v>406</v>
      </c>
      <c r="G25" s="134" t="s">
        <v>408</v>
      </c>
      <c r="H25" s="134" t="s">
        <v>478</v>
      </c>
      <c r="I25" s="134" t="s">
        <v>445</v>
      </c>
      <c r="J25" s="134" t="s">
        <v>455</v>
      </c>
      <c r="K25" s="134" t="s">
        <v>422</v>
      </c>
      <c r="L25" s="134" t="s">
        <v>426</v>
      </c>
      <c r="M25" s="135" t="s">
        <v>413</v>
      </c>
      <c r="N25" s="134" t="s">
        <v>414</v>
      </c>
      <c r="O25" s="134" t="s">
        <v>409</v>
      </c>
      <c r="P25" s="134" t="s">
        <v>446</v>
      </c>
      <c r="Q25" s="134" t="s">
        <v>448</v>
      </c>
      <c r="R25" s="134" t="s">
        <v>449</v>
      </c>
      <c r="S25" s="134" t="s">
        <v>450</v>
      </c>
      <c r="T25" s="134" t="s">
        <v>340</v>
      </c>
      <c r="U25" s="134" t="s">
        <v>409</v>
      </c>
      <c r="V25" s="134" t="s">
        <v>336</v>
      </c>
      <c r="W25" s="134" t="s">
        <v>429</v>
      </c>
      <c r="X25" s="134" t="s">
        <v>429</v>
      </c>
      <c r="Y25" s="134" t="s">
        <v>409</v>
      </c>
      <c r="Z25" s="134" t="s">
        <v>459</v>
      </c>
      <c r="AA25" s="134" t="s">
        <v>429</v>
      </c>
      <c r="AB25" s="134" t="s">
        <v>409</v>
      </c>
      <c r="AC25" s="134" t="s">
        <v>409</v>
      </c>
      <c r="AD25" s="134" t="s">
        <v>409</v>
      </c>
      <c r="AE25" s="134" t="s">
        <v>445</v>
      </c>
      <c r="AF25" s="134" t="s">
        <v>445</v>
      </c>
      <c r="AG25" s="134" t="s">
        <v>359</v>
      </c>
      <c r="AH25" s="134" t="s">
        <v>445</v>
      </c>
      <c r="AI25" s="134" t="s">
        <v>445</v>
      </c>
      <c r="AJ25" s="134" t="s">
        <v>409</v>
      </c>
      <c r="AK25" s="134" t="s">
        <v>429</v>
      </c>
      <c r="AL25" s="134" t="s">
        <v>409</v>
      </c>
      <c r="AM25" s="134" t="s">
        <v>429</v>
      </c>
      <c r="AN25" s="134" t="s">
        <v>429</v>
      </c>
      <c r="AO25" s="134" t="s">
        <v>453</v>
      </c>
      <c r="AP25" s="137" t="s">
        <v>333</v>
      </c>
      <c r="AQ25" s="137" t="s">
        <v>323</v>
      </c>
      <c r="AR25" s="137" t="s">
        <v>351</v>
      </c>
      <c r="AS25" s="137" t="s">
        <v>326</v>
      </c>
      <c r="AT25" s="81" t="s">
        <v>328</v>
      </c>
      <c r="AU25" s="81" t="s">
        <v>330</v>
      </c>
      <c r="AV25" s="129" t="s">
        <v>332</v>
      </c>
      <c r="AW25" s="137" t="s">
        <v>383</v>
      </c>
      <c r="AX25" s="137" t="s">
        <v>311</v>
      </c>
      <c r="AY25" s="137" t="s">
        <v>337</v>
      </c>
      <c r="AZ25" s="137" t="s">
        <v>339</v>
      </c>
      <c r="BA25" s="137" t="s">
        <v>338</v>
      </c>
      <c r="BB25" s="137" t="s">
        <v>340</v>
      </c>
      <c r="BC25" s="137" t="s">
        <v>357</v>
      </c>
      <c r="BD25" s="137" t="s">
        <v>343</v>
      </c>
      <c r="BE25" s="137" t="s">
        <v>345</v>
      </c>
      <c r="BF25" s="137" t="s">
        <v>348</v>
      </c>
      <c r="BG25" s="137" t="s">
        <v>349</v>
      </c>
      <c r="CN25" s="11" t="s">
        <v>415</v>
      </c>
      <c r="CO25" s="11" t="s">
        <v>614</v>
      </c>
      <c r="CP25" s="131"/>
    </row>
    <row r="26" spans="1:94" ht="15.75" x14ac:dyDescent="0.25">
      <c r="A26" s="134" t="s">
        <v>367</v>
      </c>
      <c r="B26" s="134" t="s">
        <v>423</v>
      </c>
      <c r="C26" s="134" t="s">
        <v>424</v>
      </c>
      <c r="D26" s="134" t="s">
        <v>425</v>
      </c>
      <c r="E26" s="134" t="s">
        <v>371</v>
      </c>
      <c r="F26" s="134" t="s">
        <v>406</v>
      </c>
      <c r="G26" s="134" t="s">
        <v>408</v>
      </c>
      <c r="H26" s="134" t="s">
        <v>477</v>
      </c>
      <c r="I26" s="134" t="s">
        <v>409</v>
      </c>
      <c r="J26" s="134" t="s">
        <v>455</v>
      </c>
      <c r="K26" s="134" t="s">
        <v>421</v>
      </c>
      <c r="L26" s="134" t="s">
        <v>436</v>
      </c>
      <c r="M26" s="135" t="s">
        <v>443</v>
      </c>
      <c r="N26" s="134" t="s">
        <v>444</v>
      </c>
      <c r="O26" s="134" t="s">
        <v>409</v>
      </c>
      <c r="P26" s="134" t="s">
        <v>430</v>
      </c>
      <c r="Q26" s="134" t="s">
        <v>526</v>
      </c>
      <c r="R26" s="134" t="s">
        <v>449</v>
      </c>
      <c r="S26" s="135" t="s">
        <v>454</v>
      </c>
      <c r="T26" s="134" t="s">
        <v>368</v>
      </c>
      <c r="U26" s="134" t="s">
        <v>409</v>
      </c>
      <c r="V26" s="134" t="s">
        <v>2</v>
      </c>
      <c r="W26" s="134" t="s">
        <v>409</v>
      </c>
      <c r="X26" s="134" t="s">
        <v>429</v>
      </c>
      <c r="Y26" s="134" t="s">
        <v>429</v>
      </c>
      <c r="Z26" s="134" t="s">
        <v>460</v>
      </c>
      <c r="AA26" s="134" t="s">
        <v>409</v>
      </c>
      <c r="AB26" s="134" t="s">
        <v>409</v>
      </c>
      <c r="AC26" s="134" t="s">
        <v>409</v>
      </c>
      <c r="AD26" s="134" t="s">
        <v>409</v>
      </c>
      <c r="AE26" s="134" t="s">
        <v>409</v>
      </c>
      <c r="AF26" s="134" t="s">
        <v>409</v>
      </c>
      <c r="AG26" s="134" t="s">
        <v>359</v>
      </c>
      <c r="AH26" s="134" t="s">
        <v>445</v>
      </c>
      <c r="AI26" s="134" t="s">
        <v>445</v>
      </c>
      <c r="AJ26" s="134" t="s">
        <v>409</v>
      </c>
      <c r="AK26" s="134" t="s">
        <v>409</v>
      </c>
      <c r="AL26" s="134" t="s">
        <v>409</v>
      </c>
      <c r="AM26" s="134" t="s">
        <v>429</v>
      </c>
      <c r="AN26" s="134" t="s">
        <v>429</v>
      </c>
      <c r="AO26" s="134" t="s">
        <v>453</v>
      </c>
      <c r="AP26" s="137" t="s">
        <v>366</v>
      </c>
      <c r="AQ26" s="137" t="s">
        <v>369</v>
      </c>
      <c r="AR26" s="137" t="s">
        <v>372</v>
      </c>
      <c r="AS26" s="137" t="s">
        <v>372</v>
      </c>
      <c r="AT26" s="137" t="s">
        <v>372</v>
      </c>
      <c r="AU26" s="137" t="s">
        <v>372</v>
      </c>
      <c r="AV26" s="137" t="s">
        <v>372</v>
      </c>
      <c r="AW26" s="137" t="s">
        <v>382</v>
      </c>
      <c r="AX26" s="137" t="s">
        <v>311</v>
      </c>
      <c r="AY26" s="137" t="s">
        <v>337</v>
      </c>
      <c r="AZ26" s="137" t="s">
        <v>373</v>
      </c>
      <c r="BA26" s="137" t="s">
        <v>338</v>
      </c>
      <c r="BB26" s="137" t="s">
        <v>368</v>
      </c>
      <c r="BC26" s="137" t="s">
        <v>306</v>
      </c>
      <c r="BD26" s="137" t="s">
        <v>375</v>
      </c>
      <c r="BE26" s="137" t="s">
        <v>345</v>
      </c>
      <c r="BF26" s="137" t="s">
        <v>382</v>
      </c>
      <c r="BG26" s="137" t="s">
        <v>382</v>
      </c>
      <c r="CN26" s="11" t="s">
        <v>451</v>
      </c>
      <c r="CO26" s="11" t="s">
        <v>452</v>
      </c>
      <c r="CP26" s="11" t="s">
        <v>615</v>
      </c>
    </row>
    <row r="27" spans="1:94" ht="15.75" x14ac:dyDescent="0.25">
      <c r="A27" s="134" t="s">
        <v>380</v>
      </c>
      <c r="B27" s="134" t="s">
        <v>404</v>
      </c>
      <c r="C27" s="134" t="s">
        <v>359</v>
      </c>
      <c r="D27" s="134" t="s">
        <v>461</v>
      </c>
      <c r="E27" s="134" t="s">
        <v>464</v>
      </c>
      <c r="F27" s="134" t="s">
        <v>457</v>
      </c>
      <c r="G27" s="134" t="s">
        <v>408</v>
      </c>
      <c r="H27" s="134" t="s">
        <v>463</v>
      </c>
      <c r="I27" s="134" t="s">
        <v>445</v>
      </c>
      <c r="J27" s="134" t="s">
        <v>455</v>
      </c>
      <c r="K27" s="134" t="s">
        <v>462</v>
      </c>
      <c r="L27" s="134" t="s">
        <v>465</v>
      </c>
      <c r="M27" s="135" t="s">
        <v>443</v>
      </c>
      <c r="N27" s="134" t="s">
        <v>414</v>
      </c>
      <c r="O27" s="134" t="s">
        <v>429</v>
      </c>
      <c r="P27" s="134" t="s">
        <v>456</v>
      </c>
      <c r="Q27" s="134" t="s">
        <v>359</v>
      </c>
      <c r="R27" s="134" t="s">
        <v>359</v>
      </c>
      <c r="S27" s="134" t="s">
        <v>359</v>
      </c>
      <c r="T27" s="134" t="s">
        <v>385</v>
      </c>
      <c r="U27" s="134" t="s">
        <v>359</v>
      </c>
      <c r="V27" s="134" t="s">
        <v>2</v>
      </c>
      <c r="W27" s="134" t="s">
        <v>409</v>
      </c>
      <c r="X27" s="134" t="s">
        <v>429</v>
      </c>
      <c r="Y27" s="134" t="s">
        <v>445</v>
      </c>
      <c r="Z27" s="134" t="s">
        <v>429</v>
      </c>
      <c r="AA27" s="134" t="s">
        <v>445</v>
      </c>
      <c r="AB27" s="134" t="s">
        <v>409</v>
      </c>
      <c r="AC27" s="134" t="s">
        <v>409</v>
      </c>
      <c r="AD27" s="134" t="s">
        <v>429</v>
      </c>
      <c r="AE27" s="134" t="s">
        <v>445</v>
      </c>
      <c r="AF27" s="134" t="s">
        <v>409</v>
      </c>
      <c r="AG27" s="134" t="s">
        <v>359</v>
      </c>
      <c r="AH27" s="134" t="s">
        <v>445</v>
      </c>
      <c r="AI27" s="134" t="s">
        <v>445</v>
      </c>
      <c r="AJ27" s="134" t="s">
        <v>429</v>
      </c>
      <c r="AK27" s="134" t="s">
        <v>429</v>
      </c>
      <c r="AL27" s="134" t="s">
        <v>409</v>
      </c>
      <c r="AM27" s="134" t="s">
        <v>429</v>
      </c>
      <c r="AN27" s="134" t="s">
        <v>429</v>
      </c>
      <c r="AO27" s="134" t="s">
        <v>466</v>
      </c>
      <c r="AP27" s="137" t="s">
        <v>381</v>
      </c>
      <c r="AQ27" s="137" t="s">
        <v>383</v>
      </c>
      <c r="AR27" s="137"/>
      <c r="AS27" s="137"/>
      <c r="AT27" s="137" t="s">
        <v>218</v>
      </c>
      <c r="AU27" s="137"/>
      <c r="AV27" s="137"/>
      <c r="AW27" s="137"/>
      <c r="AX27" s="137" t="s">
        <v>311</v>
      </c>
      <c r="AY27" s="137" t="s">
        <v>337</v>
      </c>
      <c r="AZ27" s="137" t="s">
        <v>383</v>
      </c>
      <c r="BA27" s="137" t="s">
        <v>383</v>
      </c>
      <c r="BB27" s="137" t="s">
        <v>385</v>
      </c>
      <c r="BC27" s="137" t="s">
        <v>306</v>
      </c>
      <c r="BD27" s="137" t="s">
        <v>383</v>
      </c>
      <c r="BE27" s="137" t="s">
        <v>383</v>
      </c>
      <c r="BF27" s="137"/>
      <c r="BG27" s="137"/>
      <c r="CN27" s="11" t="s">
        <v>467</v>
      </c>
      <c r="CO27" s="11" t="s">
        <v>468</v>
      </c>
      <c r="CP27" s="11" t="s">
        <v>469</v>
      </c>
    </row>
    <row r="28" spans="1:94" ht="18.75" x14ac:dyDescent="0.3">
      <c r="A28" s="134" t="s">
        <v>470</v>
      </c>
      <c r="B28" s="134" t="s">
        <v>484</v>
      </c>
      <c r="C28" s="134" t="s">
        <v>485</v>
      </c>
      <c r="D28" s="134" t="s">
        <v>473</v>
      </c>
      <c r="E28" s="134" t="s">
        <v>475</v>
      </c>
      <c r="F28" s="134" t="s">
        <v>476</v>
      </c>
      <c r="G28" s="134" t="s">
        <v>427</v>
      </c>
      <c r="H28" s="134" t="s">
        <v>482</v>
      </c>
      <c r="I28" s="134" t="s">
        <v>445</v>
      </c>
      <c r="J28" s="134" t="s">
        <v>479</v>
      </c>
      <c r="K28" s="134" t="s">
        <v>472</v>
      </c>
      <c r="L28" s="134" t="s">
        <v>481</v>
      </c>
      <c r="M28" s="135" t="s">
        <v>509</v>
      </c>
      <c r="N28" s="134" t="s">
        <v>414</v>
      </c>
      <c r="O28" s="134" t="s">
        <v>429</v>
      </c>
      <c r="P28" s="134" t="s">
        <v>494</v>
      </c>
      <c r="Q28" s="134" t="s">
        <v>359</v>
      </c>
      <c r="R28" s="134" t="s">
        <v>359</v>
      </c>
      <c r="S28" s="134" t="s">
        <v>359</v>
      </c>
      <c r="T28" s="134" t="s">
        <v>340</v>
      </c>
      <c r="U28" s="134" t="s">
        <v>359</v>
      </c>
      <c r="V28" s="134" t="s">
        <v>2</v>
      </c>
      <c r="W28" s="134" t="s">
        <v>409</v>
      </c>
      <c r="X28" s="134" t="s">
        <v>409</v>
      </c>
      <c r="Y28" s="134" t="s">
        <v>445</v>
      </c>
      <c r="Z28" s="134" t="s">
        <v>498</v>
      </c>
      <c r="AA28" s="134" t="s">
        <v>445</v>
      </c>
      <c r="AB28" s="134" t="s">
        <v>409</v>
      </c>
      <c r="AC28" s="134" t="s">
        <v>503</v>
      </c>
      <c r="AD28" s="134" t="s">
        <v>429</v>
      </c>
      <c r="AE28" s="134" t="s">
        <v>429</v>
      </c>
      <c r="AF28" s="134" t="s">
        <v>445</v>
      </c>
      <c r="AG28" s="134" t="s">
        <v>499</v>
      </c>
      <c r="AH28" s="134" t="s">
        <v>445</v>
      </c>
      <c r="AI28" s="134" t="s">
        <v>445</v>
      </c>
      <c r="AJ28" s="134" t="s">
        <v>429</v>
      </c>
      <c r="AK28" s="134" t="s">
        <v>503</v>
      </c>
      <c r="AL28" s="134" t="s">
        <v>409</v>
      </c>
      <c r="AM28" s="134" t="s">
        <v>409</v>
      </c>
      <c r="AN28" s="134" t="s">
        <v>429</v>
      </c>
      <c r="AO28" s="134" t="s">
        <v>504</v>
      </c>
      <c r="AP28" s="137" t="s">
        <v>390</v>
      </c>
      <c r="AQ28" s="137"/>
      <c r="AR28" s="137"/>
      <c r="AS28" s="137"/>
      <c r="AT28" s="137" t="s">
        <v>392</v>
      </c>
      <c r="AU28" s="137"/>
      <c r="AV28" s="137"/>
      <c r="AW28" s="137"/>
      <c r="AX28" s="137" t="s">
        <v>474</v>
      </c>
      <c r="AY28" s="137" t="s">
        <v>337</v>
      </c>
      <c r="AZ28" s="137" t="s">
        <v>383</v>
      </c>
      <c r="BA28" s="137" t="s">
        <v>383</v>
      </c>
      <c r="BB28" s="137" t="s">
        <v>340</v>
      </c>
      <c r="BC28" s="137"/>
      <c r="BD28" s="137" t="s">
        <v>383</v>
      </c>
      <c r="BE28" s="137" t="s">
        <v>383</v>
      </c>
      <c r="BF28" s="137"/>
      <c r="BG28" s="133"/>
      <c r="CN28" s="11" t="s">
        <v>496</v>
      </c>
      <c r="CO28" s="11" t="s">
        <v>497</v>
      </c>
      <c r="CP28" s="131"/>
    </row>
    <row r="29" spans="1:94" ht="15.75" x14ac:dyDescent="0.25">
      <c r="A29" s="134" t="s">
        <v>388</v>
      </c>
      <c r="B29" s="134" t="s">
        <v>510</v>
      </c>
      <c r="C29" s="134" t="s">
        <v>511</v>
      </c>
      <c r="D29" s="134" t="s">
        <v>512</v>
      </c>
      <c r="E29" s="134" t="s">
        <v>489</v>
      </c>
      <c r="F29" s="134" t="s">
        <v>513</v>
      </c>
      <c r="G29" s="134" t="s">
        <v>427</v>
      </c>
      <c r="H29" s="136" t="s">
        <v>483</v>
      </c>
      <c r="I29" s="134" t="s">
        <v>409</v>
      </c>
      <c r="J29" s="134" t="s">
        <v>515</v>
      </c>
      <c r="K29" s="134" t="s">
        <v>518</v>
      </c>
      <c r="L29" s="134" t="s">
        <v>517</v>
      </c>
      <c r="M29" s="135" t="s">
        <v>443</v>
      </c>
      <c r="N29" s="134" t="s">
        <v>519</v>
      </c>
      <c r="O29" s="134" t="s">
        <v>429</v>
      </c>
      <c r="P29" s="134" t="s">
        <v>446</v>
      </c>
      <c r="Q29" s="134" t="s">
        <v>359</v>
      </c>
      <c r="R29" s="134" t="s">
        <v>359</v>
      </c>
      <c r="S29" s="134" t="s">
        <v>359</v>
      </c>
      <c r="T29" s="134" t="s">
        <v>524</v>
      </c>
      <c r="U29" s="134" t="s">
        <v>359</v>
      </c>
      <c r="V29" s="134" t="s">
        <v>2</v>
      </c>
      <c r="W29" s="134" t="s">
        <v>409</v>
      </c>
      <c r="X29" s="134" t="s">
        <v>429</v>
      </c>
      <c r="Y29" s="134" t="s">
        <v>445</v>
      </c>
      <c r="Z29" s="134" t="s">
        <v>514</v>
      </c>
      <c r="AA29" s="134" t="s">
        <v>445</v>
      </c>
      <c r="AB29" s="134" t="s">
        <v>409</v>
      </c>
      <c r="AC29" s="134" t="s">
        <v>409</v>
      </c>
      <c r="AD29" s="134" t="s">
        <v>429</v>
      </c>
      <c r="AE29" s="134" t="s">
        <v>429</v>
      </c>
      <c r="AF29" s="134" t="s">
        <v>409</v>
      </c>
      <c r="AG29" s="134" t="s">
        <v>359</v>
      </c>
      <c r="AH29" s="134" t="s">
        <v>445</v>
      </c>
      <c r="AI29" s="134" t="s">
        <v>597</v>
      </c>
      <c r="AJ29" s="134" t="s">
        <v>429</v>
      </c>
      <c r="AK29" s="134" t="s">
        <v>429</v>
      </c>
      <c r="AL29" s="134" t="s">
        <v>409</v>
      </c>
      <c r="AM29" s="134" t="s">
        <v>429</v>
      </c>
      <c r="AN29" s="134" t="s">
        <v>409</v>
      </c>
      <c r="AO29" s="134" t="s">
        <v>522</v>
      </c>
      <c r="AP29" s="137"/>
      <c r="AQ29" s="137"/>
      <c r="AR29" s="137"/>
      <c r="AS29" s="137"/>
      <c r="AT29" s="137"/>
      <c r="AU29" s="137" t="s">
        <v>399</v>
      </c>
      <c r="AV29" s="137"/>
      <c r="AW29" s="137"/>
      <c r="AX29" s="137" t="s">
        <v>386</v>
      </c>
      <c r="AY29" s="137" t="s">
        <v>337</v>
      </c>
      <c r="AZ29" s="137" t="s">
        <v>383</v>
      </c>
      <c r="BA29" s="137" t="s">
        <v>383</v>
      </c>
      <c r="BB29" s="137" t="s">
        <v>340</v>
      </c>
      <c r="BC29" s="137"/>
      <c r="BD29" s="137" t="s">
        <v>383</v>
      </c>
      <c r="BE29" s="137" t="s">
        <v>383</v>
      </c>
      <c r="BF29" s="137"/>
      <c r="BG29" s="137"/>
      <c r="CN29" s="11" t="s">
        <v>516</v>
      </c>
      <c r="CO29" s="11" t="s">
        <v>521</v>
      </c>
      <c r="CP29" s="131"/>
    </row>
    <row r="30" spans="1:94" ht="15.75" x14ac:dyDescent="0.25">
      <c r="A30" s="134" t="s">
        <v>387</v>
      </c>
      <c r="B30" s="134" t="s">
        <v>486</v>
      </c>
      <c r="C30" s="134" t="s">
        <v>487</v>
      </c>
      <c r="D30" s="134" t="s">
        <v>488</v>
      </c>
      <c r="E30" s="134" t="s">
        <v>489</v>
      </c>
      <c r="F30" s="134" t="s">
        <v>476</v>
      </c>
      <c r="G30" s="134" t="s">
        <v>408</v>
      </c>
      <c r="H30" s="136" t="s">
        <v>483</v>
      </c>
      <c r="I30" s="134" t="s">
        <v>445</v>
      </c>
      <c r="J30" s="134" t="s">
        <v>479</v>
      </c>
      <c r="K30" s="134" t="s">
        <v>472</v>
      </c>
      <c r="L30" s="134" t="s">
        <v>481</v>
      </c>
      <c r="M30" s="135" t="s">
        <v>509</v>
      </c>
      <c r="N30" s="134" t="s">
        <v>414</v>
      </c>
      <c r="O30" s="134" t="s">
        <v>429</v>
      </c>
      <c r="P30" s="134" t="s">
        <v>494</v>
      </c>
      <c r="Q30" s="134" t="s">
        <v>359</v>
      </c>
      <c r="R30" s="134" t="s">
        <v>359</v>
      </c>
      <c r="S30" s="134" t="s">
        <v>359</v>
      </c>
      <c r="T30" s="134" t="s">
        <v>340</v>
      </c>
      <c r="U30" s="134" t="s">
        <v>359</v>
      </c>
      <c r="V30" s="134" t="s">
        <v>2</v>
      </c>
      <c r="W30" s="134" t="s">
        <v>409</v>
      </c>
      <c r="X30" s="134" t="s">
        <v>409</v>
      </c>
      <c r="Y30" s="134" t="s">
        <v>445</v>
      </c>
      <c r="Z30" s="134" t="s">
        <v>498</v>
      </c>
      <c r="AA30" s="134" t="s">
        <v>445</v>
      </c>
      <c r="AB30" s="134" t="s">
        <v>409</v>
      </c>
      <c r="AC30" s="134" t="s">
        <v>503</v>
      </c>
      <c r="AD30" s="134" t="s">
        <v>429</v>
      </c>
      <c r="AE30" s="134" t="s">
        <v>429</v>
      </c>
      <c r="AF30" s="134" t="s">
        <v>409</v>
      </c>
      <c r="AG30" s="134" t="s">
        <v>359</v>
      </c>
      <c r="AH30" s="134" t="s">
        <v>445</v>
      </c>
      <c r="AI30" s="134" t="s">
        <v>445</v>
      </c>
      <c r="AJ30" s="134" t="s">
        <v>429</v>
      </c>
      <c r="AK30" s="134" t="s">
        <v>503</v>
      </c>
      <c r="AL30" s="134" t="s">
        <v>409</v>
      </c>
      <c r="AM30" s="134" t="s">
        <v>409</v>
      </c>
      <c r="AN30" s="134" t="s">
        <v>429</v>
      </c>
      <c r="AO30" s="134" t="s">
        <v>505</v>
      </c>
      <c r="AP30" s="137" t="s">
        <v>390</v>
      </c>
      <c r="AQ30" s="137" t="s">
        <v>383</v>
      </c>
      <c r="AR30" s="137"/>
      <c r="AS30" s="137"/>
      <c r="AT30" s="137" t="s">
        <v>392</v>
      </c>
      <c r="AU30" s="137"/>
      <c r="AV30" s="137"/>
      <c r="AW30" s="137" t="s">
        <v>383</v>
      </c>
      <c r="AX30" s="132" t="s">
        <v>311</v>
      </c>
      <c r="AY30" s="137" t="s">
        <v>391</v>
      </c>
      <c r="AZ30" s="137" t="s">
        <v>383</v>
      </c>
      <c r="BA30" s="137" t="s">
        <v>383</v>
      </c>
      <c r="BB30" s="137" t="s">
        <v>340</v>
      </c>
      <c r="BC30" s="137"/>
      <c r="BD30" s="137" t="s">
        <v>383</v>
      </c>
      <c r="BE30" s="137" t="s">
        <v>383</v>
      </c>
      <c r="BF30" s="137" t="s">
        <v>383</v>
      </c>
      <c r="BG30" s="137" t="s">
        <v>383</v>
      </c>
      <c r="CN30" s="11" t="s">
        <v>508</v>
      </c>
      <c r="CO30" s="131"/>
      <c r="CP30" s="131"/>
    </row>
    <row r="31" spans="1:94" ht="15.75" x14ac:dyDescent="0.25">
      <c r="A31" s="134" t="s">
        <v>389</v>
      </c>
      <c r="B31" s="134" t="s">
        <v>491</v>
      </c>
      <c r="C31" s="134" t="s">
        <v>492</v>
      </c>
      <c r="D31" s="134" t="s">
        <v>488</v>
      </c>
      <c r="E31" s="134" t="s">
        <v>490</v>
      </c>
      <c r="F31" s="134" t="s">
        <v>406</v>
      </c>
      <c r="G31" s="134" t="s">
        <v>427</v>
      </c>
      <c r="H31" s="136" t="s">
        <v>483</v>
      </c>
      <c r="I31" s="134" t="s">
        <v>445</v>
      </c>
      <c r="J31" s="134" t="s">
        <v>479</v>
      </c>
      <c r="K31" s="134" t="s">
        <v>472</v>
      </c>
      <c r="L31" s="134" t="s">
        <v>481</v>
      </c>
      <c r="M31" s="135" t="s">
        <v>509</v>
      </c>
      <c r="N31" s="134" t="s">
        <v>414</v>
      </c>
      <c r="O31" s="134" t="s">
        <v>429</v>
      </c>
      <c r="P31" s="134" t="s">
        <v>493</v>
      </c>
      <c r="Q31" s="134" t="s">
        <v>359</v>
      </c>
      <c r="R31" s="134" t="s">
        <v>359</v>
      </c>
      <c r="S31" s="134" t="s">
        <v>359</v>
      </c>
      <c r="T31" s="134" t="s">
        <v>340</v>
      </c>
      <c r="U31" s="134" t="s">
        <v>359</v>
      </c>
      <c r="V31" s="134" t="s">
        <v>2</v>
      </c>
      <c r="W31" s="134" t="s">
        <v>409</v>
      </c>
      <c r="X31" s="134" t="s">
        <v>409</v>
      </c>
      <c r="Y31" s="134" t="s">
        <v>445</v>
      </c>
      <c r="Z31" s="134" t="s">
        <v>498</v>
      </c>
      <c r="AA31" s="134" t="s">
        <v>445</v>
      </c>
      <c r="AB31" s="134" t="s">
        <v>409</v>
      </c>
      <c r="AC31" s="134" t="s">
        <v>503</v>
      </c>
      <c r="AD31" s="134" t="s">
        <v>429</v>
      </c>
      <c r="AE31" s="134" t="s">
        <v>429</v>
      </c>
      <c r="AF31" s="134" t="s">
        <v>445</v>
      </c>
      <c r="AG31" s="134" t="s">
        <v>500</v>
      </c>
      <c r="AH31" s="134" t="s">
        <v>445</v>
      </c>
      <c r="AI31" s="134" t="s">
        <v>445</v>
      </c>
      <c r="AJ31" s="134" t="s">
        <v>429</v>
      </c>
      <c r="AK31" s="134" t="s">
        <v>503</v>
      </c>
      <c r="AL31" s="134" t="s">
        <v>409</v>
      </c>
      <c r="AM31" s="134" t="s">
        <v>409</v>
      </c>
      <c r="AN31" s="134" t="s">
        <v>429</v>
      </c>
      <c r="AO31" s="134" t="s">
        <v>466</v>
      </c>
      <c r="CN31" s="11" t="s">
        <v>507</v>
      </c>
      <c r="CO31" s="131"/>
      <c r="CP31" s="131"/>
    </row>
    <row r="32" spans="1:94" ht="15.75" x14ac:dyDescent="0.25">
      <c r="A32" s="134" t="s">
        <v>616</v>
      </c>
      <c r="B32" s="134" t="s">
        <v>484</v>
      </c>
      <c r="C32" s="134" t="s">
        <v>485</v>
      </c>
      <c r="D32" s="134" t="s">
        <v>473</v>
      </c>
      <c r="E32" s="134" t="s">
        <v>489</v>
      </c>
      <c r="F32" s="134" t="s">
        <v>406</v>
      </c>
      <c r="G32" s="134" t="s">
        <v>408</v>
      </c>
      <c r="H32" s="134" t="s">
        <v>463</v>
      </c>
      <c r="I32" s="134" t="s">
        <v>409</v>
      </c>
      <c r="J32" s="134" t="s">
        <v>515</v>
      </c>
      <c r="K32" s="134" t="s">
        <v>472</v>
      </c>
      <c r="L32" s="134" t="s">
        <v>465</v>
      </c>
      <c r="M32" s="135" t="s">
        <v>509</v>
      </c>
      <c r="N32" s="134" t="s">
        <v>414</v>
      </c>
      <c r="O32" s="134" t="s">
        <v>409</v>
      </c>
      <c r="P32" s="134" t="s">
        <v>430</v>
      </c>
      <c r="Q32" s="134" t="s">
        <v>526</v>
      </c>
      <c r="R32" s="134" t="s">
        <v>449</v>
      </c>
      <c r="S32" s="135" t="s">
        <v>454</v>
      </c>
      <c r="T32" s="134" t="s">
        <v>618</v>
      </c>
      <c r="U32" s="134" t="s">
        <v>409</v>
      </c>
      <c r="V32" s="134" t="s">
        <v>336</v>
      </c>
      <c r="W32" s="134" t="s">
        <v>409</v>
      </c>
      <c r="X32" s="134" t="s">
        <v>409</v>
      </c>
      <c r="Y32" s="134" t="s">
        <v>409</v>
      </c>
      <c r="Z32" s="134" t="s">
        <v>514</v>
      </c>
      <c r="AA32" s="134" t="s">
        <v>619</v>
      </c>
      <c r="AB32" s="134" t="s">
        <v>409</v>
      </c>
      <c r="AC32" s="134" t="s">
        <v>409</v>
      </c>
      <c r="AD32" s="134" t="s">
        <v>409</v>
      </c>
      <c r="AE32" s="134" t="s">
        <v>409</v>
      </c>
      <c r="AF32" s="134" t="s">
        <v>445</v>
      </c>
      <c r="AG32" s="134" t="s">
        <v>606</v>
      </c>
      <c r="AH32" s="134" t="s">
        <v>409</v>
      </c>
      <c r="AI32" s="134" t="s">
        <v>597</v>
      </c>
      <c r="AJ32" s="134" t="s">
        <v>429</v>
      </c>
      <c r="AK32" s="134" t="s">
        <v>409</v>
      </c>
      <c r="AL32" s="134" t="s">
        <v>409</v>
      </c>
      <c r="AM32" s="134" t="s">
        <v>409</v>
      </c>
      <c r="AN32" s="134" t="s">
        <v>409</v>
      </c>
      <c r="AO32" s="134" t="s">
        <v>622</v>
      </c>
      <c r="AP32" s="137" t="s">
        <v>623</v>
      </c>
      <c r="AQ32" s="134" t="s">
        <v>624</v>
      </c>
      <c r="AR32" s="137" t="s">
        <v>372</v>
      </c>
      <c r="AS32" s="134" t="s">
        <v>625</v>
      </c>
      <c r="AT32" s="137" t="s">
        <v>218</v>
      </c>
      <c r="AU32" s="137" t="s">
        <v>162</v>
      </c>
      <c r="AV32" s="137" t="s">
        <v>626</v>
      </c>
      <c r="AW32" s="137" t="s">
        <v>383</v>
      </c>
      <c r="AX32" s="137" t="s">
        <v>474</v>
      </c>
      <c r="AY32" s="137" t="s">
        <v>391</v>
      </c>
      <c r="AZ32" s="137" t="s">
        <v>373</v>
      </c>
      <c r="BA32" s="137" t="s">
        <v>338</v>
      </c>
      <c r="BB32" s="137" t="s">
        <v>618</v>
      </c>
      <c r="BC32" s="137" t="s">
        <v>306</v>
      </c>
      <c r="BD32" s="137" t="s">
        <v>343</v>
      </c>
      <c r="BE32" s="137" t="s">
        <v>627</v>
      </c>
      <c r="BF32" s="137" t="s">
        <v>348</v>
      </c>
    </row>
    <row r="33" spans="1:59" ht="15.75" x14ac:dyDescent="0.25">
      <c r="A33" s="134" t="s">
        <v>617</v>
      </c>
      <c r="B33" s="134" t="s">
        <v>486</v>
      </c>
      <c r="C33" s="134" t="s">
        <v>487</v>
      </c>
      <c r="D33" s="134" t="s">
        <v>488</v>
      </c>
      <c r="E33" s="134" t="s">
        <v>475</v>
      </c>
      <c r="F33" s="134" t="s">
        <v>406</v>
      </c>
      <c r="G33" s="134" t="s">
        <v>408</v>
      </c>
      <c r="H33" s="134" t="s">
        <v>463</v>
      </c>
      <c r="I33" s="134" t="s">
        <v>409</v>
      </c>
      <c r="J33" s="134" t="s">
        <v>515</v>
      </c>
      <c r="K33" s="134" t="s">
        <v>472</v>
      </c>
      <c r="L33" s="134" t="s">
        <v>465</v>
      </c>
      <c r="M33" s="135" t="s">
        <v>509</v>
      </c>
      <c r="N33" s="134" t="s">
        <v>414</v>
      </c>
      <c r="O33" s="134" t="s">
        <v>409</v>
      </c>
      <c r="P33" s="134" t="s">
        <v>430</v>
      </c>
      <c r="Q33" s="134" t="s">
        <v>526</v>
      </c>
      <c r="R33" s="134" t="s">
        <v>449</v>
      </c>
      <c r="S33" s="135" t="s">
        <v>454</v>
      </c>
      <c r="T33" s="134" t="s">
        <v>618</v>
      </c>
      <c r="U33" s="134" t="s">
        <v>409</v>
      </c>
      <c r="V33" s="134" t="s">
        <v>336</v>
      </c>
      <c r="W33" s="134" t="s">
        <v>409</v>
      </c>
      <c r="X33" s="134" t="s">
        <v>409</v>
      </c>
      <c r="Y33" s="134" t="s">
        <v>409</v>
      </c>
      <c r="Z33" s="134" t="s">
        <v>514</v>
      </c>
      <c r="AA33" s="134" t="s">
        <v>619</v>
      </c>
      <c r="AB33" s="134" t="s">
        <v>409</v>
      </c>
      <c r="AC33" s="134" t="s">
        <v>409</v>
      </c>
      <c r="AD33" s="134" t="s">
        <v>409</v>
      </c>
      <c r="AE33" s="134" t="s">
        <v>409</v>
      </c>
      <c r="AF33" s="134" t="s">
        <v>620</v>
      </c>
      <c r="AG33" s="134" t="s">
        <v>621</v>
      </c>
      <c r="AH33" s="134" t="s">
        <v>409</v>
      </c>
      <c r="AI33" s="134" t="s">
        <v>597</v>
      </c>
      <c r="AJ33" s="134" t="s">
        <v>429</v>
      </c>
      <c r="AK33" s="134" t="s">
        <v>409</v>
      </c>
      <c r="AL33" s="134" t="s">
        <v>409</v>
      </c>
      <c r="AM33" s="134" t="s">
        <v>409</v>
      </c>
      <c r="AN33" s="134" t="s">
        <v>409</v>
      </c>
      <c r="AO33" s="134" t="s">
        <v>622</v>
      </c>
      <c r="AP33" s="137" t="s">
        <v>623</v>
      </c>
      <c r="AQ33" s="134" t="s">
        <v>624</v>
      </c>
      <c r="AR33" s="137" t="s">
        <v>372</v>
      </c>
      <c r="AS33" s="134" t="s">
        <v>625</v>
      </c>
      <c r="AT33" s="137" t="s">
        <v>218</v>
      </c>
      <c r="AU33" s="137" t="s">
        <v>162</v>
      </c>
      <c r="AV33" t="s">
        <v>626</v>
      </c>
      <c r="AW33" s="137" t="s">
        <v>383</v>
      </c>
      <c r="AX33" s="137" t="s">
        <v>474</v>
      </c>
      <c r="AY33" s="137" t="s">
        <v>391</v>
      </c>
      <c r="AZ33" s="137" t="s">
        <v>373</v>
      </c>
      <c r="BA33" s="137" t="s">
        <v>338</v>
      </c>
      <c r="BB33" s="137" t="s">
        <v>618</v>
      </c>
      <c r="BC33" s="137" t="s">
        <v>306</v>
      </c>
      <c r="BD33" s="137" t="s">
        <v>343</v>
      </c>
      <c r="BE33" s="137" t="s">
        <v>345</v>
      </c>
      <c r="BF33" s="137" t="s">
        <v>348</v>
      </c>
      <c r="BG33" s="137" t="s">
        <v>349</v>
      </c>
    </row>
    <row r="36" spans="1:59" x14ac:dyDescent="0.2">
      <c r="A36" t="s">
        <v>319</v>
      </c>
      <c r="B36" t="s">
        <v>527</v>
      </c>
    </row>
    <row r="37" spans="1:59" x14ac:dyDescent="0.2">
      <c r="A37" t="s">
        <v>265</v>
      </c>
      <c r="B37">
        <v>2020</v>
      </c>
    </row>
    <row r="38" spans="1:59" x14ac:dyDescent="0.2">
      <c r="A38" t="s">
        <v>520</v>
      </c>
      <c r="AK38" cm="1">
        <f t="array" aca="1" ref="AK38" ca="1">+S37:AKC38:AK38</f>
        <v>0</v>
      </c>
    </row>
    <row r="45" spans="1:59" x14ac:dyDescent="0.2">
      <c r="A45" s="137"/>
      <c r="B45" s="137"/>
      <c r="C45" s="137"/>
      <c r="F45" s="137" t="s">
        <v>531</v>
      </c>
    </row>
    <row r="46" spans="1:59" x14ac:dyDescent="0.2">
      <c r="A46" s="137" t="s">
        <v>528</v>
      </c>
      <c r="B46" s="137" t="s">
        <v>543</v>
      </c>
      <c r="C46" s="137" t="s">
        <v>544</v>
      </c>
      <c r="D46" t="s">
        <v>546</v>
      </c>
      <c r="E46" t="s">
        <v>608</v>
      </c>
      <c r="F46" s="137">
        <v>18</v>
      </c>
    </row>
    <row r="47" spans="1:59" x14ac:dyDescent="0.2">
      <c r="A47" s="137" t="s">
        <v>528</v>
      </c>
      <c r="B47" s="137" t="s">
        <v>543</v>
      </c>
      <c r="C47" s="137" t="s">
        <v>545</v>
      </c>
      <c r="D47" t="s">
        <v>592</v>
      </c>
      <c r="E47" t="s">
        <v>547</v>
      </c>
      <c r="F47" s="137">
        <v>18</v>
      </c>
    </row>
    <row r="48" spans="1:59" x14ac:dyDescent="0.2">
      <c r="A48" s="137" t="s">
        <v>528</v>
      </c>
      <c r="B48" s="137" t="s">
        <v>352</v>
      </c>
      <c r="C48" s="137" t="s">
        <v>536</v>
      </c>
      <c r="D48" t="s">
        <v>537</v>
      </c>
      <c r="E48" t="s">
        <v>571</v>
      </c>
      <c r="F48" s="137">
        <v>18</v>
      </c>
    </row>
    <row r="49" spans="1:6" x14ac:dyDescent="0.2">
      <c r="A49" s="137" t="s">
        <v>528</v>
      </c>
      <c r="B49" s="137" t="s">
        <v>352</v>
      </c>
      <c r="C49" s="137" t="s">
        <v>539</v>
      </c>
      <c r="D49" t="s">
        <v>538</v>
      </c>
      <c r="E49" t="s">
        <v>541</v>
      </c>
      <c r="F49" s="137">
        <v>18</v>
      </c>
    </row>
    <row r="50" spans="1:6" x14ac:dyDescent="0.2">
      <c r="A50" s="137" t="s">
        <v>528</v>
      </c>
      <c r="B50" s="137" t="s">
        <v>352</v>
      </c>
      <c r="C50" s="137" t="s">
        <v>539</v>
      </c>
      <c r="D50" t="s">
        <v>540</v>
      </c>
      <c r="E50" t="s">
        <v>552</v>
      </c>
      <c r="F50" s="137">
        <v>18</v>
      </c>
    </row>
    <row r="51" spans="1:6" x14ac:dyDescent="0.2">
      <c r="A51" s="137" t="s">
        <v>528</v>
      </c>
      <c r="B51" t="s">
        <v>352</v>
      </c>
      <c r="C51" t="s">
        <v>601</v>
      </c>
      <c r="D51" t="s">
        <v>600</v>
      </c>
      <c r="E51" t="s">
        <v>602</v>
      </c>
      <c r="F51">
        <v>18</v>
      </c>
    </row>
    <row r="52" spans="1:6" x14ac:dyDescent="0.2">
      <c r="A52" s="137" t="s">
        <v>528</v>
      </c>
      <c r="B52" s="137" t="s">
        <v>556</v>
      </c>
      <c r="C52" s="137" t="s">
        <v>335</v>
      </c>
      <c r="D52" t="s">
        <v>265</v>
      </c>
      <c r="E52" t="s">
        <v>582</v>
      </c>
      <c r="F52" s="137">
        <v>18</v>
      </c>
    </row>
    <row r="53" spans="1:6" x14ac:dyDescent="0.2">
      <c r="A53" s="137" t="s">
        <v>528</v>
      </c>
      <c r="B53" s="137" t="s">
        <v>556</v>
      </c>
      <c r="C53" s="137" t="s">
        <v>335</v>
      </c>
      <c r="D53" s="137" t="s">
        <v>610</v>
      </c>
      <c r="E53" s="137" t="s">
        <v>607</v>
      </c>
      <c r="F53" s="137">
        <v>18</v>
      </c>
    </row>
    <row r="54" spans="1:6" x14ac:dyDescent="0.2">
      <c r="A54" s="137" t="s">
        <v>528</v>
      </c>
      <c r="B54" s="137" t="s">
        <v>556</v>
      </c>
      <c r="C54" s="137" t="s">
        <v>557</v>
      </c>
      <c r="D54" t="s">
        <v>558</v>
      </c>
      <c r="E54" t="s">
        <v>559</v>
      </c>
      <c r="F54" s="137">
        <v>18</v>
      </c>
    </row>
    <row r="55" spans="1:6" x14ac:dyDescent="0.2">
      <c r="A55" s="137" t="s">
        <v>528</v>
      </c>
      <c r="B55" s="137" t="s">
        <v>556</v>
      </c>
      <c r="C55" s="137" t="s">
        <v>557</v>
      </c>
      <c r="D55" t="s">
        <v>564</v>
      </c>
      <c r="E55" s="137" t="s">
        <v>572</v>
      </c>
      <c r="F55" s="137">
        <v>18</v>
      </c>
    </row>
    <row r="56" spans="1:6" x14ac:dyDescent="0.2">
      <c r="A56" s="137" t="s">
        <v>528</v>
      </c>
      <c r="B56" s="137" t="s">
        <v>556</v>
      </c>
      <c r="C56" s="137" t="s">
        <v>557</v>
      </c>
      <c r="D56" s="137" t="s">
        <v>565</v>
      </c>
      <c r="E56" s="137" t="s">
        <v>566</v>
      </c>
      <c r="F56" s="137">
        <v>18</v>
      </c>
    </row>
    <row r="57" spans="1:6" x14ac:dyDescent="0.2">
      <c r="A57" s="137" t="s">
        <v>528</v>
      </c>
      <c r="B57" s="137" t="s">
        <v>556</v>
      </c>
      <c r="C57" s="137" t="s">
        <v>557</v>
      </c>
      <c r="D57" t="s">
        <v>306</v>
      </c>
      <c r="E57" s="137" t="s">
        <v>441</v>
      </c>
      <c r="F57" s="137">
        <v>18</v>
      </c>
    </row>
    <row r="58" spans="1:6" x14ac:dyDescent="0.2">
      <c r="A58" s="137" t="s">
        <v>528</v>
      </c>
      <c r="B58" t="s">
        <v>556</v>
      </c>
      <c r="C58" t="s">
        <v>336</v>
      </c>
      <c r="D58" t="s">
        <v>560</v>
      </c>
      <c r="E58" t="s">
        <v>561</v>
      </c>
      <c r="F58" s="137">
        <v>18</v>
      </c>
    </row>
    <row r="59" spans="1:6" x14ac:dyDescent="0.2">
      <c r="A59" s="137" t="s">
        <v>528</v>
      </c>
      <c r="B59" s="137" t="s">
        <v>556</v>
      </c>
      <c r="C59" s="137" t="s">
        <v>336</v>
      </c>
      <c r="D59" s="137" t="s">
        <v>562</v>
      </c>
      <c r="E59" t="s">
        <v>563</v>
      </c>
      <c r="F59" s="137">
        <v>18</v>
      </c>
    </row>
    <row r="60" spans="1:6" x14ac:dyDescent="0.2">
      <c r="A60" s="137" t="s">
        <v>528</v>
      </c>
      <c r="B60" s="137" t="s">
        <v>556</v>
      </c>
      <c r="C60" s="137" t="s">
        <v>336</v>
      </c>
      <c r="D60" s="137" t="s">
        <v>306</v>
      </c>
      <c r="E60" s="137" t="s">
        <v>591</v>
      </c>
      <c r="F60" s="137">
        <v>18</v>
      </c>
    </row>
    <row r="61" spans="1:6" x14ac:dyDescent="0.2">
      <c r="A61" s="137" t="s">
        <v>528</v>
      </c>
      <c r="B61" s="137" t="s">
        <v>587</v>
      </c>
      <c r="C61" s="137" t="s">
        <v>325</v>
      </c>
      <c r="D61" s="137" t="s">
        <v>306</v>
      </c>
      <c r="E61" s="137" t="s">
        <v>612</v>
      </c>
      <c r="F61" s="137">
        <v>18</v>
      </c>
    </row>
    <row r="62" spans="1:6" x14ac:dyDescent="0.2">
      <c r="A62" t="s">
        <v>528</v>
      </c>
      <c r="B62" t="s">
        <v>598</v>
      </c>
      <c r="C62" t="s">
        <v>603</v>
      </c>
      <c r="D62" t="s">
        <v>604</v>
      </c>
      <c r="E62" t="s">
        <v>605</v>
      </c>
      <c r="F62" s="137">
        <v>18</v>
      </c>
    </row>
    <row r="63" spans="1:6" x14ac:dyDescent="0.2">
      <c r="A63" t="s">
        <v>529</v>
      </c>
      <c r="B63" t="s">
        <v>567</v>
      </c>
      <c r="C63" t="s">
        <v>568</v>
      </c>
      <c r="D63" t="s">
        <v>569</v>
      </c>
      <c r="E63" t="s">
        <v>570</v>
      </c>
      <c r="F63" s="137">
        <v>18</v>
      </c>
    </row>
    <row r="64" spans="1:6" x14ac:dyDescent="0.2">
      <c r="A64" s="137" t="s">
        <v>529</v>
      </c>
      <c r="B64" s="137" t="s">
        <v>609</v>
      </c>
      <c r="C64" s="137" t="s">
        <v>576</v>
      </c>
      <c r="D64" s="137"/>
      <c r="E64" s="137"/>
      <c r="F64" s="137">
        <v>18</v>
      </c>
    </row>
    <row r="65" spans="1:6" x14ac:dyDescent="0.2">
      <c r="A65" s="137" t="s">
        <v>529</v>
      </c>
      <c r="B65" s="137" t="s">
        <v>578</v>
      </c>
      <c r="C65" s="137" t="s">
        <v>594</v>
      </c>
      <c r="D65" s="137"/>
      <c r="E65" s="137"/>
      <c r="F65" s="137">
        <v>18</v>
      </c>
    </row>
    <row r="66" spans="1:6" x14ac:dyDescent="0.2">
      <c r="A66" s="137" t="s">
        <v>529</v>
      </c>
      <c r="B66" s="137" t="s">
        <v>584</v>
      </c>
      <c r="C66" s="137" t="s">
        <v>583</v>
      </c>
      <c r="D66" s="137" t="s">
        <v>306</v>
      </c>
      <c r="E66" s="137" t="s">
        <v>585</v>
      </c>
      <c r="F66" s="137">
        <v>18</v>
      </c>
    </row>
    <row r="67" spans="1:6" x14ac:dyDescent="0.2">
      <c r="A67" s="137" t="s">
        <v>529</v>
      </c>
      <c r="B67" s="137" t="s">
        <v>586</v>
      </c>
      <c r="C67" s="137" t="s">
        <v>611</v>
      </c>
      <c r="D67" s="137"/>
      <c r="E67" s="137"/>
      <c r="F67" s="137">
        <v>18</v>
      </c>
    </row>
    <row r="68" spans="1:6" x14ac:dyDescent="0.2">
      <c r="A68" s="137" t="s">
        <v>529</v>
      </c>
      <c r="B68" s="137" t="s">
        <v>589</v>
      </c>
      <c r="C68" s="137" t="s">
        <v>588</v>
      </c>
      <c r="D68" s="137" t="s">
        <v>306</v>
      </c>
      <c r="E68" s="137" t="s">
        <v>590</v>
      </c>
      <c r="F68" s="137">
        <v>18</v>
      </c>
    </row>
    <row r="69" spans="1:6" x14ac:dyDescent="0.2">
      <c r="A69" s="137" t="s">
        <v>529</v>
      </c>
      <c r="B69" s="137" t="s">
        <v>593</v>
      </c>
      <c r="C69" s="137" t="s">
        <v>438</v>
      </c>
      <c r="D69" s="137"/>
      <c r="E69" s="137"/>
      <c r="F69" s="137">
        <v>18</v>
      </c>
    </row>
    <row r="70" spans="1:6" x14ac:dyDescent="0.2">
      <c r="A70" s="137" t="s">
        <v>532</v>
      </c>
      <c r="B70" s="137" t="s">
        <v>533</v>
      </c>
      <c r="C70" s="137" t="s">
        <v>534</v>
      </c>
      <c r="D70" t="s">
        <v>535</v>
      </c>
      <c r="E70" t="s">
        <v>542</v>
      </c>
      <c r="F70" s="137">
        <v>18</v>
      </c>
    </row>
    <row r="71" spans="1:6" x14ac:dyDescent="0.2">
      <c r="A71" s="137" t="s">
        <v>532</v>
      </c>
      <c r="B71" s="137" t="s">
        <v>548</v>
      </c>
      <c r="C71" s="137" t="s">
        <v>549</v>
      </c>
      <c r="D71" t="s">
        <v>550</v>
      </c>
      <c r="E71" t="s">
        <v>551</v>
      </c>
      <c r="F71" s="137">
        <v>18</v>
      </c>
    </row>
    <row r="72" spans="1:6" x14ac:dyDescent="0.2">
      <c r="A72" s="137" t="s">
        <v>532</v>
      </c>
      <c r="B72" s="137" t="s">
        <v>548</v>
      </c>
      <c r="C72" s="137" t="s">
        <v>579</v>
      </c>
      <c r="D72" s="137" t="s">
        <v>306</v>
      </c>
      <c r="E72" s="137" t="s">
        <v>580</v>
      </c>
      <c r="F72" s="137">
        <v>18</v>
      </c>
    </row>
    <row r="73" spans="1:6" x14ac:dyDescent="0.2">
      <c r="A73" s="137" t="s">
        <v>532</v>
      </c>
      <c r="B73" s="137" t="s">
        <v>548</v>
      </c>
      <c r="C73" s="137" t="s">
        <v>581</v>
      </c>
      <c r="D73" s="137" t="s">
        <v>306</v>
      </c>
      <c r="E73" s="137" t="s">
        <v>606</v>
      </c>
      <c r="F73" s="137">
        <v>18</v>
      </c>
    </row>
    <row r="74" spans="1:6" x14ac:dyDescent="0.2">
      <c r="A74" s="137" t="s">
        <v>532</v>
      </c>
      <c r="B74" s="137" t="s">
        <v>553</v>
      </c>
      <c r="C74" s="137" t="s">
        <v>554</v>
      </c>
      <c r="D74" t="s">
        <v>555</v>
      </c>
      <c r="E74" t="s">
        <v>599</v>
      </c>
      <c r="F74" s="137">
        <v>18</v>
      </c>
    </row>
    <row r="75" spans="1:6" x14ac:dyDescent="0.2">
      <c r="A75" s="137" t="s">
        <v>532</v>
      </c>
      <c r="B75" s="137" t="s">
        <v>577</v>
      </c>
      <c r="C75" s="137" t="s">
        <v>573</v>
      </c>
      <c r="D75" s="137" t="s">
        <v>574</v>
      </c>
      <c r="E75" s="137" t="s">
        <v>575</v>
      </c>
      <c r="F75" s="137">
        <v>18</v>
      </c>
    </row>
  </sheetData>
  <mergeCells count="52">
    <mergeCell ref="AY22:BA22"/>
    <mergeCell ref="BB22:BG22"/>
    <mergeCell ref="AY23:AY24"/>
    <mergeCell ref="AZ23:AZ24"/>
    <mergeCell ref="BA23:BA24"/>
    <mergeCell ref="BB23:BC23"/>
    <mergeCell ref="BD23:BE23"/>
    <mergeCell ref="BF23:BG23"/>
    <mergeCell ref="B23:D23"/>
    <mergeCell ref="K7:M7"/>
    <mergeCell ref="N7:S7"/>
    <mergeCell ref="K8:K9"/>
    <mergeCell ref="L8:L9"/>
    <mergeCell ref="M8:M9"/>
    <mergeCell ref="N8:O8"/>
    <mergeCell ref="P8:Q8"/>
    <mergeCell ref="R8:S8"/>
    <mergeCell ref="M23:N23"/>
    <mergeCell ref="F23:F24"/>
    <mergeCell ref="G23:G24"/>
    <mergeCell ref="H23:H24"/>
    <mergeCell ref="I23:I24"/>
    <mergeCell ref="J23:J24"/>
    <mergeCell ref="K23:K24"/>
    <mergeCell ref="L23:L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M23:AM24"/>
    <mergeCell ref="AN23:AN24"/>
    <mergeCell ref="AO23:AO24"/>
    <mergeCell ref="AH23:AH24"/>
    <mergeCell ref="AI23:AI24"/>
    <mergeCell ref="AJ23:AJ24"/>
    <mergeCell ref="AK23:AK24"/>
    <mergeCell ref="AL23:AL24"/>
  </mergeCells>
  <hyperlinks>
    <hyperlink ref="Y10" r:id="rId1" xr:uid="{E02F2467-6ECE-44DE-A396-BB59F856EB31}"/>
    <hyperlink ref="Z10" r:id="rId2" xr:uid="{29C70027-EE87-4652-BDD9-E74361E146DE}"/>
    <hyperlink ref="AA10" r:id="rId3" xr:uid="{BA7B9AA7-6D3D-44EE-B240-2925DDC4D74E}"/>
    <hyperlink ref="AB10" r:id="rId4" xr:uid="{E3E1D9EC-B72A-4162-8D80-CCA1B9AA2F94}"/>
    <hyperlink ref="X11" r:id="rId5" xr:uid="{6C1E1D2E-746B-4BF4-935A-1D66E0D4EC37}"/>
    <hyperlink ref="Y11" r:id="rId6" xr:uid="{2F6CD6C8-68F6-4FB0-8162-DBF57A6EA60E}"/>
    <hyperlink ref="Z11" r:id="rId7" xr:uid="{CA226844-FC95-46FC-AC74-377351D6C6A6}"/>
    <hyperlink ref="AA11" r:id="rId8" xr:uid="{0AAA2A7C-B0FE-4818-9B7A-D61B755F1A36}"/>
    <hyperlink ref="X12" r:id="rId9" xr:uid="{26B8DE6E-6C0B-4EC1-B77F-ECDD6E9B8D01}"/>
    <hyperlink ref="X13" r:id="rId10" location="google_vignette" xr:uid="{AD1DB4FB-6317-44C4-8755-770F086702F4}"/>
    <hyperlink ref="X15" r:id="rId11" xr:uid="{7B1A6809-E2B6-4D6A-B7CD-4839D7B099D2}"/>
    <hyperlink ref="Y15" r:id="rId12" xr:uid="{A17A258D-A6D3-427D-B4BD-F1FA6AB56D2B}"/>
    <hyperlink ref="Z15" r:id="rId13" xr:uid="{A49C7AC0-71C7-4789-9CA8-231AE1EE3576}"/>
    <hyperlink ref="X16" r:id="rId14" xr:uid="{A4B69960-79D2-4EF7-9FDB-264DF86A1843}"/>
    <hyperlink ref="CN25" r:id="rId15" xr:uid="{232CB621-B731-44D1-858A-9EA186926EC0}"/>
    <hyperlink ref="CO25" r:id="rId16" xr:uid="{854CE731-3BD8-4E09-8FE5-2824D993595B}"/>
    <hyperlink ref="CN26" r:id="rId17" xr:uid="{72C8234F-EC2B-4D86-9879-5477816F77F3}"/>
    <hyperlink ref="CO26" r:id="rId18" xr:uid="{9E68436F-6308-47A0-BED1-57A002B32CFF}"/>
    <hyperlink ref="CP26" r:id="rId19" xr:uid="{639AE0E3-2BF6-4E45-BF10-6EE4B3B38709}"/>
    <hyperlink ref="CN27" r:id="rId20" xr:uid="{F4E82759-86A2-46F0-BF81-11B67C34484E}"/>
    <hyperlink ref="CO27" r:id="rId21" xr:uid="{69CEFB84-D6A6-4BCE-BFDC-08CFB9289BF8}"/>
    <hyperlink ref="CP27" r:id="rId22" xr:uid="{D8FACED1-E784-4628-83A6-C78F7AACD900}"/>
    <hyperlink ref="CN28" r:id="rId23" xr:uid="{B1379046-371B-44C9-9134-1D6A9AADD3AB}"/>
    <hyperlink ref="CO28" r:id="rId24" xr:uid="{5D91E622-9AF7-455B-A667-120C860A3A21}"/>
    <hyperlink ref="CN29" r:id="rId25" xr:uid="{528F1DCD-4568-4A78-BB24-8D3F7A5CA7D2}"/>
    <hyperlink ref="CO29" r:id="rId26" xr:uid="{65A2867D-7E49-427D-9E6C-E59E3BBB4866}"/>
    <hyperlink ref="CN30" r:id="rId27" xr:uid="{4B6D1BB1-CA82-4351-B4E3-6E99BC7EF18C}"/>
    <hyperlink ref="CN31" r:id="rId28" xr:uid="{FE46B2EA-FBC6-46A5-A6FC-447E875EB4E1}"/>
  </hyperlinks>
  <pageMargins left="0.7" right="0.7" top="0.75" bottom="0.75" header="0.3" footer="0.3"/>
  <pageSetup orientation="portrait" horizontalDpi="360" verticalDpi="360" r:id="rId29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99CB-1DE3-43E5-87D0-EAFFCE3189B6}">
  <dimension ref="A1:Q19"/>
  <sheetViews>
    <sheetView workbookViewId="0">
      <selection activeCell="F22" sqref="F22"/>
    </sheetView>
  </sheetViews>
  <sheetFormatPr defaultRowHeight="14.25" x14ac:dyDescent="0.2"/>
  <cols>
    <col min="1" max="1" width="20.75" customWidth="1"/>
    <col min="2" max="2" width="13" customWidth="1"/>
    <col min="3" max="3" width="9.75" customWidth="1"/>
    <col min="4" max="4" width="18.375" customWidth="1"/>
    <col min="5" max="5" width="17.75" customWidth="1"/>
    <col min="6" max="6" width="25" customWidth="1"/>
    <col min="7" max="7" width="17.375" customWidth="1"/>
    <col min="8" max="8" width="15.5" customWidth="1"/>
    <col min="9" max="9" width="17.625" customWidth="1"/>
    <col min="10" max="10" width="17.25" customWidth="1"/>
    <col min="11" max="11" width="18.125" bestFit="1" customWidth="1"/>
    <col min="12" max="12" width="9.625" bestFit="1" customWidth="1"/>
    <col min="13" max="14" width="5.75" bestFit="1" customWidth="1"/>
    <col min="15" max="15" width="15.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33</v>
      </c>
      <c r="H1" t="s">
        <v>7</v>
      </c>
      <c r="I1" t="s">
        <v>8</v>
      </c>
      <c r="J1" t="s">
        <v>9</v>
      </c>
      <c r="K1" t="s">
        <v>202</v>
      </c>
      <c r="L1" t="s">
        <v>12</v>
      </c>
      <c r="M1" t="s">
        <v>5</v>
      </c>
      <c r="O1" t="s">
        <v>104</v>
      </c>
    </row>
    <row r="2" spans="1:17" x14ac:dyDescent="0.2">
      <c r="A2" s="153" t="s">
        <v>10</v>
      </c>
      <c r="B2" s="153"/>
      <c r="C2" s="1">
        <v>5</v>
      </c>
      <c r="D2" t="s">
        <v>18</v>
      </c>
      <c r="E2" t="s">
        <v>17</v>
      </c>
      <c r="F2" s="2" t="s">
        <v>16</v>
      </c>
      <c r="G2" s="2" t="s">
        <v>15</v>
      </c>
      <c r="H2" t="s">
        <v>19</v>
      </c>
      <c r="I2" t="s">
        <v>21</v>
      </c>
      <c r="J2" t="s">
        <v>23</v>
      </c>
      <c r="L2" t="s">
        <v>13</v>
      </c>
      <c r="M2" t="s">
        <v>25</v>
      </c>
    </row>
    <row r="3" spans="1:17" x14ac:dyDescent="0.2">
      <c r="A3" s="153" t="s">
        <v>11</v>
      </c>
      <c r="B3" s="153"/>
      <c r="C3" s="7">
        <v>5.0999999999999996</v>
      </c>
      <c r="D3" s="7" t="s">
        <v>18</v>
      </c>
      <c r="E3" s="7" t="s">
        <v>17</v>
      </c>
      <c r="F3" s="8" t="s">
        <v>16</v>
      </c>
      <c r="G3" s="8" t="s">
        <v>15</v>
      </c>
      <c r="H3" s="7" t="s">
        <v>20</v>
      </c>
      <c r="I3" s="7" t="s">
        <v>22</v>
      </c>
      <c r="J3" s="7" t="s">
        <v>24</v>
      </c>
      <c r="K3" s="7"/>
      <c r="L3" s="7" t="s">
        <v>14</v>
      </c>
      <c r="M3" s="7" t="s">
        <v>26</v>
      </c>
    </row>
    <row r="4" spans="1:17" ht="28.5" x14ac:dyDescent="0.2">
      <c r="A4" s="153" t="s">
        <v>27</v>
      </c>
      <c r="B4" s="82" t="s">
        <v>28</v>
      </c>
      <c r="C4" s="82">
        <v>5.4</v>
      </c>
      <c r="D4" s="82" t="s">
        <v>47</v>
      </c>
      <c r="E4" s="82" t="s">
        <v>48</v>
      </c>
      <c r="F4" s="83" t="s">
        <v>46</v>
      </c>
      <c r="G4" s="83" t="s">
        <v>45</v>
      </c>
      <c r="H4" s="82" t="s">
        <v>20</v>
      </c>
      <c r="I4" s="82" t="s">
        <v>22</v>
      </c>
      <c r="J4" s="82" t="s">
        <v>24</v>
      </c>
      <c r="K4" s="82" t="s">
        <v>203</v>
      </c>
      <c r="L4" s="82" t="s">
        <v>14</v>
      </c>
      <c r="M4" s="84">
        <v>3.59</v>
      </c>
      <c r="N4" s="3">
        <v>2.35</v>
      </c>
      <c r="O4" s="10" t="s">
        <v>108</v>
      </c>
      <c r="Q4" t="s">
        <v>79</v>
      </c>
    </row>
    <row r="5" spans="1:17" x14ac:dyDescent="0.2">
      <c r="A5" s="153"/>
      <c r="B5" t="s">
        <v>29</v>
      </c>
      <c r="C5">
        <v>5.3</v>
      </c>
      <c r="D5" t="s">
        <v>51</v>
      </c>
      <c r="E5" t="s">
        <v>50</v>
      </c>
      <c r="F5" s="2" t="s">
        <v>46</v>
      </c>
      <c r="G5" s="2" t="s">
        <v>35</v>
      </c>
      <c r="H5" t="s">
        <v>20</v>
      </c>
      <c r="I5" t="s">
        <v>21</v>
      </c>
      <c r="J5" t="s">
        <v>49</v>
      </c>
      <c r="K5" t="s">
        <v>203</v>
      </c>
      <c r="L5" t="s">
        <v>13</v>
      </c>
      <c r="M5" s="3">
        <v>2.64</v>
      </c>
      <c r="N5" s="3">
        <v>1.7</v>
      </c>
    </row>
    <row r="6" spans="1:17" x14ac:dyDescent="0.2">
      <c r="A6" s="153" t="s">
        <v>30</v>
      </c>
      <c r="B6" t="s">
        <v>32</v>
      </c>
      <c r="C6">
        <v>5.3</v>
      </c>
      <c r="D6" t="s">
        <v>41</v>
      </c>
      <c r="E6" t="s">
        <v>42</v>
      </c>
      <c r="F6" s="2" t="s">
        <v>36</v>
      </c>
      <c r="G6" s="2" t="s">
        <v>34</v>
      </c>
      <c r="H6" t="s">
        <v>19</v>
      </c>
      <c r="I6" t="s">
        <v>37</v>
      </c>
      <c r="J6" t="s">
        <v>23</v>
      </c>
      <c r="K6" t="s">
        <v>204</v>
      </c>
      <c r="L6" t="s">
        <v>13</v>
      </c>
      <c r="M6" s="3">
        <v>6.22</v>
      </c>
    </row>
    <row r="7" spans="1:17" x14ac:dyDescent="0.2">
      <c r="A7" s="153"/>
      <c r="B7" s="4" t="s">
        <v>31</v>
      </c>
      <c r="C7" s="9">
        <v>5</v>
      </c>
      <c r="D7" s="4" t="s">
        <v>43</v>
      </c>
      <c r="E7" s="4" t="s">
        <v>44</v>
      </c>
      <c r="F7" s="4">
        <v>4</v>
      </c>
      <c r="G7" s="5" t="s">
        <v>35</v>
      </c>
      <c r="H7" s="4" t="s">
        <v>39</v>
      </c>
      <c r="I7" s="4" t="s">
        <v>38</v>
      </c>
      <c r="J7" s="4" t="s">
        <v>23</v>
      </c>
      <c r="K7" s="4" t="s">
        <v>206</v>
      </c>
      <c r="L7" s="4" t="s">
        <v>13</v>
      </c>
      <c r="M7" s="6">
        <v>4.83</v>
      </c>
      <c r="N7" s="3">
        <v>2.95</v>
      </c>
      <c r="O7" s="10" t="s">
        <v>105</v>
      </c>
    </row>
    <row r="8" spans="1:17" x14ac:dyDescent="0.2">
      <c r="A8" s="153" t="s">
        <v>40</v>
      </c>
      <c r="B8" t="s">
        <v>52</v>
      </c>
      <c r="C8" s="1">
        <v>5</v>
      </c>
      <c r="D8" t="s">
        <v>57</v>
      </c>
      <c r="E8" t="s">
        <v>58</v>
      </c>
      <c r="F8" s="2" t="s">
        <v>55</v>
      </c>
      <c r="G8" s="2" t="s">
        <v>59</v>
      </c>
      <c r="H8" t="s">
        <v>54</v>
      </c>
      <c r="I8" t="s">
        <v>56</v>
      </c>
      <c r="J8" t="s">
        <v>21</v>
      </c>
      <c r="K8" t="s">
        <v>205</v>
      </c>
      <c r="L8" t="s">
        <v>14</v>
      </c>
      <c r="M8" s="3">
        <v>8.23</v>
      </c>
      <c r="N8" s="3">
        <v>4.42</v>
      </c>
    </row>
    <row r="9" spans="1:17" x14ac:dyDescent="0.2">
      <c r="A9" s="153"/>
      <c r="B9" t="s">
        <v>60</v>
      </c>
      <c r="C9">
        <v>5.2</v>
      </c>
      <c r="D9" t="s">
        <v>61</v>
      </c>
      <c r="E9" t="s">
        <v>62</v>
      </c>
      <c r="F9" t="s">
        <v>65</v>
      </c>
      <c r="G9" s="2" t="s">
        <v>59</v>
      </c>
      <c r="H9" t="s">
        <v>54</v>
      </c>
      <c r="I9" t="s">
        <v>63</v>
      </c>
      <c r="J9" t="s">
        <v>64</v>
      </c>
      <c r="K9" t="s">
        <v>205</v>
      </c>
      <c r="L9" t="s">
        <v>13</v>
      </c>
      <c r="M9" s="3">
        <v>2.66</v>
      </c>
      <c r="N9" s="3">
        <v>1.61</v>
      </c>
      <c r="O9" s="10"/>
    </row>
    <row r="10" spans="1:17" x14ac:dyDescent="0.2">
      <c r="A10" t="s">
        <v>66</v>
      </c>
      <c r="B10" t="s">
        <v>68</v>
      </c>
      <c r="C10">
        <v>5.4</v>
      </c>
      <c r="D10" t="s">
        <v>70</v>
      </c>
      <c r="E10" t="s">
        <v>69</v>
      </c>
      <c r="F10" s="2" t="s">
        <v>46</v>
      </c>
      <c r="G10" s="2" t="s">
        <v>53</v>
      </c>
      <c r="H10" t="s">
        <v>20</v>
      </c>
      <c r="I10" t="s">
        <v>102</v>
      </c>
      <c r="J10" t="s">
        <v>71</v>
      </c>
      <c r="K10" t="s">
        <v>207</v>
      </c>
      <c r="L10" t="s">
        <v>13</v>
      </c>
      <c r="M10" s="3">
        <v>3.66</v>
      </c>
      <c r="N10" s="3">
        <v>2.4300000000000002</v>
      </c>
    </row>
    <row r="11" spans="1:17" x14ac:dyDescent="0.2">
      <c r="A11" t="s">
        <v>78</v>
      </c>
      <c r="B11" s="4" t="s">
        <v>77</v>
      </c>
      <c r="C11" s="4">
        <v>5.4</v>
      </c>
      <c r="D11" s="4" t="s">
        <v>76</v>
      </c>
      <c r="E11" s="4" t="s">
        <v>75</v>
      </c>
      <c r="F11" s="4" t="s">
        <v>67</v>
      </c>
      <c r="G11" s="5" t="s">
        <v>74</v>
      </c>
      <c r="H11" s="4" t="s">
        <v>72</v>
      </c>
      <c r="I11" s="4" t="s">
        <v>73</v>
      </c>
      <c r="J11" s="4" t="s">
        <v>23</v>
      </c>
      <c r="K11" s="4" t="s">
        <v>205</v>
      </c>
      <c r="L11" s="4" t="s">
        <v>13</v>
      </c>
      <c r="M11" s="6">
        <v>4.1500000000000004</v>
      </c>
      <c r="N11" s="3">
        <v>2.16</v>
      </c>
      <c r="O11" s="11" t="s">
        <v>107</v>
      </c>
      <c r="Q11" t="s">
        <v>79</v>
      </c>
    </row>
    <row r="12" spans="1:17" x14ac:dyDescent="0.2">
      <c r="A12" t="s">
        <v>84</v>
      </c>
      <c r="B12" t="s">
        <v>83</v>
      </c>
      <c r="C12">
        <v>5</v>
      </c>
      <c r="D12" t="s">
        <v>44</v>
      </c>
      <c r="E12" t="s">
        <v>80</v>
      </c>
      <c r="F12" t="s">
        <v>82</v>
      </c>
      <c r="G12" s="2" t="s">
        <v>81</v>
      </c>
      <c r="H12" t="s">
        <v>19</v>
      </c>
      <c r="I12" t="s">
        <v>56</v>
      </c>
      <c r="J12" t="s">
        <v>24</v>
      </c>
      <c r="K12" t="s">
        <v>207</v>
      </c>
      <c r="L12" t="s">
        <v>13</v>
      </c>
      <c r="M12" s="3">
        <v>4.25</v>
      </c>
      <c r="N12" s="3">
        <v>3.99</v>
      </c>
      <c r="Q12" t="s">
        <v>79</v>
      </c>
    </row>
    <row r="13" spans="1:17" x14ac:dyDescent="0.2">
      <c r="A13" t="s">
        <v>86</v>
      </c>
      <c r="B13" t="s">
        <v>85</v>
      </c>
      <c r="C13">
        <v>5.2</v>
      </c>
      <c r="D13" t="s">
        <v>89</v>
      </c>
      <c r="E13" t="s">
        <v>88</v>
      </c>
      <c r="F13" s="2" t="s">
        <v>91</v>
      </c>
      <c r="G13" s="2" t="s">
        <v>90</v>
      </c>
      <c r="H13" t="s">
        <v>54</v>
      </c>
      <c r="I13" t="s">
        <v>101</v>
      </c>
      <c r="J13" t="s">
        <v>92</v>
      </c>
      <c r="K13" t="s">
        <v>208</v>
      </c>
      <c r="L13" t="s">
        <v>13</v>
      </c>
      <c r="M13" s="3">
        <v>3.9</v>
      </c>
      <c r="N13" s="3">
        <v>3.36</v>
      </c>
    </row>
    <row r="14" spans="1:17" x14ac:dyDescent="0.2">
      <c r="A14" s="153" t="s">
        <v>87</v>
      </c>
      <c r="B14" t="s">
        <v>93</v>
      </c>
      <c r="C14">
        <v>5.2</v>
      </c>
      <c r="D14" t="s">
        <v>100</v>
      </c>
      <c r="E14" t="s">
        <v>99</v>
      </c>
      <c r="F14" s="2" t="s">
        <v>98</v>
      </c>
      <c r="G14" s="2" t="s">
        <v>97</v>
      </c>
      <c r="H14" t="s">
        <v>19</v>
      </c>
      <c r="I14" t="s">
        <v>103</v>
      </c>
      <c r="J14" t="s">
        <v>21</v>
      </c>
      <c r="K14" t="s">
        <v>204</v>
      </c>
      <c r="L14" t="s">
        <v>13</v>
      </c>
      <c r="M14" s="3">
        <v>6.55</v>
      </c>
      <c r="N14" s="3">
        <v>3.29</v>
      </c>
      <c r="P14" t="s">
        <v>96</v>
      </c>
    </row>
    <row r="15" spans="1:17" x14ac:dyDescent="0.2">
      <c r="A15" s="153"/>
      <c r="B15" s="80" t="s">
        <v>94</v>
      </c>
      <c r="C15" s="4">
        <v>5.3</v>
      </c>
      <c r="D15" s="4" t="s">
        <v>100</v>
      </c>
      <c r="E15" s="4" t="s">
        <v>99</v>
      </c>
      <c r="F15" s="5" t="s">
        <v>98</v>
      </c>
      <c r="G15" s="5" t="s">
        <v>97</v>
      </c>
      <c r="H15" s="4" t="s">
        <v>19</v>
      </c>
      <c r="I15" s="4" t="s">
        <v>56</v>
      </c>
      <c r="J15" s="4" t="s">
        <v>21</v>
      </c>
      <c r="K15" s="4" t="s">
        <v>204</v>
      </c>
      <c r="L15" s="4" t="s">
        <v>13</v>
      </c>
      <c r="M15" s="6">
        <v>5.61</v>
      </c>
      <c r="N15" s="3">
        <v>2.82</v>
      </c>
      <c r="O15" s="11" t="s">
        <v>106</v>
      </c>
      <c r="P15" t="s">
        <v>96</v>
      </c>
      <c r="Q15" t="s">
        <v>95</v>
      </c>
    </row>
    <row r="17" spans="2:14" x14ac:dyDescent="0.2">
      <c r="B17" s="82" t="s">
        <v>28</v>
      </c>
      <c r="C17" s="82">
        <v>5.0999999999999996</v>
      </c>
      <c r="D17" s="82" t="s">
        <v>47</v>
      </c>
      <c r="E17" s="82" t="s">
        <v>48</v>
      </c>
      <c r="F17" s="83" t="s">
        <v>46</v>
      </c>
      <c r="G17" s="83" t="s">
        <v>45</v>
      </c>
      <c r="H17" s="82" t="s">
        <v>20</v>
      </c>
      <c r="I17" s="82" t="s">
        <v>22</v>
      </c>
      <c r="J17" s="82" t="s">
        <v>24</v>
      </c>
      <c r="K17" s="82" t="s">
        <v>203</v>
      </c>
      <c r="L17" s="82" t="s">
        <v>14</v>
      </c>
      <c r="M17" s="84">
        <v>3.59</v>
      </c>
      <c r="N17" s="3">
        <v>2.35</v>
      </c>
    </row>
    <row r="19" spans="2:14" x14ac:dyDescent="0.2">
      <c r="F19" t="s">
        <v>628</v>
      </c>
    </row>
  </sheetData>
  <mergeCells count="6">
    <mergeCell ref="A14:A15"/>
    <mergeCell ref="A2:B2"/>
    <mergeCell ref="A3:B3"/>
    <mergeCell ref="A4:A5"/>
    <mergeCell ref="A6:A7"/>
    <mergeCell ref="A8:A9"/>
  </mergeCells>
  <hyperlinks>
    <hyperlink ref="O7" r:id="rId1" display="https://www.renesas.com/us/en/software-tool/e-studio" xr:uid="{EF0FFA9F-BCFB-4F43-AC07-0073276AE8C5}"/>
    <hyperlink ref="O15" r:id="rId2" display="http://wiki.telink-semi.cn/wiki/IDE-and-Tools/RISC-V_IDE_for_TLSR9_Chips/" xr:uid="{2033ABB9-22BB-49AA-846E-BB56DA3571F5}"/>
    <hyperlink ref="O11" r:id="rId3" display="https://www.silabs.com/developers/simplicity-studio" xr:uid="{25EB1841-0D49-4DFA-933D-05D8A15BCD0A}"/>
    <hyperlink ref="O4" r:id="rId4" display="https://code.visualstudio.com/" xr:uid="{92028EAA-BAC1-4B1F-9516-908F976F6C47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FF8F-AE41-4AA9-9387-6936ED825B0A}">
  <dimension ref="A1:L6"/>
  <sheetViews>
    <sheetView workbookViewId="0">
      <selection activeCell="B13" sqref="B13"/>
    </sheetView>
  </sheetViews>
  <sheetFormatPr defaultRowHeight="14.25" x14ac:dyDescent="0.2"/>
  <cols>
    <col min="2" max="2" width="15.375" bestFit="1" customWidth="1"/>
    <col min="3" max="3" width="25" bestFit="1" customWidth="1"/>
    <col min="4" max="4" width="13" bestFit="1" customWidth="1"/>
    <col min="5" max="5" width="12.75" bestFit="1" customWidth="1"/>
    <col min="6" max="6" width="18" bestFit="1" customWidth="1"/>
    <col min="7" max="7" width="16.625" bestFit="1" customWidth="1"/>
    <col min="8" max="8" width="20" bestFit="1" customWidth="1"/>
    <col min="9" max="9" width="20.5" bestFit="1" customWidth="1"/>
    <col min="10" max="10" width="11.125" bestFit="1" customWidth="1"/>
  </cols>
  <sheetData>
    <row r="1" spans="1:12" x14ac:dyDescent="0.2">
      <c r="B1" t="s">
        <v>232</v>
      </c>
      <c r="C1" t="s">
        <v>234</v>
      </c>
      <c r="D1" t="s">
        <v>241</v>
      </c>
      <c r="E1" t="s">
        <v>242</v>
      </c>
      <c r="F1" t="s">
        <v>235</v>
      </c>
      <c r="G1" t="s">
        <v>245</v>
      </c>
      <c r="H1" t="s">
        <v>243</v>
      </c>
      <c r="I1" t="s">
        <v>237</v>
      </c>
      <c r="J1" t="s">
        <v>253</v>
      </c>
      <c r="K1" t="s">
        <v>5</v>
      </c>
    </row>
    <row r="2" spans="1:12" x14ac:dyDescent="0.2">
      <c r="A2" t="s">
        <v>228</v>
      </c>
      <c r="B2" t="s">
        <v>233</v>
      </c>
      <c r="C2" t="s">
        <v>246</v>
      </c>
      <c r="D2" t="s">
        <v>239</v>
      </c>
      <c r="E2" t="s">
        <v>240</v>
      </c>
      <c r="F2" t="s">
        <v>236</v>
      </c>
      <c r="G2" t="s">
        <v>261</v>
      </c>
      <c r="H2" t="s">
        <v>244</v>
      </c>
      <c r="I2" t="s">
        <v>238</v>
      </c>
      <c r="J2">
        <v>1</v>
      </c>
      <c r="K2" s="3">
        <v>9.6300000000000008</v>
      </c>
      <c r="L2" s="3">
        <v>4.55</v>
      </c>
    </row>
    <row r="3" spans="1:12" x14ac:dyDescent="0.2">
      <c r="A3" t="s">
        <v>629</v>
      </c>
      <c r="B3" t="s">
        <v>248</v>
      </c>
      <c r="C3" t="s">
        <v>254</v>
      </c>
      <c r="D3" t="s">
        <v>250</v>
      </c>
      <c r="E3" t="s">
        <v>249</v>
      </c>
      <c r="F3" t="s">
        <v>251</v>
      </c>
      <c r="G3">
        <v>12.5</v>
      </c>
      <c r="H3" t="s">
        <v>252</v>
      </c>
      <c r="I3" t="s">
        <v>247</v>
      </c>
      <c r="J3">
        <v>2</v>
      </c>
      <c r="K3" s="3">
        <v>11.28</v>
      </c>
      <c r="L3" s="3">
        <v>6.15</v>
      </c>
    </row>
    <row r="4" spans="1:12" x14ac:dyDescent="0.2">
      <c r="A4" s="82" t="s">
        <v>229</v>
      </c>
      <c r="B4" s="82" t="s">
        <v>248</v>
      </c>
      <c r="C4" s="82" t="s">
        <v>255</v>
      </c>
      <c r="D4" s="82" t="s">
        <v>256</v>
      </c>
      <c r="E4" s="82" t="s">
        <v>257</v>
      </c>
      <c r="F4" s="82" t="s">
        <v>251</v>
      </c>
      <c r="G4" s="82">
        <v>10</v>
      </c>
      <c r="H4" s="82" t="s">
        <v>252</v>
      </c>
      <c r="I4" s="82" t="s">
        <v>258</v>
      </c>
      <c r="J4" s="82">
        <v>2</v>
      </c>
      <c r="K4" s="3">
        <v>11.41</v>
      </c>
      <c r="L4" s="3">
        <v>5.4</v>
      </c>
    </row>
    <row r="5" spans="1:12" x14ac:dyDescent="0.2">
      <c r="A5" t="s">
        <v>230</v>
      </c>
      <c r="B5" t="s">
        <v>259</v>
      </c>
      <c r="C5" t="s">
        <v>264</v>
      </c>
      <c r="D5" t="s">
        <v>262</v>
      </c>
      <c r="E5" t="s">
        <v>263</v>
      </c>
      <c r="F5" t="s">
        <v>236</v>
      </c>
      <c r="G5" t="s">
        <v>14</v>
      </c>
      <c r="H5" t="s">
        <v>260</v>
      </c>
      <c r="I5" t="s">
        <v>265</v>
      </c>
      <c r="J5">
        <v>1</v>
      </c>
      <c r="K5" t="s">
        <v>306</v>
      </c>
      <c r="L5" t="s">
        <v>306</v>
      </c>
    </row>
    <row r="6" spans="1:12" x14ac:dyDescent="0.2">
      <c r="A6" t="s">
        <v>231</v>
      </c>
      <c r="B6" t="s">
        <v>266</v>
      </c>
      <c r="C6" t="s">
        <v>264</v>
      </c>
      <c r="D6" t="s">
        <v>262</v>
      </c>
      <c r="E6" t="s">
        <v>263</v>
      </c>
      <c r="F6" t="s">
        <v>236</v>
      </c>
      <c r="G6">
        <v>3</v>
      </c>
      <c r="H6" t="s">
        <v>260</v>
      </c>
      <c r="I6" t="s">
        <v>267</v>
      </c>
      <c r="J6">
        <v>3</v>
      </c>
      <c r="K6" s="3">
        <v>24.4</v>
      </c>
      <c r="L6" s="3">
        <v>13.61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0B2C-C5CD-4560-A0CB-F9DEDF3A2342}">
  <dimension ref="A1:Q6"/>
  <sheetViews>
    <sheetView workbookViewId="0">
      <selection activeCell="G38" sqref="G38"/>
    </sheetView>
  </sheetViews>
  <sheetFormatPr defaultColWidth="12.625" defaultRowHeight="14.25" x14ac:dyDescent="0.2"/>
  <cols>
    <col min="1" max="1" width="17.875" bestFit="1" customWidth="1"/>
    <col min="2" max="2" width="16.625" bestFit="1" customWidth="1"/>
    <col min="3" max="3" width="12.25" bestFit="1" customWidth="1"/>
    <col min="4" max="4" width="10.75" bestFit="1" customWidth="1"/>
    <col min="5" max="5" width="20" bestFit="1" customWidth="1"/>
    <col min="6" max="6" width="14.875" bestFit="1" customWidth="1"/>
    <col min="7" max="8" width="23.875" bestFit="1" customWidth="1"/>
    <col min="9" max="9" width="15.75" customWidth="1"/>
  </cols>
  <sheetData>
    <row r="1" spans="1:17" x14ac:dyDescent="0.2">
      <c r="C1" t="s">
        <v>171</v>
      </c>
      <c r="D1" t="s">
        <v>173</v>
      </c>
      <c r="E1" t="s">
        <v>175</v>
      </c>
      <c r="F1" t="s">
        <v>178</v>
      </c>
      <c r="G1" t="s">
        <v>179</v>
      </c>
      <c r="H1" t="s">
        <v>182</v>
      </c>
      <c r="I1" t="s">
        <v>308</v>
      </c>
      <c r="K1" s="153" t="s">
        <v>185</v>
      </c>
      <c r="L1" s="153"/>
      <c r="M1" s="153"/>
      <c r="N1" s="153"/>
    </row>
    <row r="2" spans="1:17" ht="28.5" x14ac:dyDescent="0.2">
      <c r="A2" t="s">
        <v>307</v>
      </c>
      <c r="B2" s="82" t="s">
        <v>162</v>
      </c>
      <c r="C2" s="82" t="s">
        <v>172</v>
      </c>
      <c r="D2" s="82" t="s">
        <v>174</v>
      </c>
      <c r="E2" s="82" t="s">
        <v>176</v>
      </c>
      <c r="F2" s="82" t="s">
        <v>177</v>
      </c>
      <c r="G2" s="82" t="s">
        <v>180</v>
      </c>
      <c r="H2" s="82" t="s">
        <v>181</v>
      </c>
      <c r="I2" s="3">
        <v>2.21</v>
      </c>
      <c r="J2" s="3">
        <v>1.0900000000000001</v>
      </c>
      <c r="K2" s="79" t="s">
        <v>183</v>
      </c>
      <c r="L2" s="79" t="s">
        <v>169</v>
      </c>
      <c r="M2" s="79" t="s">
        <v>170</v>
      </c>
      <c r="N2" s="79" t="s">
        <v>184</v>
      </c>
      <c r="O2" s="79" t="s">
        <v>201</v>
      </c>
      <c r="Q2">
        <v>1</v>
      </c>
    </row>
    <row r="3" spans="1:17" ht="42.75" x14ac:dyDescent="0.2">
      <c r="B3" t="s">
        <v>163</v>
      </c>
      <c r="C3" t="s">
        <v>191</v>
      </c>
      <c r="D3" t="s">
        <v>195</v>
      </c>
      <c r="E3" t="s">
        <v>192</v>
      </c>
      <c r="F3" t="s">
        <v>196</v>
      </c>
      <c r="G3" t="s">
        <v>199</v>
      </c>
      <c r="I3" s="3">
        <v>10.75</v>
      </c>
      <c r="J3" s="3">
        <v>5.27</v>
      </c>
      <c r="K3" t="s">
        <v>197</v>
      </c>
      <c r="L3" s="79" t="s">
        <v>198</v>
      </c>
      <c r="M3" t="s">
        <v>194</v>
      </c>
      <c r="N3" t="s">
        <v>200</v>
      </c>
      <c r="Q3">
        <v>2</v>
      </c>
    </row>
    <row r="4" spans="1:17" x14ac:dyDescent="0.2">
      <c r="B4" s="4" t="s">
        <v>164</v>
      </c>
      <c r="C4" s="4" t="s">
        <v>189</v>
      </c>
      <c r="D4" s="4"/>
      <c r="E4" s="4" t="s">
        <v>187</v>
      </c>
      <c r="F4" s="4" t="s">
        <v>188</v>
      </c>
      <c r="G4" s="4" t="s">
        <v>186</v>
      </c>
      <c r="H4" s="4"/>
      <c r="I4" s="3">
        <v>3.36</v>
      </c>
      <c r="J4" s="3">
        <v>1.76</v>
      </c>
      <c r="K4" t="s">
        <v>190</v>
      </c>
      <c r="M4" t="s">
        <v>193</v>
      </c>
      <c r="Q4">
        <v>1</v>
      </c>
    </row>
    <row r="5" spans="1:17" x14ac:dyDescent="0.2">
      <c r="B5" t="s">
        <v>314</v>
      </c>
      <c r="I5" s="3">
        <v>1.5</v>
      </c>
    </row>
    <row r="6" spans="1:17" x14ac:dyDescent="0.2">
      <c r="B6" t="s">
        <v>315</v>
      </c>
      <c r="I6" s="85">
        <v>0.18</v>
      </c>
    </row>
  </sheetData>
  <mergeCells count="1">
    <mergeCell ref="K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8EE1-4896-4035-86BB-2E840A1CDFAB}">
  <dimension ref="A1:M4"/>
  <sheetViews>
    <sheetView workbookViewId="0">
      <selection activeCell="B3" sqref="B3"/>
    </sheetView>
  </sheetViews>
  <sheetFormatPr defaultRowHeight="14.25" x14ac:dyDescent="0.2"/>
  <cols>
    <col min="1" max="1" width="16.875" bestFit="1" customWidth="1"/>
    <col min="2" max="2" width="10.625" bestFit="1" customWidth="1"/>
    <col min="3" max="3" width="15.375" bestFit="1" customWidth="1"/>
    <col min="4" max="4" width="15" bestFit="1" customWidth="1"/>
    <col min="5" max="5" width="12.25" bestFit="1" customWidth="1"/>
    <col min="6" max="7" width="18.25" bestFit="1" customWidth="1"/>
  </cols>
  <sheetData>
    <row r="1" spans="1:13" x14ac:dyDescent="0.2">
      <c r="C1" t="s">
        <v>269</v>
      </c>
      <c r="D1" t="s">
        <v>270</v>
      </c>
      <c r="E1" t="s">
        <v>284</v>
      </c>
      <c r="F1" t="s">
        <v>285</v>
      </c>
      <c r="G1" t="s">
        <v>277</v>
      </c>
      <c r="H1" t="s">
        <v>279</v>
      </c>
      <c r="I1" t="s">
        <v>268</v>
      </c>
    </row>
    <row r="2" spans="1:13" x14ac:dyDescent="0.2">
      <c r="A2" t="s">
        <v>40</v>
      </c>
      <c r="B2" t="s">
        <v>217</v>
      </c>
      <c r="C2" t="s">
        <v>281</v>
      </c>
      <c r="D2" t="s">
        <v>282</v>
      </c>
      <c r="F2" t="s">
        <v>286</v>
      </c>
      <c r="G2" t="s">
        <v>283</v>
      </c>
      <c r="H2" t="s">
        <v>280</v>
      </c>
      <c r="I2" s="3">
        <v>2.0099999999999998</v>
      </c>
      <c r="J2" s="3">
        <v>0.93</v>
      </c>
    </row>
    <row r="3" spans="1:13" x14ac:dyDescent="0.2">
      <c r="A3" s="154" t="s">
        <v>219</v>
      </c>
      <c r="B3" s="82" t="s">
        <v>218</v>
      </c>
      <c r="C3" s="82" t="s">
        <v>272</v>
      </c>
      <c r="D3" s="82" t="s">
        <v>271</v>
      </c>
      <c r="E3" s="82" t="s">
        <v>273</v>
      </c>
      <c r="F3" s="82" t="s">
        <v>287</v>
      </c>
      <c r="G3" s="82" t="s">
        <v>278</v>
      </c>
      <c r="H3" s="82" t="s">
        <v>280</v>
      </c>
      <c r="I3" s="84">
        <v>0.52</v>
      </c>
      <c r="J3" s="3">
        <v>0.31</v>
      </c>
      <c r="M3" t="s">
        <v>220</v>
      </c>
    </row>
    <row r="4" spans="1:13" x14ac:dyDescent="0.2">
      <c r="A4" s="154"/>
      <c r="B4" t="s">
        <v>274</v>
      </c>
      <c r="C4" t="s">
        <v>275</v>
      </c>
      <c r="D4" t="s">
        <v>276</v>
      </c>
      <c r="E4" t="s">
        <v>273</v>
      </c>
      <c r="F4" t="s">
        <v>287</v>
      </c>
      <c r="G4" t="s">
        <v>278</v>
      </c>
      <c r="H4" t="s">
        <v>280</v>
      </c>
      <c r="I4" s="3">
        <v>0.88</v>
      </c>
      <c r="J4" s="3">
        <v>0.35</v>
      </c>
    </row>
  </sheetData>
  <mergeCells count="1"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F671-FD7E-4BC8-8D92-0C470A3B091A}">
  <dimension ref="A1:I2"/>
  <sheetViews>
    <sheetView workbookViewId="0">
      <selection activeCell="B3" sqref="B3"/>
    </sheetView>
  </sheetViews>
  <sheetFormatPr defaultRowHeight="14.25" x14ac:dyDescent="0.2"/>
  <cols>
    <col min="1" max="1" width="14.125" bestFit="1" customWidth="1"/>
    <col min="2" max="2" width="13.875" bestFit="1" customWidth="1"/>
    <col min="3" max="3" width="15" bestFit="1" customWidth="1"/>
    <col min="4" max="4" width="15.125" bestFit="1" customWidth="1"/>
    <col min="5" max="6" width="15.875" bestFit="1" customWidth="1"/>
  </cols>
  <sheetData>
    <row r="1" spans="1:9" x14ac:dyDescent="0.2">
      <c r="C1" t="s">
        <v>210</v>
      </c>
      <c r="D1" t="s">
        <v>209</v>
      </c>
      <c r="E1" t="s">
        <v>212</v>
      </c>
      <c r="F1" t="s">
        <v>214</v>
      </c>
      <c r="G1" t="s">
        <v>5</v>
      </c>
    </row>
    <row r="2" spans="1:9" x14ac:dyDescent="0.2">
      <c r="A2" s="82" t="s">
        <v>40</v>
      </c>
      <c r="B2" s="82" t="s">
        <v>165</v>
      </c>
      <c r="C2" s="82" t="s">
        <v>211</v>
      </c>
      <c r="D2" s="82">
        <v>5</v>
      </c>
      <c r="E2" s="82">
        <v>5</v>
      </c>
      <c r="F2" s="82" t="s">
        <v>213</v>
      </c>
      <c r="G2" s="84">
        <v>3.16</v>
      </c>
      <c r="H2" s="3">
        <v>1.79</v>
      </c>
      <c r="I2" s="8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117C-6009-455B-A559-9313092572A8}">
  <dimension ref="A1:I5"/>
  <sheetViews>
    <sheetView workbookViewId="0">
      <selection activeCell="E2" sqref="E2"/>
    </sheetView>
  </sheetViews>
  <sheetFormatPr defaultRowHeight="14.25" x14ac:dyDescent="0.2"/>
  <cols>
    <col min="1" max="1" width="12.5" bestFit="1" customWidth="1"/>
    <col min="2" max="2" width="15.125" bestFit="1" customWidth="1"/>
    <col min="3" max="3" width="15.5" bestFit="1" customWidth="1"/>
    <col min="4" max="5" width="17.875" bestFit="1" customWidth="1"/>
    <col min="7" max="7" width="16" bestFit="1" customWidth="1"/>
  </cols>
  <sheetData>
    <row r="1" spans="1:9" x14ac:dyDescent="0.2">
      <c r="C1" t="s">
        <v>289</v>
      </c>
      <c r="D1" t="s">
        <v>290</v>
      </c>
      <c r="E1" t="s">
        <v>291</v>
      </c>
      <c r="F1" t="s">
        <v>292</v>
      </c>
      <c r="G1" t="s">
        <v>5</v>
      </c>
    </row>
    <row r="2" spans="1:9" x14ac:dyDescent="0.2">
      <c r="A2" t="s">
        <v>300</v>
      </c>
      <c r="B2" s="82" t="s">
        <v>222</v>
      </c>
      <c r="C2" s="82" t="s">
        <v>288</v>
      </c>
      <c r="D2" s="82" t="s">
        <v>295</v>
      </c>
      <c r="E2" s="82" t="s">
        <v>294</v>
      </c>
      <c r="F2" s="82" t="s">
        <v>293</v>
      </c>
      <c r="G2" s="84">
        <v>3.01</v>
      </c>
      <c r="H2" s="3">
        <v>1.42</v>
      </c>
      <c r="I2" s="82" t="s">
        <v>227</v>
      </c>
    </row>
    <row r="3" spans="1:9" x14ac:dyDescent="0.2">
      <c r="A3" t="s">
        <v>305</v>
      </c>
      <c r="B3" t="s">
        <v>224</v>
      </c>
      <c r="C3" t="s">
        <v>297</v>
      </c>
      <c r="D3" t="s">
        <v>299</v>
      </c>
      <c r="E3" t="s">
        <v>296</v>
      </c>
      <c r="F3" t="s">
        <v>298</v>
      </c>
      <c r="G3" s="3">
        <v>8.0500000000000007</v>
      </c>
      <c r="H3" s="3">
        <v>4.5599999999999996</v>
      </c>
      <c r="I3" t="s">
        <v>225</v>
      </c>
    </row>
    <row r="4" spans="1:9" x14ac:dyDescent="0.2">
      <c r="A4" t="s">
        <v>304</v>
      </c>
      <c r="B4" s="4" t="s">
        <v>226</v>
      </c>
      <c r="C4" s="4" t="s">
        <v>302</v>
      </c>
      <c r="D4" s="4" t="s">
        <v>303</v>
      </c>
      <c r="E4" s="4" t="s">
        <v>301</v>
      </c>
      <c r="F4" s="4" t="s">
        <v>293</v>
      </c>
      <c r="G4" s="6">
        <v>2.2999999999999998</v>
      </c>
      <c r="H4" s="3">
        <v>0.89</v>
      </c>
      <c r="I4" s="4" t="s">
        <v>227</v>
      </c>
    </row>
    <row r="5" spans="1:9" x14ac:dyDescent="0.2">
      <c r="B5" s="81" t="s">
        <v>221</v>
      </c>
      <c r="I5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9F7C-AA3B-4EBC-A0A1-75511EC9433D}">
  <dimension ref="A2:J5"/>
  <sheetViews>
    <sheetView workbookViewId="0">
      <selection activeCell="A2" sqref="A2"/>
    </sheetView>
  </sheetViews>
  <sheetFormatPr defaultRowHeight="14.25" x14ac:dyDescent="0.2"/>
  <cols>
    <col min="1" max="1" width="13.875" bestFit="1" customWidth="1"/>
  </cols>
  <sheetData>
    <row r="2" spans="1:10" x14ac:dyDescent="0.2">
      <c r="A2" s="82" t="s">
        <v>28</v>
      </c>
      <c r="J2">
        <v>2</v>
      </c>
    </row>
    <row r="3" spans="1:10" x14ac:dyDescent="0.2">
      <c r="A3" t="s">
        <v>166</v>
      </c>
    </row>
    <row r="4" spans="1:10" x14ac:dyDescent="0.2">
      <c r="A4" t="s">
        <v>167</v>
      </c>
      <c r="J4">
        <v>1</v>
      </c>
    </row>
    <row r="5" spans="1:10" x14ac:dyDescent="0.2">
      <c r="A5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CD7F-5392-4009-A154-E3B5E37D1D53}">
  <dimension ref="A2:D5"/>
  <sheetViews>
    <sheetView workbookViewId="0">
      <selection activeCell="C2" sqref="C2"/>
    </sheetView>
  </sheetViews>
  <sheetFormatPr defaultRowHeight="14.25" x14ac:dyDescent="0.2"/>
  <sheetData>
    <row r="2" spans="1:4" x14ac:dyDescent="0.2">
      <c r="A2" t="s">
        <v>309</v>
      </c>
      <c r="C2" t="s">
        <v>312</v>
      </c>
      <c r="D2" t="s">
        <v>313</v>
      </c>
    </row>
    <row r="3" spans="1:4" x14ac:dyDescent="0.2">
      <c r="A3" t="s">
        <v>310</v>
      </c>
      <c r="B3" t="s">
        <v>311</v>
      </c>
    </row>
    <row r="4" spans="1:4" x14ac:dyDescent="0.2">
      <c r="B4">
        <v>18650</v>
      </c>
    </row>
    <row r="5" spans="1:4" x14ac:dyDescent="0.2">
      <c r="A5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DF4F-5BAC-4C99-8084-173574B993E6}">
  <dimension ref="A1"/>
  <sheetViews>
    <sheetView workbookViewId="0">
      <selection activeCell="E32" sqref="E32"/>
    </sheetView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44F59309E43C46A147FDA5B9BF1233" ma:contentTypeVersion="18" ma:contentTypeDescription="Crear nuevo documento." ma:contentTypeScope="" ma:versionID="8eebdf06d756858404398bc5379e0625">
  <xsd:schema xmlns:xsd="http://www.w3.org/2001/XMLSchema" xmlns:xs="http://www.w3.org/2001/XMLSchema" xmlns:p="http://schemas.microsoft.com/office/2006/metadata/properties" xmlns:ns3="ac91bf9c-1cca-4494-8191-8eb34fb65def" xmlns:ns4="47164d25-2f66-4813-bbc9-f402e6ba180c" targetNamespace="http://schemas.microsoft.com/office/2006/metadata/properties" ma:root="true" ma:fieldsID="ad8afdc151f87caf95f5ac76d3659026" ns3:_="" ns4:_="">
    <xsd:import namespace="ac91bf9c-1cca-4494-8191-8eb34fb65def"/>
    <xsd:import namespace="47164d25-2f66-4813-bbc9-f402e6ba18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1bf9c-1cca-4494-8191-8eb34fb65d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4d25-2f66-4813-bbc9-f402e6ba1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164d25-2f66-4813-bbc9-f402e6ba180c" xsi:nil="true"/>
  </documentManagement>
</p:properties>
</file>

<file path=customXml/itemProps1.xml><?xml version="1.0" encoding="utf-8"?>
<ds:datastoreItem xmlns:ds="http://schemas.openxmlformats.org/officeDocument/2006/customXml" ds:itemID="{BC75FB41-7229-4C3C-8B1B-15803DD9A4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8EB53-0F12-496A-B41C-F8A0E00B3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1bf9c-1cca-4494-8191-8eb34fb65def"/>
    <ds:schemaRef ds:uri="47164d25-2f66-4813-bbc9-f402e6ba1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6EFC05-0A29-47BD-AB1F-DB814ADC4F02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47164d25-2f66-4813-bbc9-f402e6ba180c"/>
    <ds:schemaRef ds:uri="ac91bf9c-1cca-4494-8191-8eb34fb65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 Timeline</vt:lpstr>
      <vt:lpstr>Timeline</vt:lpstr>
      <vt:lpstr>State of the art</vt:lpstr>
      <vt:lpstr>Processors</vt:lpstr>
      <vt:lpstr>UWB</vt:lpstr>
      <vt:lpstr>PMIC</vt:lpstr>
      <vt:lpstr>Audio amplifier</vt:lpstr>
      <vt:lpstr>Wireless Charging</vt:lpstr>
      <vt:lpstr>Accelerometer...</vt:lpstr>
      <vt:lpstr>NFC</vt:lpstr>
      <vt:lpstr>Battery</vt:lpstr>
      <vt:lpstr>Antennas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2024-10-24T05:30:45Z</dcterms:created>
  <dcterms:modified xsi:type="dcterms:W3CDTF">2025-02-17T06:20:22Z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0x0101007344F59309E43C46A147FDA5B9BF1233</vt:lpwstr>
  </property>
</Properties>
</file>