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ha\OneDrive\Desktop\"/>
    </mc:Choice>
  </mc:AlternateContent>
  <xr:revisionPtr revIDLastSave="0" documentId="8_{B8658A25-89AB-4A1C-AE7E-235C8C673534}" xr6:coauthVersionLast="47" xr6:coauthVersionMax="47" xr10:uidLastSave="{00000000-0000-0000-0000-000000000000}"/>
  <bookViews>
    <workbookView xWindow="-110" yWindow="-110" windowWidth="19420" windowHeight="10300" activeTab="1" xr2:uid="{3CB3A5DB-DC61-49D4-B68C-D1EB5B31E909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3" l="1"/>
  <c r="C12" i="3"/>
  <c r="C10" i="3"/>
  <c r="C8" i="3"/>
  <c r="C6" i="3"/>
  <c r="F5" i="1"/>
  <c r="F14" i="1"/>
  <c r="F6" i="1"/>
  <c r="F7" i="1"/>
  <c r="F8" i="1"/>
  <c r="F9" i="1"/>
  <c r="F10" i="1"/>
  <c r="F11" i="1"/>
  <c r="F12" i="1"/>
  <c r="F13" i="1"/>
  <c r="E13" i="1"/>
  <c r="C14" i="1"/>
  <c r="D6" i="1"/>
  <c r="D7" i="1"/>
  <c r="D8" i="1"/>
  <c r="D9" i="1"/>
  <c r="D10" i="1"/>
  <c r="D11" i="1"/>
  <c r="D12" i="1"/>
  <c r="D13" i="1"/>
  <c r="D14" i="1" s="1"/>
  <c r="C16" i="1" s="1"/>
  <c r="D5" i="1"/>
  <c r="C14" i="2"/>
  <c r="C12" i="2"/>
  <c r="C10" i="2"/>
  <c r="C6" i="2"/>
  <c r="C8" i="2"/>
  <c r="E5" i="1" l="1"/>
  <c r="E6" i="1"/>
  <c r="E7" i="1"/>
  <c r="E8" i="1"/>
  <c r="E9" i="1"/>
  <c r="E10" i="1"/>
  <c r="E11" i="1"/>
  <c r="E12" i="1"/>
  <c r="E14" i="1" l="1"/>
</calcChain>
</file>

<file path=xl/sharedStrings.xml><?xml version="1.0" encoding="utf-8"?>
<sst xmlns="http://schemas.openxmlformats.org/spreadsheetml/2006/main" count="38" uniqueCount="27">
  <si>
    <t>X</t>
  </si>
  <si>
    <t>no. of serious accidents in a factory per yer</t>
  </si>
  <si>
    <t>λ</t>
  </si>
  <si>
    <t>average no. of serious accidents in a factor per year</t>
  </si>
  <si>
    <t>(a)</t>
  </si>
  <si>
    <t>P(X=7)</t>
  </si>
  <si>
    <t>(b)</t>
  </si>
  <si>
    <t>P(X=0)</t>
  </si>
  <si>
    <t>(c)</t>
  </si>
  <si>
    <r>
      <t xml:space="preserve">P(X </t>
    </r>
    <r>
      <rPr>
        <sz val="11"/>
        <color theme="1"/>
        <rFont val="Calibri"/>
        <family val="2"/>
      </rPr>
      <t>≥ 10)</t>
    </r>
  </si>
  <si>
    <t>(d)</t>
  </si>
  <si>
    <t>P(X &lt; 5)</t>
  </si>
  <si>
    <t>(e)</t>
  </si>
  <si>
    <r>
      <t xml:space="preserve">P(4 </t>
    </r>
    <r>
      <rPr>
        <sz val="11"/>
        <color theme="1"/>
        <rFont val="Calibri"/>
        <family val="2"/>
      </rPr>
      <t>≤ X ≤ 8)</t>
    </r>
  </si>
  <si>
    <t>f</t>
  </si>
  <si>
    <t>fX</t>
  </si>
  <si>
    <t>No. of countries visited</t>
  </si>
  <si>
    <t>p(x)</t>
  </si>
  <si>
    <t>fe</t>
  </si>
  <si>
    <t>IQ of students</t>
  </si>
  <si>
    <t>µ</t>
  </si>
  <si>
    <t>Mean IQ of students</t>
  </si>
  <si>
    <t>σ</t>
  </si>
  <si>
    <t>SD of IQ of students</t>
  </si>
  <si>
    <t>P(X &gt; 130)</t>
  </si>
  <si>
    <t>P(X &lt; 90)</t>
  </si>
  <si>
    <t>P(100 &lt; X &lt;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</si>
</sst>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BCBE-4EB8-4D95-832B-AE1B8B33A7A8}">
  <dimension ref="B2:F16"/>
  <sheetViews>
    <sheetView zoomScale="160" zoomScaleNormal="160" workbookViewId="0">
      <selection activeCell="J10" sqref="J10"/>
    </sheetView>
  </sheetViews>
  <sheetFormatPr defaultRowHeight="14.5" x14ac:dyDescent="0.35"/>
  <sheetData>
    <row r="2" spans="2:6" x14ac:dyDescent="0.35">
      <c r="B2" t="s">
        <v>0</v>
      </c>
      <c r="C2" t="s">
        <v>16</v>
      </c>
    </row>
    <row r="4" spans="2:6" x14ac:dyDescent="0.35">
      <c r="B4" t="s">
        <v>0</v>
      </c>
      <c r="C4" t="s">
        <v>14</v>
      </c>
      <c r="D4" t="s">
        <v>15</v>
      </c>
      <c r="E4" t="s">
        <v>17</v>
      </c>
      <c r="F4" t="s">
        <v>18</v>
      </c>
    </row>
    <row r="5" spans="2:6" x14ac:dyDescent="0.35">
      <c r="B5">
        <v>0</v>
      </c>
      <c r="C5">
        <v>56</v>
      </c>
      <c r="D5">
        <f>B5*C5</f>
        <v>0</v>
      </c>
      <c r="E5">
        <f>_xlfn.POISSON.DIST(B5,$C$16,FALSE)</f>
        <v>0.12565455677893742</v>
      </c>
      <c r="F5">
        <f>$C$14*E5</f>
        <v>64.335133070815957</v>
      </c>
    </row>
    <row r="6" spans="2:6" x14ac:dyDescent="0.35">
      <c r="B6">
        <v>1</v>
      </c>
      <c r="C6">
        <v>156</v>
      </c>
      <c r="D6">
        <f t="shared" ref="D6:D13" si="0">B6*C6</f>
        <v>156</v>
      </c>
      <c r="E6">
        <f t="shared" ref="E6:E13" si="1">_xlfn.POISSON.DIST(B6,$C$16,FALSE)</f>
        <v>0.26063503769381158</v>
      </c>
      <c r="F6">
        <f t="shared" ref="F6:F13" si="2">$C$14*E6</f>
        <v>133.44513929923153</v>
      </c>
    </row>
    <row r="7" spans="2:6" x14ac:dyDescent="0.35">
      <c r="B7">
        <v>2</v>
      </c>
      <c r="C7">
        <v>132</v>
      </c>
      <c r="D7">
        <f t="shared" si="0"/>
        <v>264</v>
      </c>
      <c r="E7">
        <f t="shared" si="1"/>
        <v>0.27030704104573039</v>
      </c>
      <c r="F7">
        <f t="shared" si="2"/>
        <v>138.39720501541396</v>
      </c>
    </row>
    <row r="8" spans="2:6" x14ac:dyDescent="0.35">
      <c r="B8">
        <v>3</v>
      </c>
      <c r="C8">
        <v>92</v>
      </c>
      <c r="D8">
        <f t="shared" si="0"/>
        <v>276</v>
      </c>
      <c r="E8">
        <f t="shared" si="1"/>
        <v>0.18689197759802456</v>
      </c>
      <c r="F8">
        <f t="shared" si="2"/>
        <v>95.688692530188575</v>
      </c>
    </row>
    <row r="9" spans="2:6" x14ac:dyDescent="0.35">
      <c r="B9">
        <v>4</v>
      </c>
      <c r="C9">
        <v>37</v>
      </c>
      <c r="D9">
        <f t="shared" si="0"/>
        <v>148</v>
      </c>
      <c r="E9">
        <f t="shared" si="1"/>
        <v>9.6913711039600628E-2</v>
      </c>
      <c r="F9">
        <f t="shared" si="2"/>
        <v>49.619820052275522</v>
      </c>
    </row>
    <row r="10" spans="2:6" x14ac:dyDescent="0.35">
      <c r="B10">
        <v>5</v>
      </c>
      <c r="C10">
        <v>22</v>
      </c>
      <c r="D10">
        <f t="shared" si="0"/>
        <v>110</v>
      </c>
      <c r="E10">
        <f t="shared" si="1"/>
        <v>4.0204047314084328E-2</v>
      </c>
      <c r="F10">
        <f t="shared" si="2"/>
        <v>20.584472224811176</v>
      </c>
    </row>
    <row r="11" spans="2:6" x14ac:dyDescent="0.35">
      <c r="B11">
        <v>6</v>
      </c>
      <c r="C11">
        <v>12</v>
      </c>
      <c r="D11">
        <f t="shared" si="0"/>
        <v>72</v>
      </c>
      <c r="E11">
        <f t="shared" si="1"/>
        <v>1.3898664794126811E-2</v>
      </c>
      <c r="F11">
        <f t="shared" si="2"/>
        <v>7.1161163745929272</v>
      </c>
    </row>
    <row r="12" spans="2:6" x14ac:dyDescent="0.35">
      <c r="B12">
        <v>7</v>
      </c>
      <c r="C12">
        <v>4</v>
      </c>
      <c r="D12">
        <f t="shared" si="0"/>
        <v>28</v>
      </c>
      <c r="E12">
        <f t="shared" si="1"/>
        <v>4.1184101594203921E-3</v>
      </c>
      <c r="F12">
        <f t="shared" si="2"/>
        <v>2.1086260016232408</v>
      </c>
    </row>
    <row r="13" spans="2:6" x14ac:dyDescent="0.35">
      <c r="B13">
        <v>8</v>
      </c>
      <c r="C13">
        <v>1</v>
      </c>
      <c r="D13">
        <f t="shared" si="0"/>
        <v>8</v>
      </c>
      <c r="E13">
        <f>1-(SUM(E5:E12))</f>
        <v>1.3765535762638725E-3</v>
      </c>
      <c r="F13">
        <f t="shared" si="2"/>
        <v>0.70479543104710274</v>
      </c>
    </row>
    <row r="14" spans="2:6" x14ac:dyDescent="0.35">
      <c r="C14">
        <f>SUM(C5:C13)</f>
        <v>512</v>
      </c>
      <c r="D14">
        <f>SUM(D5:D13)</f>
        <v>1062</v>
      </c>
      <c r="E14">
        <f>SUM(E5:E13)</f>
        <v>1</v>
      </c>
      <c r="F14">
        <f>SUM(F5:F13)</f>
        <v>512</v>
      </c>
    </row>
    <row r="16" spans="2:6" x14ac:dyDescent="0.35">
      <c r="B16" s="1" t="s">
        <v>2</v>
      </c>
      <c r="C16">
        <f>D14/C14</f>
        <v>2.07421875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D01B-F22D-43E5-827D-B1FCE0BAF412}">
  <dimension ref="A2:E14"/>
  <sheetViews>
    <sheetView tabSelected="1" zoomScale="150" zoomScaleNormal="150" workbookViewId="0">
      <selection activeCell="C14" sqref="C14"/>
    </sheetView>
  </sheetViews>
  <sheetFormatPr defaultRowHeight="14.5" x14ac:dyDescent="0.35"/>
  <cols>
    <col min="2" max="2" width="14.81640625" customWidth="1"/>
  </cols>
  <sheetData>
    <row r="2" spans="1:5" x14ac:dyDescent="0.35">
      <c r="B2" t="s">
        <v>0</v>
      </c>
      <c r="C2" t="s">
        <v>19</v>
      </c>
    </row>
    <row r="3" spans="1:5" x14ac:dyDescent="0.35">
      <c r="B3" s="1" t="s">
        <v>20</v>
      </c>
      <c r="C3" t="s">
        <v>21</v>
      </c>
      <c r="E3">
        <v>115</v>
      </c>
    </row>
    <row r="4" spans="1:5" x14ac:dyDescent="0.35">
      <c r="B4" s="1" t="s">
        <v>22</v>
      </c>
      <c r="C4" t="s">
        <v>23</v>
      </c>
      <c r="E4">
        <v>8</v>
      </c>
    </row>
    <row r="6" spans="1:5" x14ac:dyDescent="0.35">
      <c r="A6" t="s">
        <v>4</v>
      </c>
      <c r="B6" t="s">
        <v>24</v>
      </c>
      <c r="C6">
        <f>1-_xlfn.NORM.DIST(130,E3,E4,TRUE)</f>
        <v>3.0396361765261393E-2</v>
      </c>
    </row>
    <row r="8" spans="1:5" x14ac:dyDescent="0.35">
      <c r="A8" t="s">
        <v>6</v>
      </c>
      <c r="B8" t="s">
        <v>25</v>
      </c>
      <c r="C8">
        <f>_xlfn.NORM.DIST(90,E3,E4,TRUE)</f>
        <v>8.8902529910843192E-4</v>
      </c>
    </row>
    <row r="10" spans="1:5" x14ac:dyDescent="0.35">
      <c r="A10" t="s">
        <v>8</v>
      </c>
      <c r="B10" t="s">
        <v>26</v>
      </c>
      <c r="C10">
        <f>_xlfn.NORM.DIST(120,E3,E4,TRUE)-_xlfn.NORM.DIST(100,E3,E4,TRUE)</f>
        <v>0.70361810918603807</v>
      </c>
    </row>
    <row r="12" spans="1:5" x14ac:dyDescent="0.35">
      <c r="A12" t="s">
        <v>10</v>
      </c>
      <c r="B12" t="s">
        <v>0</v>
      </c>
      <c r="C12">
        <f>_xlfn.NORM.INV(0.8,E3,E4)</f>
        <v>121.73296986858333</v>
      </c>
    </row>
    <row r="14" spans="1:5" x14ac:dyDescent="0.35">
      <c r="A14" t="s">
        <v>12</v>
      </c>
      <c r="B14" t="s">
        <v>0</v>
      </c>
      <c r="C14">
        <f>_xlfn.NORM.INV(0.05,E3,E4)</f>
        <v>101.84117098438821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9A61-C79F-4BD6-BC85-CF69BBE4158B}">
  <dimension ref="A2:C14"/>
  <sheetViews>
    <sheetView zoomScale="150" zoomScaleNormal="150" workbookViewId="0">
      <selection activeCell="C14" sqref="C14"/>
    </sheetView>
  </sheetViews>
  <sheetFormatPr defaultRowHeight="14.5" x14ac:dyDescent="0.35"/>
  <cols>
    <col min="2" max="2" width="11.54296875" customWidth="1"/>
  </cols>
  <sheetData>
    <row r="2" spans="1:3" x14ac:dyDescent="0.35">
      <c r="B2" t="s">
        <v>0</v>
      </c>
      <c r="C2" t="s">
        <v>1</v>
      </c>
    </row>
    <row r="3" spans="1:3" x14ac:dyDescent="0.35">
      <c r="B3" s="1" t="s">
        <v>2</v>
      </c>
      <c r="C3" t="s">
        <v>3</v>
      </c>
    </row>
    <row r="4" spans="1:3" x14ac:dyDescent="0.35">
      <c r="C4">
        <v>5</v>
      </c>
    </row>
    <row r="6" spans="1:3" x14ac:dyDescent="0.35">
      <c r="A6" t="s">
        <v>4</v>
      </c>
      <c r="B6" t="s">
        <v>5</v>
      </c>
      <c r="C6">
        <f>_xlfn.POISSON.DIST(7,C4,FALSE)</f>
        <v>0.104444862957054</v>
      </c>
    </row>
    <row r="8" spans="1:3" x14ac:dyDescent="0.35">
      <c r="A8" t="s">
        <v>6</v>
      </c>
      <c r="B8" t="s">
        <v>7</v>
      </c>
      <c r="C8">
        <f>_xlfn.POISSON.DIST(0,5,FALSE)</f>
        <v>6.737946999085467E-3</v>
      </c>
    </row>
    <row r="10" spans="1:3" x14ac:dyDescent="0.35">
      <c r="A10" t="s">
        <v>8</v>
      </c>
      <c r="B10" t="s">
        <v>9</v>
      </c>
      <c r="C10">
        <f>1-_xlfn.POISSON.DIST(9,5,TRUE)</f>
        <v>3.182805730620486E-2</v>
      </c>
    </row>
    <row r="12" spans="1:3" x14ac:dyDescent="0.35">
      <c r="A12" t="s">
        <v>10</v>
      </c>
      <c r="B12" t="s">
        <v>11</v>
      </c>
      <c r="C12">
        <f>_xlfn.POISSON.DIST(4,5,TRUE)</f>
        <v>0.44049328506521235</v>
      </c>
    </row>
    <row r="14" spans="1:3" x14ac:dyDescent="0.35">
      <c r="A14" t="s">
        <v>12</v>
      </c>
      <c r="B14" t="s">
        <v>13</v>
      </c>
      <c r="C14">
        <f>_xlfn.POISSON.DIST(8,5,TRUE)-_xlfn.POISSON.DIST(3,5,TRUE)</f>
        <v>0.66688044998078966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Chhatkuli</dc:creator>
  <cp:lastModifiedBy>Santosh Chhatkuli</cp:lastModifiedBy>
  <dcterms:created xsi:type="dcterms:W3CDTF">2025-03-18T06:41:11Z</dcterms:created>
  <dcterms:modified xsi:type="dcterms:W3CDTF">2025-03-18T08:12:48Z</dcterms:modified>
</cp:coreProperties>
</file>