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c\profile\Sino\API\demo\伯凱的課題\excavation\excavation\bin\Debug\"/>
    </mc:Choice>
  </mc:AlternateContent>
  <bookViews>
    <workbookView xWindow="0" yWindow="0" windowWidth="17256" windowHeight="5712"/>
  </bookViews>
  <sheets>
    <sheet name="開挖基本設定" sheetId="5" r:id="rId1"/>
    <sheet name="BIM模型相關資訊" sheetId="7" r:id="rId2"/>
    <sheet name="型鋼常用尺寸" sheetId="1" r:id="rId3"/>
    <sheet name="連續壁常用尺寸" sheetId="3" r:id="rId4"/>
    <sheet name="鋼版樁常用尺寸" sheetId="8" r:id="rId5"/>
    <sheet name="鋼軌樁常用尺寸" sheetId="9" r:id="rId6"/>
    <sheet name="橫板條尺寸" sheetId="10" r:id="rId7"/>
    <sheet name="基樁(含中間樁)常用尺寸" sheetId="2" r:id="rId8"/>
    <sheet name="樓板" sheetId="4" r:id="rId9"/>
    <sheet name="監測儀器" sheetId="6" r:id="rId10"/>
    <sheet name="千斤頂" sheetId="11" r:id="rId11"/>
  </sheets>
  <calcPr calcId="162913"/>
</workbook>
</file>

<file path=xl/calcChain.xml><?xml version="1.0" encoding="utf-8"?>
<calcChain xmlns="http://schemas.openxmlformats.org/spreadsheetml/2006/main">
  <c r="E30" i="5" l="1"/>
  <c r="E31" i="5"/>
  <c r="E32" i="5"/>
  <c r="E33" i="5"/>
  <c r="E34" i="5"/>
  <c r="E38" i="5" l="1"/>
  <c r="E28" i="5"/>
  <c r="B6" i="7"/>
  <c r="H11" i="7"/>
  <c r="H10" i="7"/>
  <c r="C11" i="7"/>
  <c r="C10" i="7"/>
  <c r="E29" i="5"/>
</calcChain>
</file>

<file path=xl/comments1.xml><?xml version="1.0" encoding="utf-8"?>
<comments xmlns="http://schemas.openxmlformats.org/spreadsheetml/2006/main">
  <authors>
    <author>6997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連續壁單元化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倘間距為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細明體"/>
            <family val="3"/>
            <charset val="136"/>
          </rPr>
          <t>，則為密接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排樁：直徑
型鋼、鋼軌樁：型號
擋土柱：寬度
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細明體"/>
            <family val="3"/>
            <charset val="136"/>
          </rPr>
          <t xml:space="preserve">
鋼板樁為2h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擋土壁中心至中心距離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開挖外圍線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導入圖檔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中間柱長度L
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開挖面下基樁長度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型鋼長度=開挖深度+貫入混凝土長度</t>
        </r>
      </text>
    </comment>
  </commentList>
</comments>
</file>

<file path=xl/comments2.xml><?xml version="1.0" encoding="utf-8"?>
<comments xmlns="http://schemas.openxmlformats.org/spreadsheetml/2006/main">
  <authors>
    <author>6997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向總長度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向總長度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中間柱</t>
        </r>
        <r>
          <rPr>
            <sz val="9"/>
            <color indexed="81"/>
            <rFont val="Tahoma"/>
            <family val="2"/>
          </rPr>
          <t>(H</t>
        </r>
        <r>
          <rPr>
            <sz val="9"/>
            <color indexed="81"/>
            <rFont val="細明體"/>
            <family val="3"/>
            <charset val="136"/>
          </rPr>
          <t>型鋼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>總長度，由地表面起算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中間樁開挖面下深度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中間樁尺寸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向起點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(t)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 xml:space="preserve">6997:
</t>
        </r>
        <r>
          <rPr>
            <b/>
            <sz val="9"/>
            <color indexed="81"/>
            <rFont val="細明體"/>
            <family val="3"/>
            <charset val="136"/>
          </rPr>
          <t>支撐高H/2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向起點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連續壁厚度</t>
        </r>
        <r>
          <rPr>
            <sz val="9"/>
            <color indexed="81"/>
            <rFont val="Tahoma"/>
            <family val="2"/>
          </rPr>
          <t>(t)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6997:
</t>
        </r>
        <r>
          <rPr>
            <b/>
            <sz val="9"/>
            <color indexed="81"/>
            <rFont val="細明體"/>
            <family val="3"/>
            <charset val="136"/>
          </rPr>
          <t>支撐高H/2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9"/>
            <color indexed="81"/>
            <rFont val="細明體"/>
            <family val="3"/>
            <charset val="136"/>
          </rPr>
          <t>向終點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細明體"/>
            <family val="3"/>
            <charset val="136"/>
          </rPr>
          <t>向終點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中間樁徑</t>
        </r>
        <r>
          <rPr>
            <sz val="9"/>
            <color indexed="81"/>
            <rFont val="Tahoma"/>
            <family val="2"/>
          </rPr>
          <t>d/2)+</t>
        </r>
        <r>
          <rPr>
            <sz val="9"/>
            <color indexed="81"/>
            <rFont val="細明體"/>
            <family val="3"/>
            <charset val="136"/>
          </rPr>
          <t>(支撐寬B/2)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細明體"/>
            <family val="3"/>
            <charset val="136"/>
          </rPr>
          <t>中間樁徑</t>
        </r>
        <r>
          <rPr>
            <sz val="9"/>
            <color indexed="81"/>
            <rFont val="Tahoma"/>
            <family val="2"/>
          </rPr>
          <t>d/2)+</t>
        </r>
        <r>
          <rPr>
            <sz val="9"/>
            <color indexed="81"/>
            <rFont val="細明體"/>
            <family val="3"/>
            <charset val="136"/>
          </rPr>
          <t>(支撐寬B/2)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支撐中心距斜撐中心1.5m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抓單支撐中心</t>
        </r>
        <r>
          <rPr>
            <sz val="9"/>
            <color indexed="81"/>
            <rFont val="Tahoma"/>
            <family val="2"/>
          </rPr>
          <t>j</t>
        </r>
        <r>
          <rPr>
            <sz val="9"/>
            <color indexed="81"/>
            <rFont val="細明體"/>
            <family val="3"/>
            <charset val="136"/>
          </rPr>
          <t>位置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抓雙支撐中心位置</t>
        </r>
      </text>
    </comment>
  </commentList>
</comments>
</file>

<file path=xl/comments3.xml><?xml version="1.0" encoding="utf-8"?>
<comments xmlns="http://schemas.openxmlformats.org/spreadsheetml/2006/main">
  <authors>
    <author>6997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母單元：2.5m
公單元：5.0m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母單元：</t>
        </r>
        <r>
          <rPr>
            <sz val="9"/>
            <color indexed="81"/>
            <rFont val="Tahoma"/>
            <family val="2"/>
          </rPr>
          <t xml:space="preserve">2.5m
</t>
        </r>
        <r>
          <rPr>
            <sz val="9"/>
            <color indexed="81"/>
            <rFont val="細明體"/>
            <family val="3"/>
            <charset val="136"/>
          </rPr>
          <t>公單元：</t>
        </r>
        <r>
          <rPr>
            <sz val="9"/>
            <color indexed="81"/>
            <rFont val="Tahoma"/>
            <family val="2"/>
          </rPr>
          <t>5.0m</t>
        </r>
      </text>
    </comment>
  </commentList>
</comments>
</file>

<file path=xl/comments4.xml><?xml version="1.0" encoding="utf-8"?>
<comments xmlns="http://schemas.openxmlformats.org/spreadsheetml/2006/main">
  <authors>
    <author>6997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同型鋼或鋼軌樁間距</t>
        </r>
      </text>
    </comment>
  </commentList>
</comments>
</file>

<file path=xl/comments5.xml><?xml version="1.0" encoding="utf-8"?>
<comments xmlns="http://schemas.openxmlformats.org/spreadsheetml/2006/main">
  <authors>
    <author>6997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基樁直徑可自行輸入</t>
        </r>
      </text>
    </comment>
  </commentList>
</comments>
</file>

<file path=xl/comments6.xml><?xml version="1.0" encoding="utf-8"?>
<comments xmlns="http://schemas.openxmlformats.org/spreadsheetml/2006/main">
  <authors>
    <author>6997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厚度可自行輸入
</t>
        </r>
      </text>
    </comment>
  </commentList>
</comments>
</file>

<file path=xl/comments7.xml><?xml version="1.0" encoding="utf-8"?>
<comments xmlns="http://schemas.openxmlformats.org/spreadsheetml/2006/main">
  <authors>
    <author>6997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自行輸入埋置深度</t>
        </r>
      </text>
    </comment>
  </commentList>
</comments>
</file>

<file path=xl/comments8.xml><?xml version="1.0" encoding="utf-8"?>
<comments xmlns="http://schemas.openxmlformats.org/spreadsheetml/2006/main">
  <authors>
    <author>6997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6997: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與型鋼尺寸相同</t>
        </r>
      </text>
    </comment>
  </commentList>
</comments>
</file>

<file path=xl/sharedStrings.xml><?xml version="1.0" encoding="utf-8"?>
<sst xmlns="http://schemas.openxmlformats.org/spreadsheetml/2006/main" count="284" uniqueCount="214">
  <si>
    <t>Ag(cm2)</t>
  </si>
  <si>
    <t>Ix(cm4)</t>
  </si>
  <si>
    <t>Iy(cm4)</t>
  </si>
  <si>
    <t>rx(cm)</t>
  </si>
  <si>
    <t>ry(cm)</t>
  </si>
  <si>
    <t>Sx(cm3)</t>
  </si>
  <si>
    <t>Sy(cm3)</t>
  </si>
  <si>
    <t>H(mm)</t>
  </si>
  <si>
    <t>B(mm)</t>
  </si>
  <si>
    <t>t1(mm)</t>
  </si>
  <si>
    <t>t2(mm)</t>
  </si>
  <si>
    <t>單位重(kg/m)</t>
  </si>
  <si>
    <t>單位重(t/m)</t>
  </si>
  <si>
    <t>H250x250x9x14</t>
    <phoneticPr fontId="2" type="noConversion"/>
  </si>
  <si>
    <t>H300x300x10x15</t>
  </si>
  <si>
    <t>H300x305x15x15</t>
  </si>
  <si>
    <t>H304x301x11x17</t>
  </si>
  <si>
    <t>H344x348x10x16</t>
  </si>
  <si>
    <t>H350x350x12x19</t>
  </si>
  <si>
    <t>H394x398x11x18</t>
  </si>
  <si>
    <t>H400x400x13x21</t>
  </si>
  <si>
    <t>H400x408x21x21</t>
  </si>
  <si>
    <t>H414x405x18x28</t>
  </si>
  <si>
    <t>H428x407x20x35</t>
  </si>
  <si>
    <t>H458x417x30x50</t>
    <phoneticPr fontId="2" type="noConversion"/>
  </si>
  <si>
    <t>H498x432x45x70</t>
  </si>
  <si>
    <t>型號</t>
    <phoneticPr fontId="1" type="noConversion"/>
  </si>
  <si>
    <r>
      <t>混凝土強度(kg/cm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</si>
  <si>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圓樁直徑(m)</t>
    <phoneticPr fontId="1" type="noConversion"/>
  </si>
  <si>
    <t>連續壁厚度(m)</t>
    <phoneticPr fontId="1" type="noConversion"/>
  </si>
  <si>
    <t>開挖範圍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</si>
  <si>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</si>
  <si>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</si>
  <si>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</si>
  <si>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案名：</t>
    <phoneticPr fontId="1" type="noConversion"/>
  </si>
  <si>
    <t>連續壁厚度：</t>
    <phoneticPr fontId="1" type="noConversion"/>
  </si>
  <si>
    <t>m</t>
    <phoneticPr fontId="1" type="noConversion"/>
  </si>
  <si>
    <t>開挖深度：</t>
    <phoneticPr fontId="1" type="noConversion"/>
  </si>
  <si>
    <t>開挖階數：</t>
    <phoneticPr fontId="1" type="noConversion"/>
  </si>
  <si>
    <t>支撐階數：</t>
    <phoneticPr fontId="1" type="noConversion"/>
  </si>
  <si>
    <t>剖面：</t>
    <phoneticPr fontId="1" type="noConversion"/>
  </si>
  <si>
    <t xml:space="preserve"> </t>
    <phoneticPr fontId="1" type="noConversion"/>
  </si>
  <si>
    <t>階數</t>
    <phoneticPr fontId="1" type="noConversion"/>
  </si>
  <si>
    <t>深度</t>
    <phoneticPr fontId="1" type="noConversion"/>
  </si>
  <si>
    <t>第一階支撐</t>
    <phoneticPr fontId="1" type="noConversion"/>
  </si>
  <si>
    <t>支撐間距</t>
    <phoneticPr fontId="1" type="noConversion"/>
  </si>
  <si>
    <t>擋土壁型式：</t>
    <phoneticPr fontId="1" type="noConversion"/>
  </si>
  <si>
    <t>抓支撐深度</t>
    <phoneticPr fontId="1" type="noConversion"/>
  </si>
  <si>
    <t>X向</t>
    <phoneticPr fontId="1" type="noConversion"/>
  </si>
  <si>
    <t>Y向</t>
    <phoneticPr fontId="1" type="noConversion"/>
  </si>
  <si>
    <t>排樁</t>
    <phoneticPr fontId="1" type="noConversion"/>
  </si>
  <si>
    <t>鋼版樁</t>
    <phoneticPr fontId="1" type="noConversion"/>
  </si>
  <si>
    <t>H型鋼樁</t>
    <phoneticPr fontId="1" type="noConversion"/>
  </si>
  <si>
    <t xml:space="preserve"> </t>
    <phoneticPr fontId="1" type="noConversion"/>
  </si>
  <si>
    <t>offset</t>
    <phoneticPr fontId="1" type="noConversion"/>
  </si>
  <si>
    <t>第一階圍囹</t>
    <phoneticPr fontId="1" type="noConversion"/>
  </si>
  <si>
    <t>option</t>
    <phoneticPr fontId="1" type="noConversion"/>
  </si>
  <si>
    <t>中間樁</t>
    <phoneticPr fontId="1" type="noConversion"/>
  </si>
  <si>
    <r>
      <t>Z</t>
    </r>
    <r>
      <rPr>
        <vertAlign val="subscript"/>
        <sz val="12"/>
        <color theme="1"/>
        <rFont val="新細明體"/>
        <family val="1"/>
        <charset val="136"/>
        <scheme val="minor"/>
      </rPr>
      <t>H</t>
    </r>
    <phoneticPr fontId="1" type="noConversion"/>
  </si>
  <si>
    <t>樁深埋入深度</t>
    <phoneticPr fontId="1" type="noConversion"/>
  </si>
  <si>
    <r>
      <t>Z</t>
    </r>
    <r>
      <rPr>
        <vertAlign val="subscript"/>
        <sz val="12"/>
        <color theme="1"/>
        <rFont val="新細明體"/>
        <family val="2"/>
        <charset val="136"/>
        <scheme val="minor"/>
      </rPr>
      <t>pile</t>
    </r>
    <phoneticPr fontId="1" type="noConversion"/>
  </si>
  <si>
    <t>樁徑</t>
    <phoneticPr fontId="1" type="noConversion"/>
  </si>
  <si>
    <t>型鋼長度</t>
    <phoneticPr fontId="1" type="noConversion"/>
  </si>
  <si>
    <t>垂直位移</t>
    <phoneticPr fontId="1" type="noConversion"/>
  </si>
  <si>
    <t>中間樁長度</t>
    <phoneticPr fontId="1" type="noConversion"/>
  </si>
  <si>
    <t>中間柱：</t>
    <phoneticPr fontId="1" type="noConversion"/>
  </si>
  <si>
    <t>型鋼型號</t>
    <phoneticPr fontId="1" type="noConversion"/>
  </si>
  <si>
    <t>水平位移</t>
    <phoneticPr fontId="1" type="noConversion"/>
  </si>
  <si>
    <t>第一階開挖深度</t>
    <phoneticPr fontId="1" type="noConversion"/>
  </si>
  <si>
    <t>地表高程：</t>
    <phoneticPr fontId="1" type="noConversion"/>
  </si>
  <si>
    <t>如A10有值，則讀取圖檔</t>
    <phoneticPr fontId="1" type="noConversion"/>
  </si>
  <si>
    <t>支數</t>
    <phoneticPr fontId="1" type="noConversion"/>
  </si>
  <si>
    <t>m</t>
    <phoneticPr fontId="1" type="noConversion"/>
  </si>
  <si>
    <t>*.dwg…</t>
    <phoneticPr fontId="1" type="noConversion"/>
  </si>
  <si>
    <t>+(支數)*(H/2)</t>
    <phoneticPr fontId="1" type="noConversion"/>
  </si>
  <si>
    <t>-(支數)*(H/2)</t>
    <phoneticPr fontId="1" type="noConversion"/>
  </si>
  <si>
    <t>X向</t>
    <phoneticPr fontId="1" type="noConversion"/>
  </si>
  <si>
    <t>Y向</t>
    <phoneticPr fontId="1" type="noConversion"/>
  </si>
  <si>
    <t>X</t>
    <phoneticPr fontId="1" type="noConversion"/>
  </si>
  <si>
    <t>S</t>
    <phoneticPr fontId="1" type="noConversion"/>
  </si>
  <si>
    <t>或可自行輸入</t>
    <phoneticPr fontId="1" type="noConversion"/>
  </si>
  <si>
    <t>d</t>
    <phoneticPr fontId="1" type="noConversion"/>
  </si>
  <si>
    <t>連續壁</t>
    <phoneticPr fontId="1" type="noConversion"/>
  </si>
  <si>
    <t>中間樁位置</t>
    <phoneticPr fontId="1" type="noConversion"/>
  </si>
  <si>
    <t>支撐深度</t>
    <phoneticPr fontId="1" type="noConversion"/>
  </si>
  <si>
    <t>圍囹深度</t>
    <phoneticPr fontId="1" type="noConversion"/>
  </si>
  <si>
    <t>支撐支數</t>
    <phoneticPr fontId="1" type="noConversion"/>
  </si>
  <si>
    <t>1 or 2</t>
    <phoneticPr fontId="1" type="noConversion"/>
  </si>
  <si>
    <t>-(d/2)-(B/2)</t>
    <phoneticPr fontId="1" type="noConversion"/>
  </si>
  <si>
    <t>+(d/2)+(B/2)</t>
    <phoneticPr fontId="1" type="noConversion"/>
  </si>
  <si>
    <t>LG05</t>
    <phoneticPr fontId="1" type="noConversion"/>
  </si>
  <si>
    <t>+t</t>
    <phoneticPr fontId="1" type="noConversion"/>
  </si>
  <si>
    <t>-t</t>
    <phoneticPr fontId="1" type="noConversion"/>
  </si>
  <si>
    <t>名稱</t>
    <phoneticPr fontId="1" type="noConversion"/>
  </si>
  <si>
    <t>形狀</t>
    <phoneticPr fontId="1" type="noConversion"/>
  </si>
  <si>
    <t>直徑(mm)</t>
    <phoneticPr fontId="1" type="noConversion"/>
  </si>
  <si>
    <t>長(mm)</t>
    <phoneticPr fontId="1" type="noConversion"/>
  </si>
  <si>
    <t>寬(mm)</t>
    <phoneticPr fontId="1" type="noConversion"/>
  </si>
  <si>
    <t>深度(m)</t>
    <phoneticPr fontId="1" type="noConversion"/>
  </si>
  <si>
    <t>平面圖圖例</t>
    <phoneticPr fontId="1" type="noConversion"/>
  </si>
  <si>
    <t>壁中傾度管</t>
    <phoneticPr fontId="1" type="noConversion"/>
  </si>
  <si>
    <t>圓形</t>
    <phoneticPr fontId="1" type="noConversion"/>
  </si>
  <si>
    <t>土中傾度管</t>
    <phoneticPr fontId="1" type="noConversion"/>
  </si>
  <si>
    <t>多點式桿式伸縮儀</t>
    <phoneticPr fontId="1" type="noConversion"/>
  </si>
  <si>
    <t>連續壁沉陷觀測點</t>
    <phoneticPr fontId="1" type="noConversion"/>
  </si>
  <si>
    <t>(固定)</t>
    <phoneticPr fontId="1" type="noConversion"/>
  </si>
  <si>
    <t>觀測井</t>
    <phoneticPr fontId="1" type="noConversion"/>
  </si>
  <si>
    <t>水壓計</t>
    <phoneticPr fontId="1" type="noConversion"/>
  </si>
  <si>
    <t>(提供支撐方向選擇)</t>
    <phoneticPr fontId="1" type="noConversion"/>
  </si>
  <si>
    <t>mm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</si>
  <si>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</si>
  <si>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kg/m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</si>
  <si>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4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</si>
  <si>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phoneticPr fontId="1" type="noConversion"/>
  </si>
  <si>
    <t>cm</t>
    <phoneticPr fontId="1" type="noConversion"/>
  </si>
  <si>
    <r>
      <t>kg/m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</si>
  <si>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4</t>
    </r>
    <r>
      <rPr>
        <sz val="12"/>
        <color theme="1"/>
        <rFont val="新細明體"/>
        <family val="1"/>
        <charset val="136"/>
        <scheme val="minor"/>
      </rPr>
      <t>/m</t>
    </r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</si>
  <si>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/m</t>
    </r>
    <phoneticPr fontId="1" type="noConversion"/>
  </si>
  <si>
    <t>高度
h</t>
    <phoneticPr fontId="1" type="noConversion"/>
  </si>
  <si>
    <t>寬度
B</t>
    <phoneticPr fontId="1" type="noConversion"/>
  </si>
  <si>
    <t>版厚
t</t>
    <phoneticPr fontId="1" type="noConversion"/>
  </si>
  <si>
    <t>截面積
A</t>
    <phoneticPr fontId="1" type="noConversion"/>
  </si>
  <si>
    <t>單位重
w</t>
    <phoneticPr fontId="1" type="noConversion"/>
  </si>
  <si>
    <t>慣性矩
ix</t>
    <phoneticPr fontId="1" type="noConversion"/>
  </si>
  <si>
    <t>斷面係數
Zx</t>
    <phoneticPr fontId="1" type="noConversion"/>
  </si>
  <si>
    <t>迴轉半徑
ix</t>
    <phoneticPr fontId="1" type="noConversion"/>
  </si>
  <si>
    <t>單根版樁</t>
    <phoneticPr fontId="1" type="noConversion"/>
  </si>
  <si>
    <t>單前進米版樁</t>
    <phoneticPr fontId="1" type="noConversion"/>
  </si>
  <si>
    <t>尺寸</t>
    <phoneticPr fontId="1" type="noConversion"/>
  </si>
  <si>
    <t>單位重
W</t>
    <phoneticPr fontId="1" type="noConversion"/>
  </si>
  <si>
    <t>SP-III</t>
    <phoneticPr fontId="1" type="noConversion"/>
  </si>
  <si>
    <t>SP-IV</t>
    <phoneticPr fontId="1" type="noConversion"/>
  </si>
  <si>
    <t>SP-II</t>
    <phoneticPr fontId="1" type="noConversion"/>
  </si>
  <si>
    <t>124×10</t>
    <phoneticPr fontId="1" type="noConversion"/>
  </si>
  <si>
    <t>874×10</t>
    <phoneticPr fontId="1" type="noConversion"/>
  </si>
  <si>
    <t>222×10</t>
    <phoneticPr fontId="1" type="noConversion"/>
  </si>
  <si>
    <t>134×10</t>
    <phoneticPr fontId="1" type="noConversion"/>
  </si>
  <si>
    <r>
      <t>168×10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</si>
  <si>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467×10</t>
    <phoneticPr fontId="1" type="noConversion"/>
  </si>
  <si>
    <t>227×10</t>
    <phoneticPr fontId="1" type="noConversion"/>
  </si>
  <si>
    <r>
      <t>386×10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</si>
  <si>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常用型號</t>
    <phoneticPr fontId="1" type="noConversion"/>
  </si>
  <si>
    <t>尺寸mm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</si>
  <si>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</si>
  <si>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</si>
  <si>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</si>
  <si>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</si>
  <si>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</si>
  <si>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</si>
  <si>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</si>
  <si>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斷面積</t>
    <phoneticPr fontId="1" type="noConversion"/>
  </si>
  <si>
    <r>
      <t>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</si>
  <si>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t>單位重</t>
    <phoneticPr fontId="1" type="noConversion"/>
  </si>
  <si>
    <t>JRS˙JIS40Kg N</t>
    <phoneticPr fontId="1" type="noConversion"/>
  </si>
  <si>
    <t>JRS˙JIS37Kg A</t>
    <phoneticPr fontId="1" type="noConversion"/>
  </si>
  <si>
    <t>JRS˙JIS50Kg N</t>
    <phoneticPr fontId="1" type="noConversion"/>
  </si>
  <si>
    <t xml:space="preserve">JRS˙JIS60Kg </t>
    <phoneticPr fontId="1" type="noConversion"/>
  </si>
  <si>
    <t>鋼軌樁</t>
    <phoneticPr fontId="1" type="noConversion"/>
  </si>
  <si>
    <t>擋土壁間距：</t>
    <phoneticPr fontId="1" type="noConversion"/>
  </si>
  <si>
    <t>人工擋土柱</t>
    <phoneticPr fontId="1" type="noConversion"/>
  </si>
  <si>
    <t>擋土壁尺寸：</t>
    <phoneticPr fontId="1" type="noConversion"/>
  </si>
  <si>
    <t>擋土壁長度：</t>
    <phoneticPr fontId="1" type="noConversion"/>
  </si>
  <si>
    <t>單元寬度(m)</t>
    <phoneticPr fontId="1" type="noConversion"/>
  </si>
  <si>
    <t>長(m)</t>
    <phoneticPr fontId="1" type="noConversion"/>
  </si>
  <si>
    <t>厚(cm)</t>
    <phoneticPr fontId="1" type="noConversion"/>
  </si>
  <si>
    <t>寬(cm)</t>
    <phoneticPr fontId="1" type="noConversion"/>
  </si>
  <si>
    <t>材質</t>
    <phoneticPr fontId="1" type="noConversion"/>
  </si>
  <si>
    <t>木</t>
    <phoneticPr fontId="1" type="noConversion"/>
  </si>
  <si>
    <t>斜撐</t>
    <phoneticPr fontId="1" type="noConversion"/>
  </si>
  <si>
    <t>混凝土強度
kg/cm2</t>
    <phoneticPr fontId="1" type="noConversion"/>
  </si>
  <si>
    <t>樓板厚度
m</t>
    <phoneticPr fontId="1" type="noConversion"/>
  </si>
  <si>
    <t>雙排支撐</t>
    <phoneticPr fontId="1" type="noConversion"/>
  </si>
  <si>
    <t>單排支撐</t>
    <phoneticPr fontId="1" type="noConversion"/>
  </si>
  <si>
    <t>X向</t>
    <phoneticPr fontId="1" type="noConversion"/>
  </si>
  <si>
    <t>+1.5m</t>
    <phoneticPr fontId="1" type="noConversion"/>
  </si>
  <si>
    <t>-1.5m</t>
    <phoneticPr fontId="1" type="noConversion"/>
  </si>
  <si>
    <t>Y向</t>
    <phoneticPr fontId="1" type="noConversion"/>
  </si>
  <si>
    <t>支撐應變計</t>
    <phoneticPr fontId="1" type="noConversion"/>
  </si>
  <si>
    <t>實心菱形</t>
    <phoneticPr fontId="1" type="noConversion"/>
  </si>
  <si>
    <t>實心三角形</t>
    <phoneticPr fontId="1" type="noConversion"/>
  </si>
  <si>
    <t>空心圓形</t>
    <phoneticPr fontId="1" type="noConversion"/>
  </si>
  <si>
    <t>實心圓形</t>
    <phoneticPr fontId="1" type="noConversion"/>
  </si>
  <si>
    <t>雙向箭頭</t>
    <phoneticPr fontId="1" type="noConversion"/>
  </si>
  <si>
    <t>空心菱形</t>
    <phoneticPr fontId="1" type="noConversion"/>
  </si>
  <si>
    <t xml:space="preserve"> </t>
    <phoneticPr fontId="1" type="noConversion"/>
  </si>
  <si>
    <t>型號
Model</t>
    <phoneticPr fontId="1" type="noConversion"/>
  </si>
  <si>
    <t>本體高
Height</t>
    <phoneticPr fontId="1" type="noConversion"/>
  </si>
  <si>
    <t>上下版尺寸
mm</t>
    <phoneticPr fontId="1" type="noConversion"/>
  </si>
  <si>
    <t>H250x250</t>
    <phoneticPr fontId="2" type="noConversion"/>
  </si>
  <si>
    <t>H300x300</t>
    <phoneticPr fontId="1" type="noConversion"/>
  </si>
  <si>
    <t>H300x305</t>
    <phoneticPr fontId="1" type="noConversion"/>
  </si>
  <si>
    <t>H304x301</t>
    <phoneticPr fontId="1" type="noConversion"/>
  </si>
  <si>
    <t>H344x348</t>
    <phoneticPr fontId="1" type="noConversion"/>
  </si>
  <si>
    <t>H350x350</t>
    <phoneticPr fontId="1" type="noConversion"/>
  </si>
  <si>
    <t>H394x398</t>
    <phoneticPr fontId="1" type="noConversion"/>
  </si>
  <si>
    <t>H400x400</t>
    <phoneticPr fontId="1" type="noConversion"/>
  </si>
  <si>
    <t>H400x408</t>
    <phoneticPr fontId="1" type="noConversion"/>
  </si>
  <si>
    <t>H414x405</t>
    <phoneticPr fontId="1" type="noConversion"/>
  </si>
  <si>
    <t>H428x407</t>
    <phoneticPr fontId="1" type="noConversion"/>
  </si>
  <si>
    <t>H458x417</t>
    <phoneticPr fontId="2" type="noConversion"/>
  </si>
  <si>
    <t>H498x432</t>
    <phoneticPr fontId="1" type="noConversion"/>
  </si>
  <si>
    <t>JLC-250250</t>
    <phoneticPr fontId="1" type="noConversion"/>
  </si>
  <si>
    <t>JLC-300300</t>
    <phoneticPr fontId="1" type="noConversion"/>
  </si>
  <si>
    <t>JLC-300305</t>
    <phoneticPr fontId="1" type="noConversion"/>
  </si>
  <si>
    <t>JLC-304301</t>
    <phoneticPr fontId="1" type="noConversion"/>
  </si>
  <si>
    <t>JLC-344348</t>
    <phoneticPr fontId="1" type="noConversion"/>
  </si>
  <si>
    <t>JLC-350350</t>
    <phoneticPr fontId="1" type="noConversion"/>
  </si>
  <si>
    <t>JLC-394398</t>
    <phoneticPr fontId="1" type="noConversion"/>
  </si>
  <si>
    <t>JLC-400400</t>
    <phoneticPr fontId="1" type="noConversion"/>
  </si>
  <si>
    <t>JLC-400408</t>
    <phoneticPr fontId="1" type="noConversion"/>
  </si>
  <si>
    <t>JLC-414405</t>
    <phoneticPr fontId="1" type="noConversion"/>
  </si>
  <si>
    <t>JLC-428407</t>
    <phoneticPr fontId="1" type="noConversion"/>
  </si>
  <si>
    <t>JLC-458417</t>
    <phoneticPr fontId="1" type="noConversion"/>
  </si>
  <si>
    <t>JLC-498432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</si>
</sst>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Times New Roman"/>
      <family val="1"/>
    </font>
    <font>
      <vertAlign val="superscript"/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534623</xdr:colOff>
      <xdr:row>11</xdr:row>
      <xdr:rowOff>191305</xdr:rowOff>
    </xdr:from>
    <xdr:to>
      <xdr:col>13</xdr:col>
      <xdr:colOff>26867</xdr:colOff>
      <xdr:row>17</xdr:row>
      <xdr:rowOff>86203</xdr:rowOff>
    </xdr:to>
    <xdr:sp macro="" textlink="">
      <xdr:nvSpPr>
        <xdr:cNvPr id="34" name="矩形 33"/>
        <xdr:cNvSpPr/>
      </xdr:nvSpPr>
      <xdr:spPr>
        <a:xfrm rot="16200000">
          <a:off x="11719334" y="3059632"/>
          <a:ext cx="1169783" cy="180975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24083</xdr:colOff>
      <xdr:row>8</xdr:row>
      <xdr:rowOff>12473</xdr:rowOff>
    </xdr:from>
    <xdr:to>
      <xdr:col>14</xdr:col>
      <xdr:colOff>263979</xdr:colOff>
      <xdr:row>8</xdr:row>
      <xdr:rowOff>193447</xdr:rowOff>
    </xdr:to>
    <xdr:sp macro="" textlink="">
      <xdr:nvSpPr>
        <xdr:cNvPr id="5" name="矩形 4"/>
        <xdr:cNvSpPr/>
      </xdr:nvSpPr>
      <xdr:spPr>
        <a:xfrm>
          <a:off x="10809314" y="1748954"/>
          <a:ext cx="2511242" cy="1809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111580</xdr:colOff>
      <xdr:row>8</xdr:row>
      <xdr:rowOff>205655</xdr:rowOff>
    </xdr:from>
    <xdr:to>
      <xdr:col>12</xdr:col>
      <xdr:colOff>545763</xdr:colOff>
      <xdr:row>9</xdr:row>
      <xdr:rowOff>188978</xdr:rowOff>
    </xdr:to>
    <xdr:sp macro="" textlink="">
      <xdr:nvSpPr>
        <xdr:cNvPr id="6" name="矩形 5"/>
        <xdr:cNvSpPr/>
      </xdr:nvSpPr>
      <xdr:spPr>
        <a:xfrm>
          <a:off x="11790695" y="1942136"/>
          <a:ext cx="434183" cy="19580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278849</xdr:colOff>
      <xdr:row>8</xdr:row>
      <xdr:rowOff>193447</xdr:rowOff>
    </xdr:from>
    <xdr:to>
      <xdr:col>15</xdr:col>
      <xdr:colOff>522530</xdr:colOff>
      <xdr:row>8</xdr:row>
      <xdr:rowOff>193447</xdr:rowOff>
    </xdr:to>
    <xdr:cxnSp macro="">
      <xdr:nvCxnSpPr>
        <xdr:cNvPr id="7" name="直線接點 6"/>
        <xdr:cNvCxnSpPr/>
      </xdr:nvCxnSpPr>
      <xdr:spPr>
        <a:xfrm>
          <a:off x="13335426" y="1929928"/>
          <a:ext cx="932412" cy="0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460059</xdr:colOff>
      <xdr:row>8</xdr:row>
      <xdr:rowOff>50573</xdr:rowOff>
    </xdr:from>
    <xdr:ext cx="889987" cy="275909"/>
    <xdr:sp macro="" textlink="">
      <xdr:nvSpPr>
        <xdr:cNvPr id="8" name="文字方塊 7"/>
        <xdr:cNvSpPr txBox="1"/>
      </xdr:nvSpPr>
      <xdr:spPr>
        <a:xfrm>
          <a:off x="14205367" y="1787054"/>
          <a:ext cx="889987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en-US" sz="1100"/>
            <a:t>支撐中心線</a:t>
          </a:r>
        </a:p>
      </xdr:txBody>
    </xdr:sp>
    <xdr:clientData/>
  </xdr:oneCellAnchor>
  <xdr:twoCellAnchor>
    <xdr:from>
      <xdr:col>15</xdr:col>
      <xdr:colOff>35377</xdr:colOff>
      <xdr:row>7</xdr:row>
      <xdr:rowOff>169752</xdr:rowOff>
    </xdr:from>
    <xdr:to>
      <xdr:col>15</xdr:col>
      <xdr:colOff>35377</xdr:colOff>
      <xdr:row>8</xdr:row>
      <xdr:rowOff>179276</xdr:rowOff>
    </xdr:to>
    <xdr:cxnSp macro="">
      <xdr:nvCxnSpPr>
        <xdr:cNvPr id="9" name="直線單箭頭接點 8"/>
        <xdr:cNvCxnSpPr/>
      </xdr:nvCxnSpPr>
      <xdr:spPr>
        <a:xfrm flipV="1">
          <a:off x="13780685" y="1693752"/>
          <a:ext cx="0" cy="22200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35377</xdr:colOff>
      <xdr:row>8</xdr:row>
      <xdr:rowOff>203629</xdr:rowOff>
    </xdr:from>
    <xdr:to>
      <xdr:col>15</xdr:col>
      <xdr:colOff>39706</xdr:colOff>
      <xdr:row>10</xdr:row>
      <xdr:rowOff>2083</xdr:rowOff>
    </xdr:to>
    <xdr:cxnSp macro="">
      <xdr:nvCxnSpPr>
        <xdr:cNvPr id="10" name="直線單箭頭接點 9"/>
        <xdr:cNvCxnSpPr/>
      </xdr:nvCxnSpPr>
      <xdr:spPr>
        <a:xfrm>
          <a:off x="13780685" y="1940110"/>
          <a:ext cx="4329" cy="22341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219072</xdr:colOff>
      <xdr:row>6</xdr:row>
      <xdr:rowOff>186533</xdr:rowOff>
    </xdr:from>
    <xdr:ext cx="1131848" cy="275909"/>
    <xdr:sp macro="" textlink="">
      <xdr:nvSpPr>
        <xdr:cNvPr id="11" name="文字方塊 10"/>
        <xdr:cNvSpPr txBox="1"/>
      </xdr:nvSpPr>
      <xdr:spPr>
        <a:xfrm>
          <a:off x="13275649" y="1498052"/>
          <a:ext cx="113184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</a:t>
          </a:r>
          <a:r>
            <a:rPr lang="zh-TW" altLang="en-US" sz="1100"/>
            <a:t>：</a:t>
          </a:r>
          <a:r>
            <a:rPr lang="en-US" altLang="zh-TW" sz="1100"/>
            <a:t>offset (+H/2)</a:t>
          </a:r>
          <a:endParaRPr lang="zh-TW" altLang="en-US" sz="1100"/>
        </a:p>
      </xdr:txBody>
    </xdr:sp>
    <xdr:clientData/>
  </xdr:oneCellAnchor>
  <xdr:oneCellAnchor>
    <xdr:from>
      <xdr:col>14</xdr:col>
      <xdr:colOff>220887</xdr:colOff>
      <xdr:row>9</xdr:row>
      <xdr:rowOff>164746</xdr:rowOff>
    </xdr:from>
    <xdr:ext cx="1104790" cy="275909"/>
    <xdr:sp macro="" textlink="">
      <xdr:nvSpPr>
        <xdr:cNvPr id="12" name="文字方塊 11"/>
        <xdr:cNvSpPr txBox="1"/>
      </xdr:nvSpPr>
      <xdr:spPr>
        <a:xfrm>
          <a:off x="13277464" y="2113708"/>
          <a:ext cx="110479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：</a:t>
          </a:r>
          <a:r>
            <a:rPr lang="en-US" altLang="zh-TW" sz="1100"/>
            <a:t>offset (-H/2)</a:t>
          </a:r>
          <a:endParaRPr lang="zh-TW" altLang="en-US" sz="1100"/>
        </a:p>
      </xdr:txBody>
    </xdr:sp>
    <xdr:clientData/>
  </xdr:oneCellAnchor>
  <xdr:oneCellAnchor>
    <xdr:from>
      <xdr:col>11</xdr:col>
      <xdr:colOff>816605</xdr:colOff>
      <xdr:row>6</xdr:row>
      <xdr:rowOff>202975</xdr:rowOff>
    </xdr:from>
    <xdr:ext cx="881908" cy="275909"/>
    <xdr:sp macro="" textlink="">
      <xdr:nvSpPr>
        <xdr:cNvPr id="13" name="文字方塊 12"/>
        <xdr:cNvSpPr txBox="1"/>
      </xdr:nvSpPr>
      <xdr:spPr>
        <a:xfrm>
          <a:off x="11601836" y="1514494"/>
          <a:ext cx="8819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XZ</a:t>
          </a:r>
          <a:r>
            <a:rPr lang="zh-TW" altLang="en-US" sz="1100"/>
            <a:t>、</a:t>
          </a:r>
          <a:r>
            <a:rPr lang="en-US" altLang="zh-TW" sz="1100"/>
            <a:t>YZ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13</xdr:col>
      <xdr:colOff>264998</xdr:colOff>
      <xdr:row>11</xdr:row>
      <xdr:rowOff>185445</xdr:rowOff>
    </xdr:from>
    <xdr:to>
      <xdr:col>13</xdr:col>
      <xdr:colOff>445973</xdr:colOff>
      <xdr:row>17</xdr:row>
      <xdr:rowOff>80343</xdr:rowOff>
    </xdr:to>
    <xdr:sp macro="" textlink="">
      <xdr:nvSpPr>
        <xdr:cNvPr id="14" name="矩形 13"/>
        <xdr:cNvSpPr/>
      </xdr:nvSpPr>
      <xdr:spPr>
        <a:xfrm rot="16200000">
          <a:off x="12138440" y="3053772"/>
          <a:ext cx="1169783" cy="180975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94502</xdr:colOff>
      <xdr:row>15</xdr:row>
      <xdr:rowOff>11622</xdr:rowOff>
    </xdr:from>
    <xdr:to>
      <xdr:col>14</xdr:col>
      <xdr:colOff>206174</xdr:colOff>
      <xdr:row>15</xdr:row>
      <xdr:rowOff>192597</xdr:rowOff>
    </xdr:to>
    <xdr:sp macro="" textlink="">
      <xdr:nvSpPr>
        <xdr:cNvPr id="15" name="矩形 14"/>
        <xdr:cNvSpPr/>
      </xdr:nvSpPr>
      <xdr:spPr>
        <a:xfrm>
          <a:off x="11773617" y="3235468"/>
          <a:ext cx="1489134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53374</xdr:colOff>
      <xdr:row>14</xdr:row>
      <xdr:rowOff>7125</xdr:rowOff>
    </xdr:from>
    <xdr:to>
      <xdr:col>13</xdr:col>
      <xdr:colOff>243875</xdr:colOff>
      <xdr:row>14</xdr:row>
      <xdr:rowOff>206468</xdr:rowOff>
    </xdr:to>
    <xdr:sp macro="" textlink="">
      <xdr:nvSpPr>
        <xdr:cNvPr id="17" name="橢圓 16"/>
        <xdr:cNvSpPr/>
      </xdr:nvSpPr>
      <xdr:spPr>
        <a:xfrm>
          <a:off x="12421220" y="3018490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1275</xdr:colOff>
      <xdr:row>14</xdr:row>
      <xdr:rowOff>110914</xdr:rowOff>
    </xdr:from>
    <xdr:to>
      <xdr:col>14</xdr:col>
      <xdr:colOff>388843</xdr:colOff>
      <xdr:row>14</xdr:row>
      <xdr:rowOff>117483</xdr:rowOff>
    </xdr:to>
    <xdr:cxnSp macro="">
      <xdr:nvCxnSpPr>
        <xdr:cNvPr id="24" name="直線接點 23"/>
        <xdr:cNvCxnSpPr/>
      </xdr:nvCxnSpPr>
      <xdr:spPr>
        <a:xfrm>
          <a:off x="11680390" y="3122279"/>
          <a:ext cx="1765030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457135</xdr:colOff>
      <xdr:row>11</xdr:row>
      <xdr:rowOff>180796</xdr:rowOff>
    </xdr:from>
    <xdr:ext cx="608756" cy="275909"/>
    <xdr:sp macro="" textlink="">
      <xdr:nvSpPr>
        <xdr:cNvPr id="26" name="文字方塊 25"/>
        <xdr:cNvSpPr txBox="1"/>
      </xdr:nvSpPr>
      <xdr:spPr>
        <a:xfrm>
          <a:off x="12824981" y="2554719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oneCellAnchor>
    <xdr:from>
      <xdr:col>14</xdr:col>
      <xdr:colOff>201739</xdr:colOff>
      <xdr:row>12</xdr:row>
      <xdr:rowOff>189561</xdr:rowOff>
    </xdr:from>
    <xdr:ext cx="1419363" cy="264560"/>
    <xdr:sp macro="" textlink="">
      <xdr:nvSpPr>
        <xdr:cNvPr id="27" name="文字方塊 26"/>
        <xdr:cNvSpPr txBox="1"/>
      </xdr:nvSpPr>
      <xdr:spPr>
        <a:xfrm>
          <a:off x="13437348" y="2715757"/>
          <a:ext cx="14193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[Y+(B/2)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+(d/2)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oneCellAnchor>
    <xdr:from>
      <xdr:col>13</xdr:col>
      <xdr:colOff>153279</xdr:colOff>
      <xdr:row>17</xdr:row>
      <xdr:rowOff>54444</xdr:rowOff>
    </xdr:from>
    <xdr:ext cx="1477777" cy="264560"/>
    <xdr:sp macro="" textlink="">
      <xdr:nvSpPr>
        <xdr:cNvPr id="28" name="文字方塊 27"/>
        <xdr:cNvSpPr txBox="1"/>
      </xdr:nvSpPr>
      <xdr:spPr>
        <a:xfrm>
          <a:off x="12521125" y="3703252"/>
          <a:ext cx="1477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[X+(B/2)+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twoCellAnchor>
    <xdr:from>
      <xdr:col>12</xdr:col>
      <xdr:colOff>100362</xdr:colOff>
      <xdr:row>13</xdr:row>
      <xdr:rowOff>32131</xdr:rowOff>
    </xdr:from>
    <xdr:to>
      <xdr:col>14</xdr:col>
      <xdr:colOff>212034</xdr:colOff>
      <xdr:row>14</xdr:row>
      <xdr:rowOff>626</xdr:rowOff>
    </xdr:to>
    <xdr:sp macro="" textlink="">
      <xdr:nvSpPr>
        <xdr:cNvPr id="33" name="矩形 32"/>
        <xdr:cNvSpPr/>
      </xdr:nvSpPr>
      <xdr:spPr>
        <a:xfrm>
          <a:off x="11779477" y="2831016"/>
          <a:ext cx="1489134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148840</xdr:colOff>
      <xdr:row>10</xdr:row>
      <xdr:rowOff>201364</xdr:rowOff>
    </xdr:from>
    <xdr:to>
      <xdr:col>13</xdr:col>
      <xdr:colOff>155649</xdr:colOff>
      <xdr:row>17</xdr:row>
      <xdr:rowOff>138981</xdr:rowOff>
    </xdr:to>
    <xdr:cxnSp macro="">
      <xdr:nvCxnSpPr>
        <xdr:cNvPr id="25" name="直線接點 24"/>
        <xdr:cNvCxnSpPr/>
      </xdr:nvCxnSpPr>
      <xdr:spPr>
        <a:xfrm flipV="1">
          <a:off x="12516686" y="2362806"/>
          <a:ext cx="6809" cy="1424983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185618</xdr:colOff>
      <xdr:row>14</xdr:row>
      <xdr:rowOff>173445</xdr:rowOff>
    </xdr:from>
    <xdr:ext cx="1365246" cy="264560"/>
    <xdr:sp macro="" textlink="">
      <xdr:nvSpPr>
        <xdr:cNvPr id="35" name="文字方塊 34"/>
        <xdr:cNvSpPr txBox="1"/>
      </xdr:nvSpPr>
      <xdr:spPr>
        <a:xfrm>
          <a:off x="13421227" y="3113771"/>
          <a:ext cx="13652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[Y-(B/2)-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oneCellAnchor>
    <xdr:from>
      <xdr:col>11</xdr:col>
      <xdr:colOff>269045</xdr:colOff>
      <xdr:row>17</xdr:row>
      <xdr:rowOff>38324</xdr:rowOff>
    </xdr:from>
    <xdr:ext cx="1380891" cy="264560"/>
    <xdr:sp macro="" textlink="">
      <xdr:nvSpPr>
        <xdr:cNvPr id="37" name="文字方塊 36"/>
        <xdr:cNvSpPr txBox="1"/>
      </xdr:nvSpPr>
      <xdr:spPr>
        <a:xfrm>
          <a:off x="11054276" y="3687132"/>
          <a:ext cx="1380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offset [X-(B/2)-</a:t>
          </a:r>
          <a:r>
            <a:rPr lang="en-US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(d/2)</a:t>
          </a:r>
          <a:r>
            <a:rPr lang="en-US" altLang="zh-TW" sz="1100"/>
            <a:t>]</a:t>
          </a:r>
          <a:endParaRPr lang="zh-TW" altLang="en-US" sz="1100"/>
        </a:p>
      </xdr:txBody>
    </xdr:sp>
    <xdr:clientData/>
  </xdr:oneCellAnchor>
  <xdr:twoCellAnchor>
    <xdr:from>
      <xdr:col>8</xdr:col>
      <xdr:colOff>323067</xdr:colOff>
      <xdr:row>0</xdr:row>
      <xdr:rowOff>99391</xdr:rowOff>
    </xdr:from>
    <xdr:to>
      <xdr:col>11</xdr:col>
      <xdr:colOff>424530</xdr:colOff>
      <xdr:row>4</xdr:row>
      <xdr:rowOff>141186</xdr:rowOff>
    </xdr:to>
    <xdr:sp macro="" textlink="">
      <xdr:nvSpPr>
        <xdr:cNvPr id="29" name="矩形 28"/>
        <xdr:cNvSpPr/>
      </xdr:nvSpPr>
      <xdr:spPr>
        <a:xfrm>
          <a:off x="8390328" y="99391"/>
          <a:ext cx="3000376" cy="91146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331349</xdr:colOff>
      <xdr:row>5</xdr:row>
      <xdr:rowOff>106399</xdr:rowOff>
    </xdr:from>
    <xdr:to>
      <xdr:col>9</xdr:col>
      <xdr:colOff>183473</xdr:colOff>
      <xdr:row>5</xdr:row>
      <xdr:rowOff>106399</xdr:rowOff>
    </xdr:to>
    <xdr:cxnSp macro="">
      <xdr:nvCxnSpPr>
        <xdr:cNvPr id="30" name="直線單箭頭接點 29"/>
        <xdr:cNvCxnSpPr/>
      </xdr:nvCxnSpPr>
      <xdr:spPr>
        <a:xfrm>
          <a:off x="8398610" y="1183138"/>
          <a:ext cx="85432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198797</xdr:colOff>
      <xdr:row>2</xdr:row>
      <xdr:rowOff>24849</xdr:rowOff>
    </xdr:from>
    <xdr:to>
      <xdr:col>8</xdr:col>
      <xdr:colOff>198828</xdr:colOff>
      <xdr:row>4</xdr:row>
      <xdr:rowOff>91109</xdr:rowOff>
    </xdr:to>
    <xdr:cxnSp macro="">
      <xdr:nvCxnSpPr>
        <xdr:cNvPr id="36" name="直線單箭頭接點 35"/>
        <xdr:cNvCxnSpPr/>
      </xdr:nvCxnSpPr>
      <xdr:spPr>
        <a:xfrm flipV="1">
          <a:off x="8266058" y="480392"/>
          <a:ext cx="31" cy="48039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13085</xdr:colOff>
      <xdr:row>1</xdr:row>
      <xdr:rowOff>5630</xdr:rowOff>
    </xdr:from>
    <xdr:ext cx="394467" cy="275909"/>
    <xdr:sp macro="" textlink="">
      <xdr:nvSpPr>
        <xdr:cNvPr id="38" name="文字方塊 37"/>
        <xdr:cNvSpPr txBox="1"/>
      </xdr:nvSpPr>
      <xdr:spPr>
        <a:xfrm>
          <a:off x="8080346" y="212695"/>
          <a:ext cx="394467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Y</a:t>
          </a:r>
          <a:r>
            <a:rPr lang="zh-TW" altLang="en-US" sz="1100"/>
            <a:t>向</a:t>
          </a:r>
        </a:p>
      </xdr:txBody>
    </xdr:sp>
    <xdr:clientData/>
  </xdr:oneCellAnchor>
  <xdr:oneCellAnchor>
    <xdr:from>
      <xdr:col>9</xdr:col>
      <xdr:colOff>308838</xdr:colOff>
      <xdr:row>4</xdr:row>
      <xdr:rowOff>170133</xdr:rowOff>
    </xdr:from>
    <xdr:ext cx="398955" cy="275909"/>
    <xdr:sp macro="" textlink="">
      <xdr:nvSpPr>
        <xdr:cNvPr id="39" name="文字方塊 38"/>
        <xdr:cNvSpPr txBox="1"/>
      </xdr:nvSpPr>
      <xdr:spPr>
        <a:xfrm>
          <a:off x="9378295" y="1039807"/>
          <a:ext cx="398955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</a:t>
          </a:r>
          <a:r>
            <a:rPr lang="zh-TW" altLang="en-US" sz="1100"/>
            <a:t>向</a:t>
          </a:r>
        </a:p>
      </xdr:txBody>
    </xdr:sp>
    <xdr:clientData/>
  </xdr:oneCellAnchor>
  <xdr:twoCellAnchor>
    <xdr:from>
      <xdr:col>8</xdr:col>
      <xdr:colOff>527440</xdr:colOff>
      <xdr:row>3</xdr:row>
      <xdr:rowOff>61599</xdr:rowOff>
    </xdr:from>
    <xdr:to>
      <xdr:col>8</xdr:col>
      <xdr:colOff>717941</xdr:colOff>
      <xdr:row>4</xdr:row>
      <xdr:rowOff>53877</xdr:rowOff>
    </xdr:to>
    <xdr:sp macro="" textlink="">
      <xdr:nvSpPr>
        <xdr:cNvPr id="40" name="橢圓 39"/>
        <xdr:cNvSpPr/>
      </xdr:nvSpPr>
      <xdr:spPr>
        <a:xfrm>
          <a:off x="8594701" y="724208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961317</xdr:colOff>
      <xdr:row>21</xdr:row>
      <xdr:rowOff>205301</xdr:rowOff>
    </xdr:from>
    <xdr:to>
      <xdr:col>10</xdr:col>
      <xdr:colOff>124239</xdr:colOff>
      <xdr:row>30</xdr:row>
      <xdr:rowOff>198796</xdr:rowOff>
    </xdr:to>
    <xdr:sp macro="" textlink="">
      <xdr:nvSpPr>
        <xdr:cNvPr id="41" name="矩形 40"/>
        <xdr:cNvSpPr/>
      </xdr:nvSpPr>
      <xdr:spPr>
        <a:xfrm rot="16200000">
          <a:off x="9184792" y="5441066"/>
          <a:ext cx="1857082" cy="165117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376955</xdr:colOff>
      <xdr:row>22</xdr:row>
      <xdr:rowOff>659</xdr:rowOff>
    </xdr:from>
    <xdr:to>
      <xdr:col>10</xdr:col>
      <xdr:colOff>554939</xdr:colOff>
      <xdr:row>31</xdr:row>
      <xdr:rowOff>14</xdr:rowOff>
    </xdr:to>
    <xdr:sp macro="" textlink="">
      <xdr:nvSpPr>
        <xdr:cNvPr id="42" name="矩形 41"/>
        <xdr:cNvSpPr/>
      </xdr:nvSpPr>
      <xdr:spPr>
        <a:xfrm rot="16200000">
          <a:off x="9606128" y="5439986"/>
          <a:ext cx="1862942" cy="17798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521196</xdr:colOff>
      <xdr:row>26</xdr:row>
      <xdr:rowOff>158156</xdr:rowOff>
    </xdr:from>
    <xdr:to>
      <xdr:col>12</xdr:col>
      <xdr:colOff>231913</xdr:colOff>
      <xdr:row>27</xdr:row>
      <xdr:rowOff>132552</xdr:rowOff>
    </xdr:to>
    <xdr:sp macro="" textlink="">
      <xdr:nvSpPr>
        <xdr:cNvPr id="43" name="矩形 42"/>
        <xdr:cNvSpPr/>
      </xdr:nvSpPr>
      <xdr:spPr>
        <a:xfrm>
          <a:off x="9590653" y="5583265"/>
          <a:ext cx="2501956" cy="1814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165329</xdr:colOff>
      <xdr:row>25</xdr:row>
      <xdr:rowOff>153660</xdr:rowOff>
    </xdr:from>
    <xdr:to>
      <xdr:col>10</xdr:col>
      <xdr:colOff>355830</xdr:colOff>
      <xdr:row>26</xdr:row>
      <xdr:rowOff>145937</xdr:rowOff>
    </xdr:to>
    <xdr:sp macro="" textlink="">
      <xdr:nvSpPr>
        <xdr:cNvPr id="44" name="橢圓 43"/>
        <xdr:cNvSpPr/>
      </xdr:nvSpPr>
      <xdr:spPr>
        <a:xfrm>
          <a:off x="10236981" y="5371703"/>
          <a:ext cx="190501" cy="199343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569090</xdr:colOff>
      <xdr:row>23</xdr:row>
      <xdr:rowOff>120265</xdr:rowOff>
    </xdr:from>
    <xdr:ext cx="608756" cy="275909"/>
    <xdr:sp macro="" textlink="">
      <xdr:nvSpPr>
        <xdr:cNvPr id="46" name="文字方塊 45"/>
        <xdr:cNvSpPr txBox="1"/>
      </xdr:nvSpPr>
      <xdr:spPr>
        <a:xfrm>
          <a:off x="10640742" y="4924178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9</xdr:col>
      <xdr:colOff>527056</xdr:colOff>
      <xdr:row>24</xdr:row>
      <xdr:rowOff>178665</xdr:rowOff>
    </xdr:from>
    <xdr:to>
      <xdr:col>12</xdr:col>
      <xdr:colOff>240195</xdr:colOff>
      <xdr:row>25</xdr:row>
      <xdr:rowOff>149117</xdr:rowOff>
    </xdr:to>
    <xdr:sp macro="" textlink="">
      <xdr:nvSpPr>
        <xdr:cNvPr id="49" name="矩形 48"/>
        <xdr:cNvSpPr/>
      </xdr:nvSpPr>
      <xdr:spPr>
        <a:xfrm>
          <a:off x="9596513" y="5189643"/>
          <a:ext cx="2504378" cy="1775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390465</xdr:colOff>
      <xdr:row>23</xdr:row>
      <xdr:rowOff>57978</xdr:rowOff>
    </xdr:from>
    <xdr:to>
      <xdr:col>12</xdr:col>
      <xdr:colOff>256760</xdr:colOff>
      <xdr:row>24</xdr:row>
      <xdr:rowOff>182218</xdr:rowOff>
    </xdr:to>
    <xdr:sp macro="" textlink="">
      <xdr:nvSpPr>
        <xdr:cNvPr id="53" name="手繪多邊形 52"/>
        <xdr:cNvSpPr/>
      </xdr:nvSpPr>
      <xdr:spPr>
        <a:xfrm>
          <a:off x="11385036" y="4793264"/>
          <a:ext cx="764367" cy="328347"/>
        </a:xfrm>
        <a:custGeom>
          <a:avLst/>
          <a:gdLst>
            <a:gd name="connsiteX0" fmla="*/ 0 w 679174"/>
            <a:gd name="connsiteY0" fmla="*/ 331305 h 331305"/>
            <a:gd name="connsiteX1" fmla="*/ 173934 w 679174"/>
            <a:gd name="connsiteY1" fmla="*/ 331305 h 331305"/>
            <a:gd name="connsiteX2" fmla="*/ 679174 w 679174"/>
            <a:gd name="connsiteY2" fmla="*/ 124239 h 331305"/>
            <a:gd name="connsiteX3" fmla="*/ 670891 w 679174"/>
            <a:gd name="connsiteY3" fmla="*/ 0 h 331305"/>
            <a:gd name="connsiteX4" fmla="*/ 0 w 679174"/>
            <a:gd name="connsiteY4" fmla="*/ 331305 h 331305"/>
            <a:gd name="connsiteX0" fmla="*/ 0 w 760392"/>
            <a:gd name="connsiteY0" fmla="*/ 331305 h 331305"/>
            <a:gd name="connsiteX1" fmla="*/ 255152 w 760392"/>
            <a:gd name="connsiteY1" fmla="*/ 331305 h 331305"/>
            <a:gd name="connsiteX2" fmla="*/ 760392 w 760392"/>
            <a:gd name="connsiteY2" fmla="*/ 124239 h 331305"/>
            <a:gd name="connsiteX3" fmla="*/ 752109 w 760392"/>
            <a:gd name="connsiteY3" fmla="*/ 0 h 331305"/>
            <a:gd name="connsiteX4" fmla="*/ 0 w 760392"/>
            <a:gd name="connsiteY4" fmla="*/ 331305 h 3313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0392" h="331305">
              <a:moveTo>
                <a:pt x="0" y="331305"/>
              </a:moveTo>
              <a:lnTo>
                <a:pt x="255152" y="331305"/>
              </a:lnTo>
              <a:lnTo>
                <a:pt x="760392" y="124239"/>
              </a:lnTo>
              <a:lnTo>
                <a:pt x="752109" y="0"/>
              </a:lnTo>
              <a:lnTo>
                <a:pt x="0" y="331305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494109</xdr:colOff>
      <xdr:row>27</xdr:row>
      <xdr:rowOff>136922</xdr:rowOff>
    </xdr:from>
    <xdr:to>
      <xdr:col>12</xdr:col>
      <xdr:colOff>226218</xdr:colOff>
      <xdr:row>29</xdr:row>
      <xdr:rowOff>71437</xdr:rowOff>
    </xdr:to>
    <xdr:sp macro="" textlink="">
      <xdr:nvSpPr>
        <xdr:cNvPr id="55" name="手繪多邊形 54"/>
        <xdr:cNvSpPr/>
      </xdr:nvSpPr>
      <xdr:spPr>
        <a:xfrm>
          <a:off x="11441906" y="5804297"/>
          <a:ext cx="625078" cy="351234"/>
        </a:xfrm>
        <a:custGeom>
          <a:avLst/>
          <a:gdLst>
            <a:gd name="connsiteX0" fmla="*/ 0 w 625078"/>
            <a:gd name="connsiteY0" fmla="*/ 0 h 351234"/>
            <a:gd name="connsiteX1" fmla="*/ 202407 w 625078"/>
            <a:gd name="connsiteY1" fmla="*/ 0 h 351234"/>
            <a:gd name="connsiteX2" fmla="*/ 625078 w 625078"/>
            <a:gd name="connsiteY2" fmla="*/ 196453 h 351234"/>
            <a:gd name="connsiteX3" fmla="*/ 625078 w 625078"/>
            <a:gd name="connsiteY3" fmla="*/ 351234 h 351234"/>
            <a:gd name="connsiteX4" fmla="*/ 0 w 625078"/>
            <a:gd name="connsiteY4" fmla="*/ 0 h 351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25078" h="351234">
              <a:moveTo>
                <a:pt x="0" y="0"/>
              </a:moveTo>
              <a:lnTo>
                <a:pt x="202407" y="0"/>
              </a:lnTo>
              <a:lnTo>
                <a:pt x="625078" y="196453"/>
              </a:lnTo>
              <a:lnTo>
                <a:pt x="625078" y="351234"/>
              </a:lnTo>
              <a:lnTo>
                <a:pt x="0" y="0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250900</xdr:colOff>
      <xdr:row>21</xdr:row>
      <xdr:rowOff>198147</xdr:rowOff>
    </xdr:from>
    <xdr:to>
      <xdr:col>12</xdr:col>
      <xdr:colOff>428884</xdr:colOff>
      <xdr:row>30</xdr:row>
      <xdr:rowOff>197503</xdr:rowOff>
    </xdr:to>
    <xdr:sp macro="" textlink="">
      <xdr:nvSpPr>
        <xdr:cNvPr id="56" name="矩形 55"/>
        <xdr:cNvSpPr/>
      </xdr:nvSpPr>
      <xdr:spPr>
        <a:xfrm rot="16200000">
          <a:off x="11243363" y="5463669"/>
          <a:ext cx="1874590" cy="17798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35718</xdr:colOff>
      <xdr:row>31</xdr:row>
      <xdr:rowOff>32147</xdr:rowOff>
    </xdr:from>
    <xdr:ext cx="466794" cy="275909"/>
    <xdr:sp macro="" textlink="">
      <xdr:nvSpPr>
        <xdr:cNvPr id="57" name="文字方塊 56"/>
        <xdr:cNvSpPr txBox="1"/>
      </xdr:nvSpPr>
      <xdr:spPr>
        <a:xfrm>
          <a:off x="11884818" y="6566297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en-US" sz="1100"/>
            <a:t>圍囹</a:t>
          </a:r>
        </a:p>
      </xdr:txBody>
    </xdr:sp>
    <xdr:clientData/>
  </xdr:oneCellAnchor>
  <xdr:twoCellAnchor>
    <xdr:from>
      <xdr:col>11</xdr:col>
      <xdr:colOff>183715</xdr:colOff>
      <xdr:row>26</xdr:row>
      <xdr:rowOff>64754</xdr:rowOff>
    </xdr:from>
    <xdr:to>
      <xdr:col>13</xdr:col>
      <xdr:colOff>361733</xdr:colOff>
      <xdr:row>26</xdr:row>
      <xdr:rowOff>71323</xdr:rowOff>
    </xdr:to>
    <xdr:cxnSp macro="">
      <xdr:nvCxnSpPr>
        <xdr:cNvPr id="58" name="直線接點 57"/>
        <xdr:cNvCxnSpPr/>
      </xdr:nvCxnSpPr>
      <xdr:spPr>
        <a:xfrm>
          <a:off x="11137465" y="5551154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193240</xdr:colOff>
      <xdr:row>23</xdr:row>
      <xdr:rowOff>131429</xdr:rowOff>
    </xdr:from>
    <xdr:to>
      <xdr:col>13</xdr:col>
      <xdr:colOff>371258</xdr:colOff>
      <xdr:row>23</xdr:row>
      <xdr:rowOff>137998</xdr:rowOff>
    </xdr:to>
    <xdr:cxnSp macro="">
      <xdr:nvCxnSpPr>
        <xdr:cNvPr id="59" name="直線接點 58"/>
        <xdr:cNvCxnSpPr/>
      </xdr:nvCxnSpPr>
      <xdr:spPr>
        <a:xfrm>
          <a:off x="11146990" y="4989179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104775</xdr:colOff>
      <xdr:row>24</xdr:row>
      <xdr:rowOff>85725</xdr:rowOff>
    </xdr:from>
    <xdr:ext cx="475900" cy="264560"/>
    <xdr:sp macro="" textlink="">
      <xdr:nvSpPr>
        <xdr:cNvPr id="60" name="文字方塊 59"/>
        <xdr:cNvSpPr txBox="1"/>
      </xdr:nvSpPr>
      <xdr:spPr>
        <a:xfrm>
          <a:off x="12639675" y="5153025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11</xdr:col>
      <xdr:colOff>581861</xdr:colOff>
      <xdr:row>20</xdr:row>
      <xdr:rowOff>86331</xdr:rowOff>
    </xdr:from>
    <xdr:to>
      <xdr:col>11</xdr:col>
      <xdr:colOff>588670</xdr:colOff>
      <xdr:row>27</xdr:row>
      <xdr:rowOff>23948</xdr:rowOff>
    </xdr:to>
    <xdr:cxnSp macro="">
      <xdr:nvCxnSpPr>
        <xdr:cNvPr id="61" name="直線接點 60"/>
        <xdr:cNvCxnSpPr/>
      </xdr:nvCxnSpPr>
      <xdr:spPr>
        <a:xfrm flipV="1">
          <a:off x="11535611" y="4315431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238961</xdr:colOff>
      <xdr:row>20</xdr:row>
      <xdr:rowOff>114906</xdr:rowOff>
    </xdr:from>
    <xdr:to>
      <xdr:col>12</xdr:col>
      <xdr:colOff>245770</xdr:colOff>
      <xdr:row>27</xdr:row>
      <xdr:rowOff>52523</xdr:rowOff>
    </xdr:to>
    <xdr:cxnSp macro="">
      <xdr:nvCxnSpPr>
        <xdr:cNvPr id="62" name="直線接點 61"/>
        <xdr:cNvCxnSpPr/>
      </xdr:nvCxnSpPr>
      <xdr:spPr>
        <a:xfrm flipV="1">
          <a:off x="12088061" y="4344006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628650</xdr:colOff>
      <xdr:row>20</xdr:row>
      <xdr:rowOff>66675</xdr:rowOff>
    </xdr:from>
    <xdr:ext cx="475900" cy="264560"/>
    <xdr:sp macro="" textlink="">
      <xdr:nvSpPr>
        <xdr:cNvPr id="63" name="文字方塊 62"/>
        <xdr:cNvSpPr txBox="1"/>
      </xdr:nvSpPr>
      <xdr:spPr>
        <a:xfrm>
          <a:off x="11582400" y="4295775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15</xdr:col>
      <xdr:colOff>208185</xdr:colOff>
      <xdr:row>22</xdr:row>
      <xdr:rowOff>57809</xdr:rowOff>
    </xdr:from>
    <xdr:to>
      <xdr:col>15</xdr:col>
      <xdr:colOff>386169</xdr:colOff>
      <xdr:row>31</xdr:row>
      <xdr:rowOff>57164</xdr:rowOff>
    </xdr:to>
    <xdr:sp macro="" textlink="">
      <xdr:nvSpPr>
        <xdr:cNvPr id="65" name="矩形 64"/>
        <xdr:cNvSpPr/>
      </xdr:nvSpPr>
      <xdr:spPr>
        <a:xfrm rot="16200000">
          <a:off x="13261024" y="5559670"/>
          <a:ext cx="1885305" cy="177984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38101</xdr:colOff>
      <xdr:row>27</xdr:row>
      <xdr:rowOff>5756</xdr:rowOff>
    </xdr:from>
    <xdr:to>
      <xdr:col>17</xdr:col>
      <xdr:colOff>482243</xdr:colOff>
      <xdr:row>27</xdr:row>
      <xdr:rowOff>189702</xdr:rowOff>
    </xdr:to>
    <xdr:sp macro="" textlink="">
      <xdr:nvSpPr>
        <xdr:cNvPr id="66" name="矩形 65"/>
        <xdr:cNvSpPr/>
      </xdr:nvSpPr>
      <xdr:spPr>
        <a:xfrm>
          <a:off x="13258801" y="5701706"/>
          <a:ext cx="2501542" cy="1839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682359</xdr:colOff>
      <xdr:row>26</xdr:row>
      <xdr:rowOff>1260</xdr:rowOff>
    </xdr:from>
    <xdr:to>
      <xdr:col>15</xdr:col>
      <xdr:colOff>187060</xdr:colOff>
      <xdr:row>26</xdr:row>
      <xdr:rowOff>203087</xdr:rowOff>
    </xdr:to>
    <xdr:sp macro="" textlink="">
      <xdr:nvSpPr>
        <xdr:cNvPr id="67" name="橢圓 66"/>
        <xdr:cNvSpPr/>
      </xdr:nvSpPr>
      <xdr:spPr>
        <a:xfrm>
          <a:off x="13903059" y="5487660"/>
          <a:ext cx="190501" cy="201827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15</xdr:col>
      <xdr:colOff>400320</xdr:colOff>
      <xdr:row>23</xdr:row>
      <xdr:rowOff>177415</xdr:rowOff>
    </xdr:from>
    <xdr:ext cx="608756" cy="275909"/>
    <xdr:sp macro="" textlink="">
      <xdr:nvSpPr>
        <xdr:cNvPr id="68" name="文字方塊 67"/>
        <xdr:cNvSpPr txBox="1"/>
      </xdr:nvSpPr>
      <xdr:spPr>
        <a:xfrm>
          <a:off x="14306820" y="5035165"/>
          <a:ext cx="6087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XY</a:t>
          </a:r>
          <a:r>
            <a:rPr lang="zh-TW" altLang="en-US" sz="1100"/>
            <a:t>視角</a:t>
          </a:r>
        </a:p>
      </xdr:txBody>
    </xdr:sp>
    <xdr:clientData/>
  </xdr:oneCellAnchor>
  <xdr:twoCellAnchor>
    <xdr:from>
      <xdr:col>16</xdr:col>
      <xdr:colOff>431245</xdr:colOff>
      <xdr:row>25</xdr:row>
      <xdr:rowOff>86553</xdr:rowOff>
    </xdr:from>
    <xdr:to>
      <xdr:col>17</xdr:col>
      <xdr:colOff>507090</xdr:colOff>
      <xdr:row>27</xdr:row>
      <xdr:rowOff>1243</xdr:rowOff>
    </xdr:to>
    <xdr:sp macro="" textlink="">
      <xdr:nvSpPr>
        <xdr:cNvPr id="70" name="手繪多邊形 69"/>
        <xdr:cNvSpPr/>
      </xdr:nvSpPr>
      <xdr:spPr>
        <a:xfrm>
          <a:off x="15023545" y="5363403"/>
          <a:ext cx="761645" cy="333790"/>
        </a:xfrm>
        <a:custGeom>
          <a:avLst/>
          <a:gdLst>
            <a:gd name="connsiteX0" fmla="*/ 0 w 679174"/>
            <a:gd name="connsiteY0" fmla="*/ 331305 h 331305"/>
            <a:gd name="connsiteX1" fmla="*/ 173934 w 679174"/>
            <a:gd name="connsiteY1" fmla="*/ 331305 h 331305"/>
            <a:gd name="connsiteX2" fmla="*/ 679174 w 679174"/>
            <a:gd name="connsiteY2" fmla="*/ 124239 h 331305"/>
            <a:gd name="connsiteX3" fmla="*/ 670891 w 679174"/>
            <a:gd name="connsiteY3" fmla="*/ 0 h 331305"/>
            <a:gd name="connsiteX4" fmla="*/ 0 w 679174"/>
            <a:gd name="connsiteY4" fmla="*/ 331305 h 331305"/>
            <a:gd name="connsiteX0" fmla="*/ 0 w 760392"/>
            <a:gd name="connsiteY0" fmla="*/ 331305 h 331305"/>
            <a:gd name="connsiteX1" fmla="*/ 255152 w 760392"/>
            <a:gd name="connsiteY1" fmla="*/ 331305 h 331305"/>
            <a:gd name="connsiteX2" fmla="*/ 760392 w 760392"/>
            <a:gd name="connsiteY2" fmla="*/ 124239 h 331305"/>
            <a:gd name="connsiteX3" fmla="*/ 752109 w 760392"/>
            <a:gd name="connsiteY3" fmla="*/ 0 h 331305"/>
            <a:gd name="connsiteX4" fmla="*/ 0 w 760392"/>
            <a:gd name="connsiteY4" fmla="*/ 331305 h 3313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60392" h="331305">
              <a:moveTo>
                <a:pt x="0" y="331305"/>
              </a:moveTo>
              <a:lnTo>
                <a:pt x="255152" y="331305"/>
              </a:lnTo>
              <a:lnTo>
                <a:pt x="760392" y="124239"/>
              </a:lnTo>
              <a:lnTo>
                <a:pt x="752109" y="0"/>
              </a:lnTo>
              <a:lnTo>
                <a:pt x="0" y="331305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534889</xdr:colOff>
      <xdr:row>27</xdr:row>
      <xdr:rowOff>194072</xdr:rowOff>
    </xdr:from>
    <xdr:to>
      <xdr:col>17</xdr:col>
      <xdr:colOff>476548</xdr:colOff>
      <xdr:row>29</xdr:row>
      <xdr:rowOff>128587</xdr:rowOff>
    </xdr:to>
    <xdr:sp macro="" textlink="">
      <xdr:nvSpPr>
        <xdr:cNvPr id="71" name="手繪多邊形 70"/>
        <xdr:cNvSpPr/>
      </xdr:nvSpPr>
      <xdr:spPr>
        <a:xfrm>
          <a:off x="15127189" y="5890022"/>
          <a:ext cx="627459" cy="353615"/>
        </a:xfrm>
        <a:custGeom>
          <a:avLst/>
          <a:gdLst>
            <a:gd name="connsiteX0" fmla="*/ 0 w 625078"/>
            <a:gd name="connsiteY0" fmla="*/ 0 h 351234"/>
            <a:gd name="connsiteX1" fmla="*/ 202407 w 625078"/>
            <a:gd name="connsiteY1" fmla="*/ 0 h 351234"/>
            <a:gd name="connsiteX2" fmla="*/ 625078 w 625078"/>
            <a:gd name="connsiteY2" fmla="*/ 196453 h 351234"/>
            <a:gd name="connsiteX3" fmla="*/ 625078 w 625078"/>
            <a:gd name="connsiteY3" fmla="*/ 351234 h 351234"/>
            <a:gd name="connsiteX4" fmla="*/ 0 w 625078"/>
            <a:gd name="connsiteY4" fmla="*/ 0 h 3512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25078" h="351234">
              <a:moveTo>
                <a:pt x="0" y="0"/>
              </a:moveTo>
              <a:lnTo>
                <a:pt x="202407" y="0"/>
              </a:lnTo>
              <a:lnTo>
                <a:pt x="625078" y="196453"/>
              </a:lnTo>
              <a:lnTo>
                <a:pt x="625078" y="351234"/>
              </a:lnTo>
              <a:lnTo>
                <a:pt x="0" y="0"/>
              </a:lnTo>
              <a:close/>
            </a:path>
          </a:pathLst>
        </a:cu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17</xdr:col>
      <xdr:colOff>501230</xdr:colOff>
      <xdr:row>22</xdr:row>
      <xdr:rowOff>45747</xdr:rowOff>
    </xdr:from>
    <xdr:to>
      <xdr:col>17</xdr:col>
      <xdr:colOff>679214</xdr:colOff>
      <xdr:row>31</xdr:row>
      <xdr:rowOff>45103</xdr:rowOff>
    </xdr:to>
    <xdr:sp macro="" textlink="">
      <xdr:nvSpPr>
        <xdr:cNvPr id="72" name="矩形 71"/>
        <xdr:cNvSpPr/>
      </xdr:nvSpPr>
      <xdr:spPr>
        <a:xfrm rot="16200000">
          <a:off x="14925669" y="5547608"/>
          <a:ext cx="1885306" cy="17798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17</xdr:col>
      <xdr:colOff>286048</xdr:colOff>
      <xdr:row>31</xdr:row>
      <xdr:rowOff>89297</xdr:rowOff>
    </xdr:from>
    <xdr:ext cx="466794" cy="275909"/>
    <xdr:sp macro="" textlink="">
      <xdr:nvSpPr>
        <xdr:cNvPr id="73" name="文字方塊 72"/>
        <xdr:cNvSpPr txBox="1"/>
      </xdr:nvSpPr>
      <xdr:spPr>
        <a:xfrm>
          <a:off x="15564148" y="6623447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zh-TW" altLang="zh-TW" sz="1100">
              <a:solidFill>
                <a:schemeClr val="tx1"/>
              </a:solidFill>
              <a:latin typeface="+mn-lt"/>
              <a:ea typeface="+mn-ea"/>
              <a:cs typeface="+mn-cs"/>
            </a:rPr>
            <a:t>圍囹</a:t>
          </a:r>
          <a:endParaRPr lang="zh-TW" altLang="zh-TW"/>
        </a:p>
      </xdr:txBody>
    </xdr:sp>
    <xdr:clientData/>
  </xdr:oneCellAnchor>
  <xdr:twoCellAnchor>
    <xdr:from>
      <xdr:col>16</xdr:col>
      <xdr:colOff>234020</xdr:colOff>
      <xdr:row>27</xdr:row>
      <xdr:rowOff>93329</xdr:rowOff>
    </xdr:from>
    <xdr:to>
      <xdr:col>18</xdr:col>
      <xdr:colOff>621588</xdr:colOff>
      <xdr:row>27</xdr:row>
      <xdr:rowOff>99898</xdr:rowOff>
    </xdr:to>
    <xdr:cxnSp macro="">
      <xdr:nvCxnSpPr>
        <xdr:cNvPr id="74" name="直線接點 73"/>
        <xdr:cNvCxnSpPr/>
      </xdr:nvCxnSpPr>
      <xdr:spPr>
        <a:xfrm>
          <a:off x="14826320" y="5789279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234020</xdr:colOff>
      <xdr:row>25</xdr:row>
      <xdr:rowOff>160004</xdr:rowOff>
    </xdr:from>
    <xdr:to>
      <xdr:col>18</xdr:col>
      <xdr:colOff>621588</xdr:colOff>
      <xdr:row>25</xdr:row>
      <xdr:rowOff>166573</xdr:rowOff>
    </xdr:to>
    <xdr:cxnSp macro="">
      <xdr:nvCxnSpPr>
        <xdr:cNvPr id="75" name="直線接點 74"/>
        <xdr:cNvCxnSpPr/>
      </xdr:nvCxnSpPr>
      <xdr:spPr>
        <a:xfrm>
          <a:off x="14826320" y="5436854"/>
          <a:ext cx="1759168" cy="6569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202705</xdr:colOff>
      <xdr:row>26</xdr:row>
      <xdr:rowOff>0</xdr:rowOff>
    </xdr:from>
    <xdr:ext cx="475900" cy="264560"/>
    <xdr:sp macro="" textlink="">
      <xdr:nvSpPr>
        <xdr:cNvPr id="76" name="文字方塊 75"/>
        <xdr:cNvSpPr txBox="1"/>
      </xdr:nvSpPr>
      <xdr:spPr>
        <a:xfrm>
          <a:off x="16166605" y="5486400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  <xdr:twoCellAnchor>
    <xdr:from>
      <xdr:col>16</xdr:col>
      <xdr:colOff>622641</xdr:colOff>
      <xdr:row>20</xdr:row>
      <xdr:rowOff>143481</xdr:rowOff>
    </xdr:from>
    <xdr:to>
      <xdr:col>16</xdr:col>
      <xdr:colOff>629450</xdr:colOff>
      <xdr:row>27</xdr:row>
      <xdr:rowOff>81098</xdr:rowOff>
    </xdr:to>
    <xdr:cxnSp macro="">
      <xdr:nvCxnSpPr>
        <xdr:cNvPr id="77" name="直線接點 76"/>
        <xdr:cNvCxnSpPr/>
      </xdr:nvCxnSpPr>
      <xdr:spPr>
        <a:xfrm flipV="1">
          <a:off x="15214941" y="4372581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489291</xdr:colOff>
      <xdr:row>20</xdr:row>
      <xdr:rowOff>172056</xdr:rowOff>
    </xdr:from>
    <xdr:to>
      <xdr:col>17</xdr:col>
      <xdr:colOff>496100</xdr:colOff>
      <xdr:row>27</xdr:row>
      <xdr:rowOff>109673</xdr:rowOff>
    </xdr:to>
    <xdr:cxnSp macro="">
      <xdr:nvCxnSpPr>
        <xdr:cNvPr id="78" name="直線接點 77"/>
        <xdr:cNvCxnSpPr/>
      </xdr:nvCxnSpPr>
      <xdr:spPr>
        <a:xfrm flipV="1">
          <a:off x="15767391" y="4401156"/>
          <a:ext cx="6809" cy="1404467"/>
        </a:xfrm>
        <a:prstGeom prst="line">
          <a:avLst/>
        </a:prstGeom>
        <a:ln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669430</xdr:colOff>
      <xdr:row>21</xdr:row>
      <xdr:rowOff>38100</xdr:rowOff>
    </xdr:from>
    <xdr:ext cx="475900" cy="264560"/>
    <xdr:sp macro="" textlink="">
      <xdr:nvSpPr>
        <xdr:cNvPr id="79" name="文字方塊 78"/>
        <xdr:cNvSpPr txBox="1"/>
      </xdr:nvSpPr>
      <xdr:spPr>
        <a:xfrm>
          <a:off x="15261730" y="4476750"/>
          <a:ext cx="47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/>
            <a:t>1.5m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190500</xdr:rowOff>
    </xdr:from>
    <xdr:to>
      <xdr:col>20</xdr:col>
      <xdr:colOff>96764</xdr:colOff>
      <xdr:row>11</xdr:row>
      <xdr:rowOff>200025</xdr:rowOff>
    </xdr:to>
    <xdr:pic>
      <xdr:nvPicPr>
        <xdr:cNvPr id="1025" name="Picture 1" descr="http://www.jiunli.com.tw/img/norm-H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44300" y="190500"/>
          <a:ext cx="3525764" cy="2314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105467</xdr:colOff>
      <xdr:row>0</xdr:row>
      <xdr:rowOff>142875</xdr:rowOff>
    </xdr:from>
    <xdr:to>
      <xdr:col>17</xdr:col>
      <xdr:colOff>371475</xdr:colOff>
      <xdr:row>21</xdr:row>
      <xdr:rowOff>9525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73267" y="142875"/>
          <a:ext cx="3009208" cy="459105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361950</xdr:colOff>
      <xdr:row>0</xdr:row>
      <xdr:rowOff>133350</xdr:rowOff>
    </xdr:from>
    <xdr:to>
      <xdr:col>21</xdr:col>
      <xdr:colOff>504825</xdr:colOff>
      <xdr:row>21</xdr:row>
      <xdr:rowOff>19254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20550" y="133350"/>
          <a:ext cx="2886075" cy="461030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190500</xdr:rowOff>
    </xdr:from>
    <xdr:to>
      <xdr:col>8</xdr:col>
      <xdr:colOff>9525</xdr:colOff>
      <xdr:row>31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705350"/>
          <a:ext cx="5495925" cy="231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9</xdr:row>
      <xdr:rowOff>114300</xdr:rowOff>
    </xdr:from>
    <xdr:to>
      <xdr:col>7</xdr:col>
      <xdr:colOff>590550</xdr:colOff>
      <xdr:row>20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5725" y="2324100"/>
          <a:ext cx="53054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21</xdr:row>
      <xdr:rowOff>9525</xdr:rowOff>
    </xdr:from>
    <xdr:to>
      <xdr:col>11</xdr:col>
      <xdr:colOff>428625</xdr:colOff>
      <xdr:row>26</xdr:row>
      <xdr:rowOff>38100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r="43802"/>
        <a:stretch>
          <a:fillRect/>
        </a:stretch>
      </xdr:blipFill>
      <xdr:spPr bwMode="auto">
        <a:xfrm>
          <a:off x="5534025" y="4733925"/>
          <a:ext cx="259080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0</xdr:row>
      <xdr:rowOff>28575</xdr:rowOff>
    </xdr:from>
    <xdr:to>
      <xdr:col>17</xdr:col>
      <xdr:colOff>171450</xdr:colOff>
      <xdr:row>31</xdr:row>
      <xdr:rowOff>47625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77150" y="28575"/>
          <a:ext cx="4657725" cy="655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180974</xdr:colOff>
      <xdr:row>0</xdr:row>
      <xdr:rowOff>9525</xdr:rowOff>
    </xdr:from>
    <xdr:to>
      <xdr:col>26</xdr:col>
      <xdr:colOff>38099</xdr:colOff>
      <xdr:row>23</xdr:row>
      <xdr:rowOff>185017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44399" y="9525"/>
          <a:ext cx="6029325" cy="503324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1</xdr:row>
      <xdr:rowOff>76200</xdr:rowOff>
    </xdr:from>
    <xdr:to>
      <xdr:col>11</xdr:col>
      <xdr:colOff>447675</xdr:colOff>
      <xdr:row>15</xdr:row>
      <xdr:rowOff>114300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5650" y="285750"/>
          <a:ext cx="4695825" cy="297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409575</xdr:colOff>
      <xdr:row>0</xdr:row>
      <xdr:rowOff>47625</xdr:rowOff>
    </xdr:from>
    <xdr:to>
      <xdr:col>22</xdr:col>
      <xdr:colOff>65775</xdr:colOff>
      <xdr:row>25</xdr:row>
      <xdr:rowOff>208875</xdr:rowOff>
    </xdr:to>
    <xdr:pic>
      <xdr:nvPicPr>
        <xdr:cNvPr id="3" name="圖片 2" descr="IMG_3216(鋼軌樁或H型鋼樁配合支撐、斜撐)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53375" y="47625"/>
          <a:ext cx="7200000" cy="5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377955</xdr:colOff>
      <xdr:row>7</xdr:row>
      <xdr:rowOff>190500</xdr:rowOff>
    </xdr:from>
    <xdr:to>
      <xdr:col>20</xdr:col>
      <xdr:colOff>638175</xdr:colOff>
      <xdr:row>20</xdr:row>
      <xdr:rowOff>123825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07755" y="1657350"/>
          <a:ext cx="5060820" cy="2657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257175</xdr:colOff>
      <xdr:row>1</xdr:row>
      <xdr:rowOff>19051</xdr:rowOff>
    </xdr:from>
    <xdr:to>
      <xdr:col>7</xdr:col>
      <xdr:colOff>400051</xdr:colOff>
      <xdr:row>1</xdr:row>
      <xdr:rowOff>190500</xdr:rowOff>
    </xdr:to>
    <xdr:sp macro="" textlink="">
      <xdr:nvSpPr>
        <xdr:cNvPr id="2" name="菱形 1"/>
        <xdr:cNvSpPr/>
      </xdr:nvSpPr>
      <xdr:spPr>
        <a:xfrm>
          <a:off x="5772150" y="228601"/>
          <a:ext cx="142876" cy="171449"/>
        </a:xfrm>
        <a:prstGeom prst="diamond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247650</xdr:colOff>
      <xdr:row>2</xdr:row>
      <xdr:rowOff>9526</xdr:rowOff>
    </xdr:from>
    <xdr:to>
      <xdr:col>7</xdr:col>
      <xdr:colOff>409576</xdr:colOff>
      <xdr:row>3</xdr:row>
      <xdr:rowOff>0</xdr:rowOff>
    </xdr:to>
    <xdr:sp macro="" textlink="">
      <xdr:nvSpPr>
        <xdr:cNvPr id="3" name="菱形 2"/>
        <xdr:cNvSpPr/>
      </xdr:nvSpPr>
      <xdr:spPr>
        <a:xfrm>
          <a:off x="5762625" y="428626"/>
          <a:ext cx="161926" cy="200024"/>
        </a:xfrm>
        <a:prstGeom prst="diamond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238125</xdr:colOff>
      <xdr:row>4</xdr:row>
      <xdr:rowOff>38101</xdr:rowOff>
    </xdr:from>
    <xdr:to>
      <xdr:col>7</xdr:col>
      <xdr:colOff>409575</xdr:colOff>
      <xdr:row>4</xdr:row>
      <xdr:rowOff>171451</xdr:rowOff>
    </xdr:to>
    <xdr:sp macro="" textlink="">
      <xdr:nvSpPr>
        <xdr:cNvPr id="4" name="等腰三角形 3"/>
        <xdr:cNvSpPr/>
      </xdr:nvSpPr>
      <xdr:spPr>
        <a:xfrm>
          <a:off x="5753100" y="876301"/>
          <a:ext cx="171450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5</xdr:row>
      <xdr:rowOff>9525</xdr:rowOff>
    </xdr:from>
    <xdr:to>
      <xdr:col>7</xdr:col>
      <xdr:colOff>409575</xdr:colOff>
      <xdr:row>5</xdr:row>
      <xdr:rowOff>180975</xdr:rowOff>
    </xdr:to>
    <xdr:sp macro="" textlink="">
      <xdr:nvSpPr>
        <xdr:cNvPr id="5" name="橢圓 4"/>
        <xdr:cNvSpPr/>
      </xdr:nvSpPr>
      <xdr:spPr>
        <a:xfrm>
          <a:off x="5743575" y="1057275"/>
          <a:ext cx="180975" cy="1714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228600</xdr:colOff>
      <xdr:row>6</xdr:row>
      <xdr:rowOff>19050</xdr:rowOff>
    </xdr:from>
    <xdr:to>
      <xdr:col>7</xdr:col>
      <xdr:colOff>409575</xdr:colOff>
      <xdr:row>6</xdr:row>
      <xdr:rowOff>190500</xdr:rowOff>
    </xdr:to>
    <xdr:sp macro="" textlink="">
      <xdr:nvSpPr>
        <xdr:cNvPr id="6" name="橢圓 5"/>
        <xdr:cNvSpPr/>
      </xdr:nvSpPr>
      <xdr:spPr>
        <a:xfrm>
          <a:off x="5743575" y="1276350"/>
          <a:ext cx="180975" cy="1714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 editAs="oneCell">
    <xdr:from>
      <xdr:col>7</xdr:col>
      <xdr:colOff>9525</xdr:colOff>
      <xdr:row>7</xdr:row>
      <xdr:rowOff>15372</xdr:rowOff>
    </xdr:from>
    <xdr:to>
      <xdr:col>8</xdr:col>
      <xdr:colOff>0</xdr:colOff>
      <xdr:row>8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4525" y="1482222"/>
          <a:ext cx="676275" cy="194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514350</xdr:colOff>
      <xdr:row>20</xdr:row>
      <xdr:rowOff>104775</xdr:rowOff>
    </xdr:from>
    <xdr:to>
      <xdr:col>19</xdr:col>
      <xdr:colOff>209550</xdr:colOff>
      <xdr:row>34</xdr:row>
      <xdr:rowOff>28575</xdr:rowOff>
    </xdr:to>
    <xdr:pic>
      <xdr:nvPicPr>
        <xdr:cNvPr id="11" name="Picture 2" descr="9000 æ¯ææè®è¨ &amp; å¨é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344150" y="4295775"/>
          <a:ext cx="3810000" cy="28575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409575</xdr:colOff>
      <xdr:row>0</xdr:row>
      <xdr:rowOff>0</xdr:rowOff>
    </xdr:from>
    <xdr:to>
      <xdr:col>22</xdr:col>
      <xdr:colOff>257174</xdr:colOff>
      <xdr:row>8</xdr:row>
      <xdr:rowOff>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239375" y="0"/>
          <a:ext cx="6019799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581025</xdr:colOff>
      <xdr:row>0</xdr:row>
      <xdr:rowOff>0</xdr:rowOff>
    </xdr:from>
    <xdr:to>
      <xdr:col>22</xdr:col>
      <xdr:colOff>123825</xdr:colOff>
      <xdr:row>19</xdr:row>
      <xdr:rowOff>95250</xdr:rowOff>
    </xdr:to>
    <xdr:pic>
      <xdr:nvPicPr>
        <xdr:cNvPr id="14338" name="Picture 2" descr="ãå®å¨æ¯æåæ¤é ãçåçæå°çµ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68050" y="0"/>
          <a:ext cx="5715000" cy="428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419100</xdr:colOff>
      <xdr:row>20</xdr:row>
      <xdr:rowOff>161925</xdr:rowOff>
    </xdr:from>
    <xdr:to>
      <xdr:col>22</xdr:col>
      <xdr:colOff>247650</xdr:colOff>
      <xdr:row>31</xdr:row>
      <xdr:rowOff>123825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20325" y="4352925"/>
          <a:ext cx="6686550" cy="226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47625</xdr:colOff>
      <xdr:row>13</xdr:row>
      <xdr:rowOff>85725</xdr:rowOff>
    </xdr:from>
    <xdr:to>
      <xdr:col>13</xdr:col>
      <xdr:colOff>504825</xdr:colOff>
      <xdr:row>19</xdr:row>
      <xdr:rowOff>171450</xdr:rowOff>
    </xdr:to>
    <xdr:pic>
      <xdr:nvPicPr>
        <xdr:cNvPr id="143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48875" y="3019425"/>
          <a:ext cx="1143000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68"/>
  <sheetViews>
    <sheetView tabSelected="1" topLeftCell="A16" zoomScaleNormal="100" workbookViewId="0">
      <selection activeCell="B30" sqref="B30:F34"/>
    </sheetView>
  </sheetViews>
  <sheetFormatPr defaultRowHeight="16.2" x14ac:dyDescent="0.3"/>
  <cols>
    <col min="1" max="1" width="12.77734375" customWidth="1"/>
    <col min="2" max="2" width="11.6640625" bestFit="1" customWidth="1"/>
    <col min="3" max="3" width="13.88671875" bestFit="1" customWidth="1"/>
    <col min="4" max="4" width="13.109375" customWidth="1"/>
    <col min="5" max="5" width="14.88671875" customWidth="1"/>
    <col min="6" max="6" width="11.88671875" customWidth="1"/>
    <col min="7" max="10" width="13.109375" customWidth="1"/>
    <col min="11" max="12" width="11.77734375" customWidth="1"/>
    <col min="13" max="13" width="11.6640625" bestFit="1" customWidth="1"/>
  </cols>
  <sheetData>
    <row r="1" spans="1:19" x14ac:dyDescent="0.3">
      <c r="A1" t="s">
        <v>34</v>
      </c>
      <c r="B1" s="3" t="s">
        <v>90</v>
      </c>
      <c r="E1" t="s">
        <v>40</v>
      </c>
      <c r="F1" s="3">
        <v>1</v>
      </c>
      <c r="K1" s="3"/>
      <c r="L1" s="3"/>
      <c r="O1" s="3"/>
      <c r="P1" s="3"/>
      <c r="Q1" s="3"/>
      <c r="R1" s="3"/>
      <c r="S1" s="3"/>
    </row>
    <row r="2" spans="1:19" x14ac:dyDescent="0.3">
      <c r="A2" t="s">
        <v>46</v>
      </c>
      <c r="B2" s="3" t="s">
        <v>82</v>
      </c>
      <c r="C2" s="10" t="s">
        <v>82</v>
      </c>
      <c r="D2" s="10" t="s">
        <v>51</v>
      </c>
      <c r="E2" s="10" t="s">
        <v>50</v>
      </c>
      <c r="F2" s="10" t="s">
        <v>52</v>
      </c>
      <c r="G2" s="10" t="s">
        <v>157</v>
      </c>
      <c r="H2" s="10" t="s">
        <v>159</v>
      </c>
      <c r="I2" t="s">
        <v>46</v>
      </c>
      <c r="J2" s="10" t="s">
        <v>50</v>
      </c>
      <c r="K2" s="10" t="s">
        <v>52</v>
      </c>
      <c r="L2" s="10" t="s">
        <v>157</v>
      </c>
      <c r="M2" s="10" t="s">
        <v>159</v>
      </c>
      <c r="O2" s="3"/>
      <c r="P2" s="3"/>
      <c r="R2" s="3"/>
    </row>
    <row r="3" spans="1:19" x14ac:dyDescent="0.3">
      <c r="A3" t="s">
        <v>161</v>
      </c>
      <c r="B3" s="3">
        <v>45</v>
      </c>
      <c r="C3" t="s">
        <v>36</v>
      </c>
      <c r="I3" t="s">
        <v>160</v>
      </c>
      <c r="K3" s="3"/>
      <c r="L3" s="3"/>
      <c r="M3" s="3"/>
      <c r="O3" s="3"/>
      <c r="P3" s="3"/>
      <c r="R3" s="3"/>
    </row>
    <row r="4" spans="1:19" x14ac:dyDescent="0.3">
      <c r="A4" t="s">
        <v>35</v>
      </c>
      <c r="B4" s="3">
        <v>1.2</v>
      </c>
      <c r="C4" t="s">
        <v>36</v>
      </c>
      <c r="I4" t="s">
        <v>158</v>
      </c>
      <c r="K4" s="3"/>
      <c r="L4" s="3"/>
      <c r="M4" s="3"/>
      <c r="O4" s="3"/>
      <c r="P4" s="3"/>
      <c r="R4" s="3"/>
    </row>
    <row r="5" spans="1:19" x14ac:dyDescent="0.3">
      <c r="A5" t="s">
        <v>37</v>
      </c>
      <c r="B5" s="3">
        <v>24.6</v>
      </c>
      <c r="C5" t="s">
        <v>36</v>
      </c>
      <c r="K5" s="3"/>
      <c r="L5" s="3"/>
      <c r="M5" s="3"/>
      <c r="O5" s="3"/>
      <c r="P5" s="3"/>
      <c r="R5" s="3"/>
    </row>
    <row r="6" spans="1:19" x14ac:dyDescent="0.3">
      <c r="A6" t="s">
        <v>69</v>
      </c>
      <c r="B6" s="3">
        <v>0</v>
      </c>
      <c r="C6" t="s">
        <v>72</v>
      </c>
      <c r="K6" s="3"/>
      <c r="L6" s="3"/>
      <c r="M6" s="3"/>
      <c r="O6" s="3"/>
      <c r="P6" s="3"/>
      <c r="R6" s="3"/>
    </row>
    <row r="7" spans="1:19" x14ac:dyDescent="0.3">
      <c r="K7" s="3"/>
      <c r="L7" s="3"/>
      <c r="M7" s="3"/>
      <c r="O7" s="3"/>
      <c r="P7" s="3"/>
      <c r="R7" s="3"/>
    </row>
    <row r="8" spans="1:19" x14ac:dyDescent="0.3">
      <c r="K8" s="3"/>
      <c r="L8" s="3"/>
      <c r="M8" s="3"/>
      <c r="O8" s="3"/>
      <c r="P8" s="3"/>
      <c r="R8" s="3"/>
    </row>
    <row r="9" spans="1:19" x14ac:dyDescent="0.3">
      <c r="A9" t="s">
        <v>30</v>
      </c>
      <c r="B9" s="3" t="s">
        <v>31</v>
      </c>
      <c r="C9" s="3" t="s">
        <v>32</v>
      </c>
      <c r="E9" t="s">
        <v>70</v>
      </c>
      <c r="K9" s="3"/>
      <c r="L9" s="3"/>
      <c r="M9" s="3"/>
      <c r="O9" s="3"/>
      <c r="P9" s="3"/>
      <c r="R9" s="3"/>
    </row>
    <row r="10" spans="1:19" x14ac:dyDescent="0.3">
      <c r="A10" t="s">
        <v>73</v>
      </c>
      <c r="B10" s="3">
        <v>0</v>
      </c>
      <c r="C10" s="3">
        <v>0</v>
      </c>
      <c r="K10" s="3"/>
      <c r="L10" s="3"/>
      <c r="M10" s="3"/>
    </row>
    <row r="11" spans="1:19" x14ac:dyDescent="0.3">
      <c r="B11" s="3">
        <v>160</v>
      </c>
      <c r="C11" s="3">
        <v>0</v>
      </c>
    </row>
    <row r="12" spans="1:19" x14ac:dyDescent="0.3">
      <c r="B12" s="3">
        <v>160</v>
      </c>
      <c r="C12" s="3">
        <v>36</v>
      </c>
      <c r="G12" t="s">
        <v>41</v>
      </c>
    </row>
    <row r="13" spans="1:19" x14ac:dyDescent="0.3">
      <c r="B13" s="3">
        <v>0</v>
      </c>
      <c r="C13" s="3">
        <v>36</v>
      </c>
    </row>
    <row r="14" spans="1:19" x14ac:dyDescent="0.3">
      <c r="B14" s="3">
        <v>0</v>
      </c>
      <c r="C14" s="3">
        <v>0</v>
      </c>
    </row>
    <row r="16" spans="1:19" x14ac:dyDescent="0.3">
      <c r="A16" t="s">
        <v>38</v>
      </c>
      <c r="B16" s="3" t="s">
        <v>42</v>
      </c>
      <c r="C16" s="3" t="s">
        <v>43</v>
      </c>
    </row>
    <row r="17" spans="1:7" x14ac:dyDescent="0.3">
      <c r="B17" s="3">
        <v>1</v>
      </c>
      <c r="C17" s="3">
        <v>2.7</v>
      </c>
      <c r="D17" s="3" t="s">
        <v>36</v>
      </c>
    </row>
    <row r="18" spans="1:7" x14ac:dyDescent="0.3">
      <c r="B18" s="3">
        <v>2</v>
      </c>
      <c r="C18" s="3">
        <v>5.7</v>
      </c>
      <c r="D18" s="3" t="s">
        <v>36</v>
      </c>
    </row>
    <row r="19" spans="1:7" x14ac:dyDescent="0.3">
      <c r="B19" s="3">
        <v>3</v>
      </c>
      <c r="C19" s="3">
        <v>8.6999999999999993</v>
      </c>
      <c r="D19" s="3" t="s">
        <v>36</v>
      </c>
    </row>
    <row r="20" spans="1:7" x14ac:dyDescent="0.3">
      <c r="B20" s="3">
        <v>4</v>
      </c>
      <c r="C20" s="3">
        <v>11.7</v>
      </c>
      <c r="D20" s="3" t="s">
        <v>36</v>
      </c>
    </row>
    <row r="21" spans="1:7" x14ac:dyDescent="0.3">
      <c r="B21" s="3">
        <v>5</v>
      </c>
      <c r="C21" s="3">
        <v>14.7</v>
      </c>
      <c r="D21" s="3" t="s">
        <v>36</v>
      </c>
    </row>
    <row r="22" spans="1:7" x14ac:dyDescent="0.3">
      <c r="B22" s="3">
        <v>6</v>
      </c>
      <c r="C22" s="3">
        <v>18.2</v>
      </c>
      <c r="D22" s="3" t="s">
        <v>36</v>
      </c>
    </row>
    <row r="23" spans="1:7" x14ac:dyDescent="0.3">
      <c r="B23" s="3">
        <v>7</v>
      </c>
      <c r="C23" s="3">
        <v>21.7</v>
      </c>
      <c r="D23" s="3" t="s">
        <v>36</v>
      </c>
    </row>
    <row r="24" spans="1:7" x14ac:dyDescent="0.3">
      <c r="B24" s="3">
        <v>8</v>
      </c>
      <c r="C24" s="3">
        <v>24.6</v>
      </c>
      <c r="D24" s="3" t="s">
        <v>36</v>
      </c>
    </row>
    <row r="25" spans="1:7" x14ac:dyDescent="0.3">
      <c r="B25" s="3"/>
      <c r="C25" s="3"/>
      <c r="D25" s="3"/>
    </row>
    <row r="26" spans="1:7" x14ac:dyDescent="0.3">
      <c r="B26" s="3"/>
      <c r="C26" s="3"/>
      <c r="D26" s="3"/>
    </row>
    <row r="27" spans="1:7" x14ac:dyDescent="0.3">
      <c r="A27" t="s">
        <v>39</v>
      </c>
      <c r="B27" s="3" t="s">
        <v>42</v>
      </c>
      <c r="C27" s="3" t="s">
        <v>43</v>
      </c>
      <c r="D27" s="3" t="s">
        <v>71</v>
      </c>
      <c r="E27" s="3" t="s">
        <v>26</v>
      </c>
      <c r="F27" s="3" t="s">
        <v>45</v>
      </c>
      <c r="G27" s="3" t="s">
        <v>45</v>
      </c>
    </row>
    <row r="28" spans="1:7" x14ac:dyDescent="0.3">
      <c r="B28" s="3">
        <v>1</v>
      </c>
      <c r="C28" s="3">
        <v>2</v>
      </c>
      <c r="D28" s="3">
        <v>1</v>
      </c>
      <c r="E28" s="6" t="str">
        <f>型鋼常用尺寸!A7</f>
        <v>H350x350x12x19</v>
      </c>
      <c r="F28" s="3">
        <v>4</v>
      </c>
      <c r="G28" t="s">
        <v>80</v>
      </c>
    </row>
    <row r="29" spans="1:7" x14ac:dyDescent="0.3">
      <c r="B29" s="3">
        <v>2</v>
      </c>
      <c r="C29" s="3">
        <v>5</v>
      </c>
      <c r="D29" s="3">
        <v>1</v>
      </c>
      <c r="E29" s="6" t="str">
        <f>型鋼常用尺寸!A7</f>
        <v>H350x350x12x19</v>
      </c>
      <c r="F29" s="3">
        <v>4</v>
      </c>
    </row>
    <row r="30" spans="1:7" x14ac:dyDescent="0.3">
      <c r="B30" s="3">
        <v>3</v>
      </c>
      <c r="C30" s="3">
        <v>8</v>
      </c>
      <c r="D30" s="3">
        <v>1</v>
      </c>
      <c r="E30" s="6" t="str">
        <f>型鋼常用尺寸!A11</f>
        <v>H414x405x18x28</v>
      </c>
      <c r="F30" s="3">
        <v>4</v>
      </c>
    </row>
    <row r="31" spans="1:7" x14ac:dyDescent="0.3">
      <c r="B31" s="3">
        <v>4</v>
      </c>
      <c r="C31" s="3">
        <v>11</v>
      </c>
      <c r="D31" s="3">
        <v>1</v>
      </c>
      <c r="E31" s="6" t="str">
        <f>型鋼常用尺寸!A11</f>
        <v>H414x405x18x28</v>
      </c>
      <c r="F31" s="3">
        <v>4</v>
      </c>
    </row>
    <row r="32" spans="1:7" x14ac:dyDescent="0.3">
      <c r="B32" s="3">
        <v>5</v>
      </c>
      <c r="C32" s="3">
        <v>14</v>
      </c>
      <c r="D32" s="3">
        <v>2</v>
      </c>
      <c r="E32" s="6" t="str">
        <f>型鋼常用尺寸!A11</f>
        <v>H414x405x18x28</v>
      </c>
      <c r="F32" s="3">
        <v>4</v>
      </c>
    </row>
    <row r="33" spans="1:11" x14ac:dyDescent="0.3">
      <c r="B33" s="3">
        <v>6</v>
      </c>
      <c r="C33" s="3">
        <v>17.5</v>
      </c>
      <c r="D33" s="3">
        <v>2</v>
      </c>
      <c r="E33" s="6" t="str">
        <f>型鋼常用尺寸!A12</f>
        <v>H428x407x20x35</v>
      </c>
      <c r="F33" s="3">
        <v>4</v>
      </c>
    </row>
    <row r="34" spans="1:11" x14ac:dyDescent="0.3">
      <c r="B34" s="3">
        <v>7</v>
      </c>
      <c r="C34" s="3">
        <v>21</v>
      </c>
      <c r="D34" s="3">
        <v>2</v>
      </c>
      <c r="E34" s="6" t="str">
        <f>型鋼常用尺寸!A12</f>
        <v>H428x407x20x35</v>
      </c>
      <c r="F34" s="3">
        <v>4</v>
      </c>
    </row>
    <row r="35" spans="1:11" x14ac:dyDescent="0.3">
      <c r="B35" s="3"/>
      <c r="C35" s="3"/>
      <c r="D35" s="3"/>
      <c r="E35" s="6"/>
      <c r="F35" s="3"/>
    </row>
    <row r="37" spans="1:11" x14ac:dyDescent="0.3">
      <c r="A37" t="s">
        <v>65</v>
      </c>
      <c r="B37" s="3" t="s">
        <v>64</v>
      </c>
      <c r="C37" s="3" t="s">
        <v>59</v>
      </c>
      <c r="D37" s="3" t="s">
        <v>61</v>
      </c>
      <c r="E37" s="3" t="s">
        <v>66</v>
      </c>
      <c r="F37" s="3" t="s">
        <v>62</v>
      </c>
    </row>
    <row r="38" spans="1:11" x14ac:dyDescent="0.3">
      <c r="B38" s="3">
        <v>40</v>
      </c>
      <c r="C38" s="3">
        <v>15.4</v>
      </c>
      <c r="D38" s="3">
        <v>1</v>
      </c>
      <c r="E38" s="6" t="str">
        <f>型鋼常用尺寸!A12</f>
        <v>H428x407x20x35</v>
      </c>
      <c r="F38" s="3">
        <v>27.1</v>
      </c>
    </row>
    <row r="43" spans="1:1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3">
      <c r="A55" s="4"/>
      <c r="B55" s="4"/>
      <c r="C55" s="4"/>
      <c r="D55" s="4"/>
      <c r="E55" s="11"/>
      <c r="F55" s="11"/>
      <c r="G55" s="4"/>
      <c r="H55" s="4"/>
      <c r="I55" s="4"/>
      <c r="J55" s="11"/>
      <c r="K55" s="4"/>
    </row>
    <row r="56" spans="1:11" x14ac:dyDescent="0.3">
      <c r="A56" s="4"/>
      <c r="B56" s="4"/>
      <c r="C56" s="4"/>
      <c r="D56" s="4"/>
      <c r="E56" s="11"/>
      <c r="F56" s="11"/>
      <c r="G56" s="4"/>
      <c r="H56" s="4"/>
      <c r="I56" s="4"/>
      <c r="J56" s="11"/>
      <c r="K56" s="4"/>
    </row>
    <row r="57" spans="1:1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3">
      <c r="A60" s="4"/>
      <c r="B60" s="4"/>
      <c r="C60" s="4"/>
      <c r="D60" s="11"/>
      <c r="E60" s="4"/>
      <c r="F60" s="4"/>
      <c r="G60" s="4"/>
      <c r="H60" s="11"/>
      <c r="I60" s="4"/>
      <c r="J60" s="4"/>
      <c r="K60" s="4"/>
    </row>
    <row r="61" spans="1:11" x14ac:dyDescent="0.3">
      <c r="A61" s="4"/>
      <c r="B61" s="4"/>
      <c r="C61" s="4"/>
      <c r="D61" s="11"/>
      <c r="E61" s="4"/>
      <c r="F61" s="4"/>
      <c r="G61" s="4"/>
      <c r="H61" s="11"/>
      <c r="I61" s="4"/>
      <c r="J61" s="4"/>
      <c r="K61" s="4"/>
    </row>
    <row r="62" spans="1:1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H9"/>
  <sheetViews>
    <sheetView zoomScaleNormal="100" workbookViewId="0">
      <selection activeCell="U28" sqref="U28"/>
    </sheetView>
  </sheetViews>
  <sheetFormatPr defaultRowHeight="16.2" x14ac:dyDescent="0.3"/>
  <cols>
    <col min="1" max="1" width="18.33203125" bestFit="1" customWidth="1"/>
    <col min="2" max="2" width="11.6640625" bestFit="1" customWidth="1"/>
  </cols>
  <sheetData>
    <row r="1" spans="1:8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H1" t="s">
        <v>99</v>
      </c>
    </row>
    <row r="2" spans="1:8" x14ac:dyDescent="0.3">
      <c r="A2" t="s">
        <v>100</v>
      </c>
      <c r="B2" t="s">
        <v>178</v>
      </c>
      <c r="C2">
        <v>150</v>
      </c>
    </row>
    <row r="3" spans="1:8" x14ac:dyDescent="0.3">
      <c r="A3" t="s">
        <v>102</v>
      </c>
      <c r="B3" t="s">
        <v>183</v>
      </c>
      <c r="C3">
        <v>150</v>
      </c>
    </row>
    <row r="4" spans="1:8" x14ac:dyDescent="0.3">
      <c r="A4" t="s">
        <v>103</v>
      </c>
      <c r="B4" t="s">
        <v>101</v>
      </c>
      <c r="C4">
        <v>250</v>
      </c>
    </row>
    <row r="5" spans="1:8" x14ac:dyDescent="0.3">
      <c r="A5" t="s">
        <v>104</v>
      </c>
      <c r="B5" t="s">
        <v>179</v>
      </c>
      <c r="C5">
        <v>6</v>
      </c>
      <c r="F5">
        <v>2.5000000000000001E-2</v>
      </c>
      <c r="G5" t="s">
        <v>105</v>
      </c>
    </row>
    <row r="6" spans="1:8" x14ac:dyDescent="0.3">
      <c r="A6" t="s">
        <v>106</v>
      </c>
      <c r="B6" t="s">
        <v>180</v>
      </c>
      <c r="C6">
        <v>75</v>
      </c>
    </row>
    <row r="7" spans="1:8" x14ac:dyDescent="0.3">
      <c r="A7" t="s">
        <v>107</v>
      </c>
      <c r="B7" t="s">
        <v>181</v>
      </c>
      <c r="C7">
        <v>75</v>
      </c>
    </row>
    <row r="8" spans="1:8" x14ac:dyDescent="0.3">
      <c r="A8" t="s">
        <v>177</v>
      </c>
      <c r="B8" t="s">
        <v>182</v>
      </c>
      <c r="D8">
        <v>165</v>
      </c>
    </row>
    <row r="9" spans="1:8" x14ac:dyDescent="0.3">
      <c r="C9" t="s">
        <v>184</v>
      </c>
      <c r="D9" t="s">
        <v>184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G26" sqref="G26"/>
    </sheetView>
  </sheetViews>
  <sheetFormatPr defaultRowHeight="16.2" x14ac:dyDescent="0.3"/>
  <cols>
    <col min="1" max="1" width="11.6640625" bestFit="1" customWidth="1"/>
    <col min="3" max="3" width="11.6640625" bestFit="1" customWidth="1"/>
  </cols>
  <sheetData>
    <row r="1" spans="1:6" ht="48.6" x14ac:dyDescent="0.3">
      <c r="A1" s="19" t="s">
        <v>185</v>
      </c>
      <c r="B1" s="19" t="s">
        <v>186</v>
      </c>
      <c r="C1" s="19" t="s">
        <v>187</v>
      </c>
      <c r="D1" s="19"/>
      <c r="E1" s="19"/>
    </row>
    <row r="2" spans="1:6" x14ac:dyDescent="0.3">
      <c r="A2" s="3" t="s">
        <v>201</v>
      </c>
      <c r="B2" s="3">
        <v>600</v>
      </c>
      <c r="C2" s="2" t="s">
        <v>188</v>
      </c>
      <c r="D2" s="3"/>
      <c r="E2" s="3"/>
      <c r="F2" s="1"/>
    </row>
    <row r="3" spans="1:6" x14ac:dyDescent="0.3">
      <c r="A3" s="3" t="s">
        <v>202</v>
      </c>
      <c r="B3" s="3">
        <v>600</v>
      </c>
      <c r="C3" s="20" t="s">
        <v>189</v>
      </c>
      <c r="D3" s="3"/>
      <c r="E3" s="3"/>
      <c r="F3" s="5"/>
    </row>
    <row r="4" spans="1:6" x14ac:dyDescent="0.3">
      <c r="A4" s="3" t="s">
        <v>203</v>
      </c>
      <c r="B4" s="3">
        <v>600</v>
      </c>
      <c r="C4" s="20" t="s">
        <v>190</v>
      </c>
      <c r="D4" s="3"/>
      <c r="E4" s="3"/>
      <c r="F4" s="5"/>
    </row>
    <row r="5" spans="1:6" x14ac:dyDescent="0.3">
      <c r="A5" s="3" t="s">
        <v>204</v>
      </c>
      <c r="B5" s="3">
        <v>600</v>
      </c>
      <c r="C5" s="20" t="s">
        <v>191</v>
      </c>
      <c r="D5" s="3"/>
      <c r="E5" s="3"/>
      <c r="F5" s="5"/>
    </row>
    <row r="6" spans="1:6" x14ac:dyDescent="0.3">
      <c r="A6" s="3" t="s">
        <v>205</v>
      </c>
      <c r="B6" s="3">
        <v>600</v>
      </c>
      <c r="C6" s="20" t="s">
        <v>192</v>
      </c>
      <c r="D6" s="3"/>
      <c r="E6" s="3"/>
      <c r="F6" s="5"/>
    </row>
    <row r="7" spans="1:6" x14ac:dyDescent="0.3">
      <c r="A7" s="3" t="s">
        <v>206</v>
      </c>
      <c r="B7" s="3">
        <v>600</v>
      </c>
      <c r="C7" s="20" t="s">
        <v>193</v>
      </c>
      <c r="D7" s="3"/>
      <c r="E7" s="3"/>
      <c r="F7" s="5"/>
    </row>
    <row r="8" spans="1:6" x14ac:dyDescent="0.3">
      <c r="A8" s="3" t="s">
        <v>207</v>
      </c>
      <c r="B8" s="3">
        <v>600</v>
      </c>
      <c r="C8" s="20" t="s">
        <v>194</v>
      </c>
      <c r="F8" s="5"/>
    </row>
    <row r="9" spans="1:6" x14ac:dyDescent="0.3">
      <c r="A9" s="3" t="s">
        <v>208</v>
      </c>
      <c r="B9" s="3">
        <v>600</v>
      </c>
      <c r="C9" s="20" t="s">
        <v>195</v>
      </c>
      <c r="F9" s="5"/>
    </row>
    <row r="10" spans="1:6" x14ac:dyDescent="0.3">
      <c r="A10" s="3" t="s">
        <v>209</v>
      </c>
      <c r="B10" s="3">
        <v>600</v>
      </c>
      <c r="C10" s="20" t="s">
        <v>196</v>
      </c>
      <c r="F10" s="5"/>
    </row>
    <row r="11" spans="1:6" x14ac:dyDescent="0.3">
      <c r="A11" s="3" t="s">
        <v>210</v>
      </c>
      <c r="B11" s="3">
        <v>600</v>
      </c>
      <c r="C11" s="20" t="s">
        <v>197</v>
      </c>
      <c r="F11" s="5"/>
    </row>
    <row r="12" spans="1:6" x14ac:dyDescent="0.3">
      <c r="A12" s="3" t="s">
        <v>211</v>
      </c>
      <c r="B12" s="3">
        <v>600</v>
      </c>
      <c r="C12" s="20" t="s">
        <v>198</v>
      </c>
      <c r="F12" s="5"/>
    </row>
    <row r="13" spans="1:6" x14ac:dyDescent="0.3">
      <c r="A13" s="3" t="s">
        <v>212</v>
      </c>
      <c r="B13" s="3">
        <v>600</v>
      </c>
      <c r="C13" s="20" t="s">
        <v>199</v>
      </c>
      <c r="F13" s="5"/>
    </row>
    <row r="14" spans="1:6" x14ac:dyDescent="0.3">
      <c r="A14" s="3" t="s">
        <v>213</v>
      </c>
      <c r="B14" s="3">
        <v>600</v>
      </c>
      <c r="C14" s="2" t="s">
        <v>200</v>
      </c>
      <c r="F14" s="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7"/>
  <sheetViews>
    <sheetView zoomScaleNormal="100" workbookViewId="0">
      <selection activeCell="C36" sqref="C36:C37"/>
    </sheetView>
  </sheetViews>
  <sheetFormatPr defaultRowHeight="16.2" x14ac:dyDescent="0.3"/>
  <cols>
    <col min="1" max="1" width="14.88671875" customWidth="1"/>
    <col min="2" max="2" width="11.6640625" bestFit="1" customWidth="1"/>
    <col min="3" max="4" width="13.109375" customWidth="1"/>
    <col min="5" max="5" width="14.88671875" customWidth="1"/>
    <col min="6" max="6" width="11.88671875" customWidth="1"/>
    <col min="7" max="10" width="13.109375" customWidth="1"/>
    <col min="11" max="12" width="11.77734375" customWidth="1"/>
  </cols>
  <sheetData>
    <row r="1" spans="1:11" x14ac:dyDescent="0.3">
      <c r="B1" s="3" t="s">
        <v>76</v>
      </c>
      <c r="C1" s="3" t="s">
        <v>77</v>
      </c>
      <c r="D1" s="3" t="s">
        <v>45</v>
      </c>
      <c r="E1" s="3" t="s">
        <v>62</v>
      </c>
      <c r="F1" s="3" t="s">
        <v>59</v>
      </c>
      <c r="G1" s="3" t="s">
        <v>61</v>
      </c>
    </row>
    <row r="2" spans="1:11" ht="19.8" x14ac:dyDescent="0.3">
      <c r="A2" t="s">
        <v>57</v>
      </c>
      <c r="B2" s="3" t="s">
        <v>32</v>
      </c>
      <c r="C2" s="3" t="s">
        <v>78</v>
      </c>
      <c r="D2" s="3" t="s">
        <v>79</v>
      </c>
      <c r="E2" s="3" t="s">
        <v>58</v>
      </c>
      <c r="F2" s="3" t="s">
        <v>60</v>
      </c>
      <c r="G2" s="3" t="s">
        <v>81</v>
      </c>
    </row>
    <row r="3" spans="1:11" x14ac:dyDescent="0.3">
      <c r="B3" s="3">
        <v>180</v>
      </c>
      <c r="C3" s="3">
        <v>36</v>
      </c>
      <c r="D3" s="3">
        <v>4</v>
      </c>
      <c r="E3" s="3">
        <v>27.1</v>
      </c>
      <c r="F3" s="3">
        <v>15.4</v>
      </c>
      <c r="G3" s="3">
        <v>1</v>
      </c>
    </row>
    <row r="6" spans="1:11" x14ac:dyDescent="0.3">
      <c r="A6" t="s">
        <v>68</v>
      </c>
      <c r="B6">
        <f>-開挖基本設定!C17</f>
        <v>-2.7</v>
      </c>
      <c r="F6" s="3"/>
    </row>
    <row r="7" spans="1:11" x14ac:dyDescent="0.3">
      <c r="C7" s="4"/>
      <c r="D7" s="4"/>
      <c r="E7" s="4"/>
      <c r="F7" s="4"/>
    </row>
    <row r="8" spans="1:11" x14ac:dyDescent="0.3">
      <c r="A8" s="4"/>
      <c r="B8" s="7" t="s">
        <v>48</v>
      </c>
      <c r="C8" s="7" t="s">
        <v>47</v>
      </c>
      <c r="D8" s="3" t="s">
        <v>67</v>
      </c>
      <c r="E8" s="3" t="s">
        <v>63</v>
      </c>
      <c r="F8" s="7"/>
      <c r="G8" s="7" t="s">
        <v>49</v>
      </c>
      <c r="H8" s="7" t="s">
        <v>47</v>
      </c>
      <c r="I8" s="3" t="s">
        <v>67</v>
      </c>
      <c r="J8" s="3" t="s">
        <v>63</v>
      </c>
    </row>
    <row r="9" spans="1:11" x14ac:dyDescent="0.3">
      <c r="A9" s="4" t="s">
        <v>55</v>
      </c>
      <c r="B9" s="7" t="s">
        <v>32</v>
      </c>
      <c r="C9" s="7" t="s">
        <v>33</v>
      </c>
      <c r="D9" s="7" t="s">
        <v>54</v>
      </c>
      <c r="E9" s="3" t="s">
        <v>54</v>
      </c>
      <c r="F9" s="7" t="s">
        <v>56</v>
      </c>
      <c r="G9" s="7" t="s">
        <v>31</v>
      </c>
      <c r="H9" s="7" t="s">
        <v>33</v>
      </c>
      <c r="I9" s="7" t="s">
        <v>54</v>
      </c>
      <c r="J9" s="3" t="s">
        <v>54</v>
      </c>
      <c r="K9" s="7" t="s">
        <v>56</v>
      </c>
    </row>
    <row r="10" spans="1:11" x14ac:dyDescent="0.3">
      <c r="A10" s="4"/>
      <c r="B10" s="7">
        <v>0</v>
      </c>
      <c r="C10" s="7">
        <f>-開挖基本設定!$C$28</f>
        <v>-2</v>
      </c>
      <c r="D10" s="8" t="s">
        <v>91</v>
      </c>
      <c r="E10" s="9" t="s">
        <v>74</v>
      </c>
      <c r="F10" s="7">
        <v>1</v>
      </c>
      <c r="G10" s="7">
        <v>0</v>
      </c>
      <c r="H10" s="7">
        <f>-開挖基本設定!$C$28</f>
        <v>-2</v>
      </c>
      <c r="I10" s="8" t="s">
        <v>91</v>
      </c>
      <c r="J10" s="9" t="s">
        <v>74</v>
      </c>
      <c r="K10" s="7">
        <v>1</v>
      </c>
    </row>
    <row r="11" spans="1:11" x14ac:dyDescent="0.3">
      <c r="A11" s="4"/>
      <c r="B11" s="7">
        <v>180</v>
      </c>
      <c r="C11" s="7">
        <f>-開挖基本設定!$C$28</f>
        <v>-2</v>
      </c>
      <c r="D11" s="8" t="s">
        <v>92</v>
      </c>
      <c r="E11" s="9" t="s">
        <v>75</v>
      </c>
      <c r="F11" s="7">
        <v>2</v>
      </c>
      <c r="G11" s="7">
        <v>36</v>
      </c>
      <c r="H11" s="7">
        <f>-開挖基本設定!$C$28</f>
        <v>-2</v>
      </c>
      <c r="I11" s="8" t="s">
        <v>92</v>
      </c>
      <c r="J11" s="9" t="s">
        <v>75</v>
      </c>
      <c r="K11" s="7">
        <v>2</v>
      </c>
    </row>
    <row r="12" spans="1:11" x14ac:dyDescent="0.3">
      <c r="A12" s="4"/>
      <c r="B12" s="7"/>
      <c r="C12" s="7"/>
      <c r="D12" s="8"/>
      <c r="E12" s="7"/>
      <c r="F12" s="7"/>
      <c r="G12" s="7"/>
      <c r="H12" s="8"/>
      <c r="I12" s="7"/>
    </row>
    <row r="14" spans="1:11" x14ac:dyDescent="0.3">
      <c r="B14" s="3" t="s">
        <v>48</v>
      </c>
      <c r="C14" s="3" t="s">
        <v>84</v>
      </c>
      <c r="D14" s="3" t="s">
        <v>86</v>
      </c>
      <c r="E14" s="3" t="s">
        <v>67</v>
      </c>
      <c r="G14" s="3" t="s">
        <v>49</v>
      </c>
      <c r="H14" s="3" t="s">
        <v>84</v>
      </c>
      <c r="I14" s="3" t="s">
        <v>86</v>
      </c>
      <c r="J14" s="3" t="s">
        <v>67</v>
      </c>
    </row>
    <row r="15" spans="1:11" x14ac:dyDescent="0.3">
      <c r="A15" t="s">
        <v>44</v>
      </c>
      <c r="B15" s="3" t="s">
        <v>83</v>
      </c>
      <c r="C15" s="3" t="s">
        <v>85</v>
      </c>
      <c r="D15" s="3" t="s">
        <v>87</v>
      </c>
      <c r="E15" s="3" t="s">
        <v>54</v>
      </c>
      <c r="G15" s="3" t="s">
        <v>83</v>
      </c>
      <c r="H15" s="3" t="s">
        <v>85</v>
      </c>
      <c r="I15" s="3" t="s">
        <v>87</v>
      </c>
      <c r="J15" s="3" t="s">
        <v>54</v>
      </c>
    </row>
    <row r="16" spans="1:11" x14ac:dyDescent="0.3">
      <c r="A16" t="s">
        <v>108</v>
      </c>
      <c r="B16" s="3"/>
      <c r="C16" s="7"/>
      <c r="D16" s="3"/>
      <c r="E16" s="9" t="s">
        <v>89</v>
      </c>
      <c r="G16" s="3"/>
      <c r="H16" s="7"/>
      <c r="I16" s="3"/>
      <c r="J16" s="9" t="s">
        <v>89</v>
      </c>
    </row>
    <row r="17" spans="1:10" x14ac:dyDescent="0.3">
      <c r="B17" s="3"/>
      <c r="C17" s="7"/>
      <c r="D17" s="3"/>
      <c r="E17" s="9" t="s">
        <v>88</v>
      </c>
      <c r="G17" s="3"/>
      <c r="H17" s="7"/>
      <c r="I17" s="3"/>
      <c r="J17" s="9" t="s">
        <v>88</v>
      </c>
    </row>
    <row r="21" spans="1:10" x14ac:dyDescent="0.3">
      <c r="A21" t="s">
        <v>168</v>
      </c>
      <c r="B21" t="s">
        <v>172</v>
      </c>
      <c r="E21" t="s">
        <v>171</v>
      </c>
    </row>
    <row r="22" spans="1:10" x14ac:dyDescent="0.3">
      <c r="B22" s="3" t="s">
        <v>67</v>
      </c>
      <c r="E22" s="3" t="s">
        <v>67</v>
      </c>
      <c r="F22" s="3"/>
      <c r="G22" s="4"/>
    </row>
    <row r="23" spans="1:10" x14ac:dyDescent="0.3">
      <c r="B23" t="s">
        <v>173</v>
      </c>
      <c r="C23" t="s">
        <v>176</v>
      </c>
      <c r="E23" t="s">
        <v>173</v>
      </c>
      <c r="F23" t="s">
        <v>176</v>
      </c>
      <c r="G23" s="4"/>
    </row>
    <row r="24" spans="1:10" x14ac:dyDescent="0.3">
      <c r="B24" s="9" t="s">
        <v>174</v>
      </c>
      <c r="C24" s="9" t="s">
        <v>174</v>
      </c>
      <c r="E24" s="9" t="s">
        <v>174</v>
      </c>
      <c r="F24" s="9" t="s">
        <v>174</v>
      </c>
      <c r="G24" s="4"/>
    </row>
    <row r="25" spans="1:10" x14ac:dyDescent="0.3">
      <c r="B25" s="9" t="s">
        <v>175</v>
      </c>
      <c r="C25" s="9" t="s">
        <v>175</v>
      </c>
      <c r="E25" s="9" t="s">
        <v>175</v>
      </c>
      <c r="F25" s="9" t="s">
        <v>175</v>
      </c>
      <c r="G25" s="4"/>
    </row>
    <row r="26" spans="1:10" x14ac:dyDescent="0.3">
      <c r="B26" s="3"/>
      <c r="C26" s="3"/>
      <c r="D26" s="3"/>
    </row>
    <row r="27" spans="1:10" x14ac:dyDescent="0.3">
      <c r="B27" s="3"/>
      <c r="C27" s="3"/>
      <c r="D27" s="3"/>
    </row>
    <row r="28" spans="1:10" x14ac:dyDescent="0.3">
      <c r="B28" s="3"/>
      <c r="C28" s="3"/>
      <c r="D28" s="3"/>
    </row>
    <row r="29" spans="1:10" x14ac:dyDescent="0.3">
      <c r="B29" s="3"/>
      <c r="C29" s="3"/>
      <c r="D29" s="3"/>
    </row>
    <row r="30" spans="1:10" x14ac:dyDescent="0.3">
      <c r="B30" s="3"/>
      <c r="C30" s="3"/>
      <c r="D30" s="3"/>
    </row>
    <row r="31" spans="1:10" x14ac:dyDescent="0.3">
      <c r="B31" s="3"/>
      <c r="C31" s="3"/>
      <c r="D31" s="3"/>
    </row>
    <row r="32" spans="1:10" x14ac:dyDescent="0.3">
      <c r="B32" s="3"/>
      <c r="C32" s="3"/>
      <c r="D32" s="3"/>
    </row>
    <row r="33" spans="2:7" x14ac:dyDescent="0.3">
      <c r="B33" s="3"/>
      <c r="C33" s="3"/>
      <c r="D33" s="3"/>
      <c r="E33" s="3"/>
      <c r="F33" s="3"/>
      <c r="G33" s="3"/>
    </row>
    <row r="34" spans="2:7" x14ac:dyDescent="0.3">
      <c r="B34" s="3"/>
      <c r="C34" s="3"/>
      <c r="D34" s="3"/>
      <c r="E34" s="6"/>
      <c r="F34" s="3"/>
    </row>
    <row r="35" spans="2:7" x14ac:dyDescent="0.3">
      <c r="B35" s="3"/>
      <c r="C35" s="3"/>
      <c r="D35" s="3"/>
      <c r="E35" s="6"/>
      <c r="F35" s="3"/>
    </row>
    <row r="36" spans="2:7" x14ac:dyDescent="0.3">
      <c r="B36" s="3"/>
      <c r="C36" s="3"/>
      <c r="D36" s="3"/>
      <c r="E36" s="6"/>
      <c r="F36" s="3"/>
    </row>
    <row r="37" spans="2:7" x14ac:dyDescent="0.3">
      <c r="B37" s="3"/>
      <c r="C37" s="3"/>
      <c r="D37" s="3"/>
      <c r="E37" s="6"/>
      <c r="F37" s="3"/>
    </row>
    <row r="38" spans="2:7" x14ac:dyDescent="0.3">
      <c r="B38" s="3"/>
      <c r="C38" s="3"/>
      <c r="D38" s="3"/>
      <c r="E38" s="6"/>
      <c r="F38" s="3"/>
    </row>
    <row r="39" spans="2:7" x14ac:dyDescent="0.3">
      <c r="B39" s="3"/>
      <c r="C39" s="3"/>
      <c r="D39" s="3"/>
      <c r="E39" s="6"/>
      <c r="F39" s="3"/>
    </row>
    <row r="40" spans="2:7" x14ac:dyDescent="0.3">
      <c r="B40" s="3"/>
      <c r="C40" s="3"/>
      <c r="D40" s="3"/>
      <c r="E40" s="6"/>
      <c r="F40" s="3"/>
    </row>
    <row r="41" spans="2:7" x14ac:dyDescent="0.3">
      <c r="B41" s="3"/>
      <c r="C41" s="3"/>
      <c r="D41" s="3"/>
      <c r="E41" s="6"/>
      <c r="F41" s="3"/>
    </row>
    <row r="43" spans="2:7" x14ac:dyDescent="0.3">
      <c r="D43" s="3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3">
      <c r="A66" s="4"/>
      <c r="B66" s="4"/>
      <c r="C66" s="4"/>
      <c r="D66" s="11"/>
      <c r="E66" s="4"/>
      <c r="F66" s="4"/>
      <c r="G66" s="4"/>
      <c r="H66" s="11"/>
      <c r="I66" s="4"/>
    </row>
    <row r="67" spans="1:9" x14ac:dyDescent="0.3">
      <c r="A67" s="4"/>
      <c r="B67" s="4"/>
      <c r="C67" s="4"/>
      <c r="D67" s="11"/>
      <c r="E67" s="4"/>
      <c r="F67" s="4"/>
      <c r="G67" s="4"/>
      <c r="H67" s="11"/>
      <c r="I67" s="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0"/>
  <sheetViews>
    <sheetView workbookViewId="0">
      <selection activeCell="A2" sqref="A2:A14"/>
    </sheetView>
  </sheetViews>
  <sheetFormatPr defaultRowHeight="16.2" x14ac:dyDescent="0.3"/>
  <cols>
    <col min="1" max="1" width="16.44140625" bestFit="1" customWidth="1"/>
  </cols>
  <sheetData>
    <row r="1" spans="1:14" x14ac:dyDescent="0.3">
      <c r="A1" s="1" t="s">
        <v>26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13</v>
      </c>
      <c r="B2" s="2">
        <v>92.18</v>
      </c>
      <c r="C2" s="1">
        <v>10800</v>
      </c>
      <c r="D2" s="1">
        <v>3650</v>
      </c>
      <c r="E2" s="1">
        <v>10.8</v>
      </c>
      <c r="F2" s="1">
        <v>6.29</v>
      </c>
      <c r="G2" s="1">
        <v>867</v>
      </c>
      <c r="H2" s="1">
        <v>292</v>
      </c>
      <c r="I2" s="1">
        <v>250</v>
      </c>
      <c r="J2" s="1">
        <v>250</v>
      </c>
      <c r="K2" s="1">
        <v>9</v>
      </c>
      <c r="L2" s="1">
        <v>14</v>
      </c>
      <c r="M2" s="1">
        <v>72.400000000000006</v>
      </c>
      <c r="N2" s="1">
        <v>7.2400000000000006E-2</v>
      </c>
    </row>
    <row r="3" spans="1:14" x14ac:dyDescent="0.3">
      <c r="A3" s="5" t="s">
        <v>14</v>
      </c>
      <c r="B3" s="2">
        <v>119.78</v>
      </c>
      <c r="C3" s="1">
        <v>20410</v>
      </c>
      <c r="D3" s="1">
        <v>6753</v>
      </c>
      <c r="E3" s="1">
        <v>13.05</v>
      </c>
      <c r="F3" s="1">
        <v>7.51</v>
      </c>
      <c r="G3" s="1">
        <v>1361</v>
      </c>
      <c r="H3" s="1">
        <v>450</v>
      </c>
      <c r="I3" s="1">
        <v>300</v>
      </c>
      <c r="J3" s="1">
        <v>300</v>
      </c>
      <c r="K3" s="1">
        <v>10</v>
      </c>
      <c r="L3" s="1">
        <v>15</v>
      </c>
      <c r="M3" s="1">
        <v>94</v>
      </c>
      <c r="N3" s="1">
        <v>9.4E-2</v>
      </c>
    </row>
    <row r="4" spans="1:14" x14ac:dyDescent="0.3">
      <c r="A4" s="5" t="s">
        <v>15</v>
      </c>
      <c r="B4" s="2">
        <v>134.78</v>
      </c>
      <c r="C4" s="1">
        <v>21535</v>
      </c>
      <c r="D4" s="1">
        <v>7102</v>
      </c>
      <c r="E4" s="1">
        <v>12.64</v>
      </c>
      <c r="F4" s="1">
        <v>7.26</v>
      </c>
      <c r="G4" s="1">
        <v>1436</v>
      </c>
      <c r="H4" s="1">
        <v>466</v>
      </c>
      <c r="I4" s="1">
        <v>300</v>
      </c>
      <c r="J4" s="1">
        <v>305</v>
      </c>
      <c r="K4" s="1">
        <v>15</v>
      </c>
      <c r="L4" s="1">
        <v>15</v>
      </c>
      <c r="M4" s="1">
        <v>105.8</v>
      </c>
      <c r="N4" s="1">
        <v>0.10580000000000001</v>
      </c>
    </row>
    <row r="5" spans="1:14" x14ac:dyDescent="0.3">
      <c r="A5" s="5" t="s">
        <v>16</v>
      </c>
      <c r="B5" s="2">
        <v>134.82</v>
      </c>
      <c r="C5" s="1">
        <v>23380</v>
      </c>
      <c r="D5" s="1">
        <v>7731</v>
      </c>
      <c r="E5" s="1">
        <v>13.17</v>
      </c>
      <c r="F5" s="1">
        <v>7.57</v>
      </c>
      <c r="G5" s="1">
        <v>1538</v>
      </c>
      <c r="H5" s="1">
        <v>514</v>
      </c>
      <c r="I5" s="1">
        <v>304</v>
      </c>
      <c r="J5" s="1">
        <v>301</v>
      </c>
      <c r="K5" s="1">
        <v>11</v>
      </c>
      <c r="L5" s="1">
        <v>17</v>
      </c>
      <c r="M5" s="1">
        <v>105.8</v>
      </c>
      <c r="N5" s="1">
        <v>0.10580000000000001</v>
      </c>
    </row>
    <row r="6" spans="1:14" x14ac:dyDescent="0.3">
      <c r="A6" s="5" t="s">
        <v>17</v>
      </c>
      <c r="B6" s="2">
        <v>145.99</v>
      </c>
      <c r="C6" s="1">
        <v>33295</v>
      </c>
      <c r="D6" s="1">
        <v>11242</v>
      </c>
      <c r="E6" s="1">
        <v>15.1</v>
      </c>
      <c r="F6" s="1">
        <v>8.7799999999999994</v>
      </c>
      <c r="G6" s="1">
        <v>1936</v>
      </c>
      <c r="H6" s="1">
        <v>646</v>
      </c>
      <c r="I6" s="1">
        <v>344</v>
      </c>
      <c r="J6" s="1">
        <v>348</v>
      </c>
      <c r="K6" s="1">
        <v>10</v>
      </c>
      <c r="L6" s="1">
        <v>16</v>
      </c>
      <c r="M6" s="1">
        <v>114.6</v>
      </c>
      <c r="N6" s="1">
        <v>0.11459999999999999</v>
      </c>
    </row>
    <row r="7" spans="1:14" x14ac:dyDescent="0.3">
      <c r="A7" s="5" t="s">
        <v>18</v>
      </c>
      <c r="B7" s="2">
        <v>173.87</v>
      </c>
      <c r="C7" s="1">
        <v>40295</v>
      </c>
      <c r="D7" s="1">
        <v>13583</v>
      </c>
      <c r="E7" s="1">
        <v>15.22</v>
      </c>
      <c r="F7" s="1">
        <v>8.84</v>
      </c>
      <c r="G7" s="1">
        <v>2303</v>
      </c>
      <c r="H7" s="1">
        <v>776</v>
      </c>
      <c r="I7" s="1">
        <v>350</v>
      </c>
      <c r="J7" s="1">
        <v>350</v>
      </c>
      <c r="K7" s="1">
        <v>12</v>
      </c>
      <c r="L7" s="1">
        <v>19</v>
      </c>
      <c r="M7" s="1">
        <v>136.5</v>
      </c>
      <c r="N7" s="1">
        <v>0.13650000000000001</v>
      </c>
    </row>
    <row r="8" spans="1:14" x14ac:dyDescent="0.3">
      <c r="A8" s="5" t="s">
        <v>19</v>
      </c>
      <c r="B8" s="2">
        <v>186.81</v>
      </c>
      <c r="C8" s="1">
        <v>56145</v>
      </c>
      <c r="D8" s="1">
        <v>18919</v>
      </c>
      <c r="E8" s="1">
        <v>17.34</v>
      </c>
      <c r="F8" s="1">
        <v>10.06</v>
      </c>
      <c r="G8" s="1">
        <v>2850</v>
      </c>
      <c r="H8" s="1">
        <v>951</v>
      </c>
      <c r="I8" s="1">
        <v>394</v>
      </c>
      <c r="J8" s="1">
        <v>398</v>
      </c>
      <c r="K8" s="1">
        <v>11</v>
      </c>
      <c r="L8" s="1">
        <v>18</v>
      </c>
      <c r="M8" s="1">
        <v>146.6</v>
      </c>
      <c r="N8" s="1">
        <v>0.14660000000000001</v>
      </c>
    </row>
    <row r="9" spans="1:14" x14ac:dyDescent="0.3">
      <c r="A9" s="5" t="s">
        <v>20</v>
      </c>
      <c r="B9" s="2">
        <v>218.69</v>
      </c>
      <c r="C9" s="1">
        <v>66621</v>
      </c>
      <c r="D9" s="1">
        <v>22409</v>
      </c>
      <c r="E9" s="1">
        <v>17.45</v>
      </c>
      <c r="F9" s="1">
        <v>10.119999999999999</v>
      </c>
      <c r="G9" s="1">
        <v>3331</v>
      </c>
      <c r="H9" s="1">
        <v>1120</v>
      </c>
      <c r="I9" s="1">
        <v>400</v>
      </c>
      <c r="J9" s="1">
        <v>400</v>
      </c>
      <c r="K9" s="1">
        <v>13</v>
      </c>
      <c r="L9" s="1">
        <v>21</v>
      </c>
      <c r="M9" s="1">
        <v>171.7</v>
      </c>
      <c r="N9" s="1">
        <v>0.17169999999999999</v>
      </c>
    </row>
    <row r="10" spans="1:14" x14ac:dyDescent="0.3">
      <c r="A10" s="5" t="s">
        <v>21</v>
      </c>
      <c r="B10" s="2">
        <v>250.69</v>
      </c>
      <c r="C10" s="1">
        <v>70888</v>
      </c>
      <c r="D10" s="1">
        <v>23802</v>
      </c>
      <c r="E10" s="1">
        <v>16.82</v>
      </c>
      <c r="F10" s="1">
        <v>9.74</v>
      </c>
      <c r="G10" s="1">
        <v>3544</v>
      </c>
      <c r="H10" s="1">
        <v>1167</v>
      </c>
      <c r="I10" s="1">
        <v>400</v>
      </c>
      <c r="J10" s="1">
        <v>408</v>
      </c>
      <c r="K10" s="1">
        <v>21</v>
      </c>
      <c r="L10" s="1">
        <v>21</v>
      </c>
      <c r="M10" s="1">
        <v>196.8</v>
      </c>
      <c r="N10" s="1">
        <v>0.1968</v>
      </c>
    </row>
    <row r="11" spans="1:14" x14ac:dyDescent="0.3">
      <c r="A11" s="5" t="s">
        <v>22</v>
      </c>
      <c r="B11" s="2">
        <v>295.39</v>
      </c>
      <c r="C11" s="1">
        <v>92771</v>
      </c>
      <c r="D11" s="1">
        <v>31021</v>
      </c>
      <c r="E11" s="1">
        <v>17.72</v>
      </c>
      <c r="F11" s="1">
        <v>10.25</v>
      </c>
      <c r="G11" s="1">
        <v>4482</v>
      </c>
      <c r="H11" s="1">
        <v>1532</v>
      </c>
      <c r="I11" s="1">
        <v>414</v>
      </c>
      <c r="J11" s="1">
        <v>405</v>
      </c>
      <c r="K11" s="1">
        <v>18</v>
      </c>
      <c r="L11" s="1">
        <v>28</v>
      </c>
      <c r="M11" s="1">
        <v>231.9</v>
      </c>
      <c r="N11" s="1">
        <v>0.2319</v>
      </c>
    </row>
    <row r="12" spans="1:14" x14ac:dyDescent="0.3">
      <c r="A12" s="5" t="s">
        <v>23</v>
      </c>
      <c r="B12" s="2">
        <v>360.7</v>
      </c>
      <c r="C12" s="1">
        <v>119000</v>
      </c>
      <c r="D12" s="1">
        <v>39400</v>
      </c>
      <c r="E12" s="1">
        <v>18.2</v>
      </c>
      <c r="F12" s="1">
        <v>10.4</v>
      </c>
      <c r="G12" s="1">
        <v>5570</v>
      </c>
      <c r="H12" s="1">
        <v>1930</v>
      </c>
      <c r="I12" s="1">
        <v>428</v>
      </c>
      <c r="J12" s="1">
        <v>407</v>
      </c>
      <c r="K12" s="1">
        <v>20</v>
      </c>
      <c r="L12" s="1">
        <v>35</v>
      </c>
      <c r="M12" s="1">
        <v>283</v>
      </c>
      <c r="N12" s="1">
        <v>0.28299999999999997</v>
      </c>
    </row>
    <row r="13" spans="1:14" x14ac:dyDescent="0.3">
      <c r="A13" s="5" t="s">
        <v>24</v>
      </c>
      <c r="B13" s="2">
        <v>528.6</v>
      </c>
      <c r="C13" s="1">
        <v>187000</v>
      </c>
      <c r="D13" s="1">
        <v>60500</v>
      </c>
      <c r="E13" s="1">
        <v>18.8</v>
      </c>
      <c r="F13" s="1">
        <v>10.7</v>
      </c>
      <c r="G13" s="1">
        <v>8170</v>
      </c>
      <c r="H13" s="1">
        <v>2900</v>
      </c>
      <c r="I13" s="1">
        <v>458</v>
      </c>
      <c r="J13" s="1">
        <v>417</v>
      </c>
      <c r="K13" s="1">
        <v>30</v>
      </c>
      <c r="L13" s="1">
        <v>50</v>
      </c>
      <c r="M13" s="1">
        <v>415</v>
      </c>
      <c r="N13" s="1">
        <v>0.41499999999999998</v>
      </c>
    </row>
    <row r="14" spans="1:14" x14ac:dyDescent="0.3">
      <c r="A14" s="1" t="s">
        <v>25</v>
      </c>
      <c r="B14" s="2">
        <v>770.1</v>
      </c>
      <c r="C14" s="1">
        <v>298000</v>
      </c>
      <c r="D14" s="1">
        <v>94400</v>
      </c>
      <c r="E14" s="1">
        <v>19.7</v>
      </c>
      <c r="F14" s="1">
        <v>11.1</v>
      </c>
      <c r="G14" s="1">
        <v>12000</v>
      </c>
      <c r="H14" s="1">
        <v>4370</v>
      </c>
      <c r="I14" s="1">
        <v>498</v>
      </c>
      <c r="J14" s="1">
        <v>432</v>
      </c>
      <c r="K14" s="1">
        <v>45</v>
      </c>
      <c r="L14" s="1">
        <v>70</v>
      </c>
      <c r="M14" s="1">
        <v>605</v>
      </c>
      <c r="N14" s="1">
        <v>0.60499999999999998</v>
      </c>
    </row>
    <row r="20" spans="2:2" x14ac:dyDescent="0.3">
      <c r="B20" t="s">
        <v>53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8"/>
  <sheetViews>
    <sheetView workbookViewId="0">
      <selection activeCell="E36" sqref="E36:E37"/>
    </sheetView>
  </sheetViews>
  <sheetFormatPr defaultRowHeight="16.2" x14ac:dyDescent="0.3"/>
  <cols>
    <col min="1" max="1" width="14.77734375" bestFit="1" customWidth="1"/>
    <col min="2" max="2" width="14.77734375" customWidth="1"/>
    <col min="3" max="3" width="19.109375" bestFit="1" customWidth="1"/>
  </cols>
  <sheetData>
    <row r="1" spans="1:3" ht="18.600000000000001" x14ac:dyDescent="0.3">
      <c r="A1" t="s">
        <v>29</v>
      </c>
      <c r="B1" t="s">
        <v>162</v>
      </c>
      <c r="C1" t="s">
        <v>27</v>
      </c>
    </row>
    <row r="2" spans="1:3" x14ac:dyDescent="0.3">
      <c r="A2" s="3">
        <v>0.6</v>
      </c>
      <c r="B2" s="3">
        <v>2.5</v>
      </c>
      <c r="C2" s="3">
        <v>210</v>
      </c>
    </row>
    <row r="3" spans="1:3" x14ac:dyDescent="0.3">
      <c r="A3" s="3">
        <v>0.7</v>
      </c>
      <c r="B3" s="3">
        <v>5</v>
      </c>
      <c r="C3" s="3">
        <v>245</v>
      </c>
    </row>
    <row r="4" spans="1:3" x14ac:dyDescent="0.3">
      <c r="A4" s="3">
        <v>0.8</v>
      </c>
      <c r="B4" s="3"/>
      <c r="C4" s="3">
        <v>280</v>
      </c>
    </row>
    <row r="5" spans="1:3" x14ac:dyDescent="0.3">
      <c r="A5" s="3">
        <v>0.9</v>
      </c>
      <c r="B5" s="3"/>
    </row>
    <row r="6" spans="1:3" x14ac:dyDescent="0.3">
      <c r="A6" s="3">
        <v>1</v>
      </c>
      <c r="B6" s="3"/>
    </row>
    <row r="7" spans="1:3" x14ac:dyDescent="0.3">
      <c r="A7" s="3">
        <v>1.2</v>
      </c>
      <c r="B7" s="3"/>
    </row>
    <row r="8" spans="1:3" x14ac:dyDescent="0.3">
      <c r="A8" s="3">
        <v>1.5</v>
      </c>
      <c r="B8" s="3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4" sqref="A4"/>
    </sheetView>
  </sheetViews>
  <sheetFormatPr defaultRowHeight="16.2" x14ac:dyDescent="0.3"/>
  <cols>
    <col min="9" max="9" width="11" customWidth="1"/>
  </cols>
  <sheetData>
    <row r="1" spans="1:12" x14ac:dyDescent="0.3">
      <c r="A1" s="21" t="s">
        <v>141</v>
      </c>
      <c r="B1" s="21" t="s">
        <v>128</v>
      </c>
      <c r="C1" s="21"/>
      <c r="D1" s="21"/>
      <c r="E1" s="21" t="s">
        <v>126</v>
      </c>
      <c r="F1" s="21"/>
      <c r="G1" s="21"/>
      <c r="H1" s="21"/>
      <c r="I1" s="21"/>
      <c r="J1" s="21" t="s">
        <v>127</v>
      </c>
      <c r="K1" s="21"/>
      <c r="L1" s="21"/>
    </row>
    <row r="2" spans="1:12" ht="48.6" x14ac:dyDescent="0.3">
      <c r="A2" s="21"/>
      <c r="B2" s="12" t="s">
        <v>119</v>
      </c>
      <c r="C2" s="12" t="s">
        <v>118</v>
      </c>
      <c r="D2" s="12" t="s">
        <v>120</v>
      </c>
      <c r="E2" s="12" t="s">
        <v>121</v>
      </c>
      <c r="F2" s="12" t="s">
        <v>122</v>
      </c>
      <c r="G2" s="12" t="s">
        <v>123</v>
      </c>
      <c r="H2" s="12" t="s">
        <v>124</v>
      </c>
      <c r="I2" s="12" t="s">
        <v>125</v>
      </c>
      <c r="J2" s="12" t="s">
        <v>129</v>
      </c>
      <c r="K2" s="12" t="s">
        <v>123</v>
      </c>
      <c r="L2" s="12" t="s">
        <v>124</v>
      </c>
    </row>
    <row r="3" spans="1:12" ht="18.600000000000001" x14ac:dyDescent="0.3">
      <c r="A3" s="21"/>
      <c r="B3" s="13" t="s">
        <v>109</v>
      </c>
      <c r="C3" s="13" t="s">
        <v>109</v>
      </c>
      <c r="D3" s="13" t="s">
        <v>109</v>
      </c>
      <c r="E3" s="13" t="s">
        <v>110</v>
      </c>
      <c r="F3" s="13" t="s">
        <v>111</v>
      </c>
      <c r="G3" s="13" t="s">
        <v>112</v>
      </c>
      <c r="H3" s="13" t="s">
        <v>113</v>
      </c>
      <c r="I3" s="13" t="s">
        <v>114</v>
      </c>
      <c r="J3" s="13" t="s">
        <v>115</v>
      </c>
      <c r="K3" s="13" t="s">
        <v>116</v>
      </c>
      <c r="L3" s="13" t="s">
        <v>117</v>
      </c>
    </row>
    <row r="4" spans="1:12" x14ac:dyDescent="0.3">
      <c r="A4" s="3" t="s">
        <v>132</v>
      </c>
      <c r="B4" s="3">
        <v>400</v>
      </c>
      <c r="C4" s="3">
        <v>100</v>
      </c>
      <c r="D4" s="3">
        <v>10.5</v>
      </c>
      <c r="E4" s="3">
        <v>61.18</v>
      </c>
      <c r="F4" s="3">
        <v>48</v>
      </c>
      <c r="G4" s="3" t="s">
        <v>133</v>
      </c>
      <c r="H4" s="3">
        <v>152</v>
      </c>
      <c r="I4" s="3">
        <v>4.5</v>
      </c>
      <c r="J4" s="3">
        <v>120</v>
      </c>
      <c r="K4" s="3" t="s">
        <v>134</v>
      </c>
      <c r="L4" s="3">
        <v>874</v>
      </c>
    </row>
    <row r="5" spans="1:12" ht="18.600000000000001" x14ac:dyDescent="0.3">
      <c r="A5" s="3" t="s">
        <v>130</v>
      </c>
      <c r="B5" s="3">
        <v>400</v>
      </c>
      <c r="C5" s="3">
        <v>125</v>
      </c>
      <c r="D5" s="3">
        <v>13</v>
      </c>
      <c r="E5" s="3">
        <v>76.42</v>
      </c>
      <c r="F5" s="3">
        <v>60</v>
      </c>
      <c r="G5" s="3" t="s">
        <v>135</v>
      </c>
      <c r="H5" s="3">
        <v>223</v>
      </c>
      <c r="I5" s="3">
        <v>5.39</v>
      </c>
      <c r="J5" s="3">
        <v>150</v>
      </c>
      <c r="K5" s="3" t="s">
        <v>137</v>
      </c>
      <c r="L5" s="3" t="s">
        <v>136</v>
      </c>
    </row>
    <row r="6" spans="1:12" ht="18.600000000000001" x14ac:dyDescent="0.3">
      <c r="A6" s="3" t="s">
        <v>131</v>
      </c>
      <c r="B6" s="3">
        <v>400</v>
      </c>
      <c r="C6" s="3">
        <v>170</v>
      </c>
      <c r="D6" s="3">
        <v>15.5</v>
      </c>
      <c r="E6" s="3">
        <v>96.99</v>
      </c>
      <c r="F6" s="3">
        <v>76.099999999999994</v>
      </c>
      <c r="G6" s="3" t="s">
        <v>138</v>
      </c>
      <c r="H6" s="3">
        <v>362</v>
      </c>
      <c r="I6" s="3">
        <v>6.94</v>
      </c>
      <c r="J6" s="3">
        <v>190</v>
      </c>
      <c r="K6" s="3" t="s">
        <v>140</v>
      </c>
      <c r="L6" s="3" t="s">
        <v>139</v>
      </c>
    </row>
  </sheetData>
  <mergeCells count="4">
    <mergeCell ref="B1:D1"/>
    <mergeCell ref="E1:I1"/>
    <mergeCell ref="J1:L1"/>
    <mergeCell ref="A1:A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>
      <selection activeCell="D18" sqref="D17:D18"/>
    </sheetView>
  </sheetViews>
  <sheetFormatPr defaultRowHeight="16.2" x14ac:dyDescent="0.3"/>
  <cols>
    <col min="1" max="1" width="15.6640625" bestFit="1" customWidth="1"/>
  </cols>
  <sheetData>
    <row r="1" spans="1:10" x14ac:dyDescent="0.3">
      <c r="A1" s="21" t="s">
        <v>141</v>
      </c>
      <c r="B1" s="21" t="s">
        <v>142</v>
      </c>
      <c r="C1" s="21"/>
      <c r="D1" s="21"/>
      <c r="E1" s="21"/>
      <c r="F1" s="21"/>
      <c r="G1" s="21"/>
      <c r="H1" s="21"/>
      <c r="I1" s="16" t="s">
        <v>150</v>
      </c>
      <c r="J1" s="16" t="s">
        <v>152</v>
      </c>
    </row>
    <row r="2" spans="1:10" ht="18.600000000000001" x14ac:dyDescent="0.3">
      <c r="A2" s="21"/>
      <c r="B2" s="12" t="s">
        <v>143</v>
      </c>
      <c r="C2" s="12" t="s">
        <v>144</v>
      </c>
      <c r="D2" s="12" t="s">
        <v>145</v>
      </c>
      <c r="E2" s="17" t="s">
        <v>146</v>
      </c>
      <c r="F2" s="17" t="s">
        <v>147</v>
      </c>
      <c r="G2" s="17" t="s">
        <v>148</v>
      </c>
      <c r="H2" s="17" t="s">
        <v>149</v>
      </c>
      <c r="I2" s="17" t="s">
        <v>151</v>
      </c>
      <c r="J2" s="17" t="s">
        <v>111</v>
      </c>
    </row>
    <row r="3" spans="1:10" x14ac:dyDescent="0.3">
      <c r="A3" s="15" t="s">
        <v>154</v>
      </c>
      <c r="B3" s="14">
        <v>122.24</v>
      </c>
      <c r="C3" s="14">
        <v>122.24</v>
      </c>
      <c r="D3" s="14">
        <v>62.71</v>
      </c>
      <c r="E3" s="18">
        <v>13.49</v>
      </c>
      <c r="F3" s="18">
        <v>36.119999999999997</v>
      </c>
      <c r="G3" s="18">
        <v>64.69</v>
      </c>
      <c r="H3" s="18">
        <v>21.43</v>
      </c>
      <c r="I3" s="18">
        <v>47.3</v>
      </c>
      <c r="J3" s="18">
        <v>37.200000000000003</v>
      </c>
    </row>
    <row r="4" spans="1:10" x14ac:dyDescent="0.3">
      <c r="A4" s="15" t="s">
        <v>153</v>
      </c>
      <c r="B4" s="14">
        <v>140</v>
      </c>
      <c r="C4" s="14">
        <v>122.2</v>
      </c>
      <c r="D4" s="14">
        <v>64</v>
      </c>
      <c r="E4" s="18">
        <v>14</v>
      </c>
      <c r="F4" s="18">
        <v>41</v>
      </c>
      <c r="G4" s="18">
        <v>73.5</v>
      </c>
      <c r="H4" s="18">
        <v>25.5</v>
      </c>
      <c r="I4" s="18">
        <v>52</v>
      </c>
      <c r="J4" s="18">
        <v>40.9</v>
      </c>
    </row>
    <row r="5" spans="1:10" x14ac:dyDescent="0.3">
      <c r="A5" s="15" t="s">
        <v>155</v>
      </c>
      <c r="B5" s="14">
        <v>153</v>
      </c>
      <c r="C5" s="14">
        <v>127</v>
      </c>
      <c r="D5" s="14">
        <v>65</v>
      </c>
      <c r="E5" s="18">
        <v>15</v>
      </c>
      <c r="F5" s="18">
        <v>49</v>
      </c>
      <c r="G5" s="18">
        <v>74</v>
      </c>
      <c r="H5" s="18">
        <v>30</v>
      </c>
      <c r="I5" s="18">
        <v>64.2</v>
      </c>
      <c r="J5" s="18">
        <v>50.4</v>
      </c>
    </row>
    <row r="6" spans="1:10" x14ac:dyDescent="0.3">
      <c r="A6" s="15" t="s">
        <v>156</v>
      </c>
      <c r="B6" s="14">
        <v>174</v>
      </c>
      <c r="C6" s="14">
        <v>145</v>
      </c>
      <c r="D6" s="14">
        <v>65</v>
      </c>
      <c r="E6" s="18">
        <v>16.5</v>
      </c>
      <c r="F6" s="18">
        <v>49</v>
      </c>
      <c r="G6" s="18">
        <v>94.9</v>
      </c>
      <c r="H6" s="18">
        <v>30.1</v>
      </c>
      <c r="I6" s="18">
        <v>77.5</v>
      </c>
      <c r="J6" s="18">
        <v>60.8</v>
      </c>
    </row>
  </sheetData>
  <mergeCells count="2">
    <mergeCell ref="B1:H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6.2" x14ac:dyDescent="0.3"/>
  <sheetData>
    <row r="1" spans="1:4" x14ac:dyDescent="0.3">
      <c r="A1" s="3" t="s">
        <v>163</v>
      </c>
      <c r="B1" s="3" t="s">
        <v>165</v>
      </c>
      <c r="C1" s="3" t="s">
        <v>164</v>
      </c>
      <c r="D1" s="3" t="s">
        <v>166</v>
      </c>
    </row>
    <row r="2" spans="1:4" x14ac:dyDescent="0.3">
      <c r="A2" s="3"/>
      <c r="B2" s="3">
        <v>5</v>
      </c>
      <c r="C2" s="3">
        <v>1.8</v>
      </c>
      <c r="D2" s="3" t="s">
        <v>167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6"/>
  <sheetViews>
    <sheetView workbookViewId="0">
      <selection activeCell="H11" sqref="H11"/>
    </sheetView>
  </sheetViews>
  <sheetFormatPr defaultRowHeight="16.2" x14ac:dyDescent="0.3"/>
  <cols>
    <col min="1" max="1" width="12.44140625" bestFit="1" customWidth="1"/>
    <col min="2" max="2" width="11.6640625" bestFit="1" customWidth="1"/>
  </cols>
  <sheetData>
    <row r="1" spans="1:2" ht="18.600000000000001" x14ac:dyDescent="0.3">
      <c r="A1" t="s">
        <v>28</v>
      </c>
      <c r="B1" t="s">
        <v>27</v>
      </c>
    </row>
    <row r="2" spans="1:2" x14ac:dyDescent="0.3">
      <c r="A2" s="3">
        <v>0.6</v>
      </c>
      <c r="B2" s="3">
        <v>210</v>
      </c>
    </row>
    <row r="3" spans="1:2" x14ac:dyDescent="0.3">
      <c r="A3" s="3">
        <v>0.8</v>
      </c>
      <c r="B3" s="3">
        <v>245</v>
      </c>
    </row>
    <row r="4" spans="1:2" x14ac:dyDescent="0.3">
      <c r="A4" s="3">
        <v>1</v>
      </c>
      <c r="B4" s="3">
        <v>280</v>
      </c>
    </row>
    <row r="5" spans="1:2" x14ac:dyDescent="0.3">
      <c r="A5" s="3">
        <v>1.5</v>
      </c>
    </row>
    <row r="6" spans="1:2" x14ac:dyDescent="0.3">
      <c r="A6" s="3">
        <v>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8"/>
  <sheetViews>
    <sheetView workbookViewId="0">
      <selection activeCell="E10" sqref="E10"/>
    </sheetView>
  </sheetViews>
  <sheetFormatPr defaultRowHeight="16.2" x14ac:dyDescent="0.3"/>
  <cols>
    <col min="2" max="2" width="11.6640625" bestFit="1" customWidth="1"/>
  </cols>
  <sheetData>
    <row r="1" spans="1:2" ht="48.6" x14ac:dyDescent="0.3">
      <c r="A1" s="19" t="s">
        <v>170</v>
      </c>
      <c r="B1" s="19" t="s">
        <v>169</v>
      </c>
    </row>
    <row r="2" spans="1:2" ht="19.5" customHeight="1" x14ac:dyDescent="0.3">
      <c r="A2" s="3">
        <v>0.5</v>
      </c>
      <c r="B2" s="3">
        <v>280</v>
      </c>
    </row>
    <row r="3" spans="1:2" x14ac:dyDescent="0.3">
      <c r="A3" s="3">
        <v>0.85</v>
      </c>
      <c r="B3" s="3">
        <v>350</v>
      </c>
    </row>
    <row r="4" spans="1:2" x14ac:dyDescent="0.3">
      <c r="A4" s="3">
        <v>0.95</v>
      </c>
      <c r="B4" s="3">
        <v>420</v>
      </c>
    </row>
    <row r="5" spans="1:2" x14ac:dyDescent="0.3">
      <c r="A5" s="3">
        <v>1</v>
      </c>
      <c r="B5" s="3"/>
    </row>
    <row r="6" spans="1:2" x14ac:dyDescent="0.3">
      <c r="A6" s="3">
        <v>1.3</v>
      </c>
      <c r="B6" s="3"/>
    </row>
    <row r="7" spans="1:2" x14ac:dyDescent="0.3">
      <c r="A7" s="3">
        <v>1.5</v>
      </c>
      <c r="B7" s="3"/>
    </row>
    <row r="8" spans="1:2" x14ac:dyDescent="0.3">
      <c r="A8" s="3">
        <v>2</v>
      </c>
      <c r="B8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開挖基本設定</vt:lpstr>
      <vt:lpstr>BIM模型相關資訊</vt:lpstr>
      <vt:lpstr>型鋼常用尺寸</vt:lpstr>
      <vt:lpstr>連續壁常用尺寸</vt:lpstr>
      <vt:lpstr>鋼版樁常用尺寸</vt:lpstr>
      <vt:lpstr>鋼軌樁常用尺寸</vt:lpstr>
      <vt:lpstr>橫板條尺寸</vt:lpstr>
      <vt:lpstr>基樁(含中間樁)常用尺寸</vt:lpstr>
      <vt:lpstr>樓板</vt:lpstr>
      <vt:lpstr>監測儀器</vt:lpstr>
      <vt:lpstr>千斤頂</vt:lpstr>
    </vt:vector>
  </TitlesOfParts>
  <Company>SINOTECH.LTD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6997</dc:creator>
  <cp:lastModifiedBy>Windows 使用者</cp:lastModifiedBy>
  <dcterms:created xsi:type="dcterms:W3CDTF">2018-01-24T07:35:30Z</dcterms:created>
  <dcterms:modified xsi:type="dcterms:W3CDTF">2018-05-08T08:31:03Z</dcterms:modified>
</cp:coreProperties>
</file>