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codeName="Тази_работна_книга"/>
  <mc:AlternateContent xmlns:mc="http://schemas.openxmlformats.org/markup-compatibility/2006">
    <mc:Choice Requires="x15">
      <x15ac:absPath xmlns:x15ac="http://schemas.microsoft.com/office/spreadsheetml/2010/11/ac" url="https://ibhero.sharepoint.com/Departments/Marketing/SEO-PPC/Blog posts/Articles/2. Written/.Under Review/.RB to Review/What Is the Black-Litterman Model/"/>
    </mc:Choice>
  </mc:AlternateContent>
  <xr:revisionPtr revIDLastSave="17" documentId="13_ncr:1_{8AC7EC9E-1DE0-48BE-B861-4A38C75DA89F}" xr6:coauthVersionLast="47" xr6:coauthVersionMax="47" xr10:uidLastSave="{3CA5329E-954C-493E-977D-E47E467799C7}"/>
  <bookViews>
    <workbookView xWindow="-98" yWindow="-98" windowWidth="20715" windowHeight="13155" firstSheet="2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"01/29/2016 15:32:18"</definedName>
    <definedName name="IQ_QTD" hidden="1">750000</definedName>
    <definedName name="IQ_TODAY" hidden="1">0</definedName>
    <definedName name="IQ_YTDMONTH" hidden="1">130000</definedName>
    <definedName name="Switch">Info!$N$10</definedName>
  </definedNames>
  <calcPr calcId="191028" calcMode="autoNoTable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C27" i="2" l="1"/>
  <c r="E24" i="2" s="1"/>
  <c r="F15" i="2"/>
  <c r="F14" i="2"/>
  <c r="F13" i="2"/>
  <c r="F12" i="2"/>
  <c r="C16" i="2"/>
  <c r="D12" i="2" s="1"/>
  <c r="L23" i="2"/>
  <c r="J23" i="2"/>
  <c r="D27" i="2"/>
  <c r="F27" i="2"/>
  <c r="G13" i="2" l="1"/>
  <c r="I24" i="2"/>
  <c r="K24" i="2" s="1"/>
  <c r="G14" i="2"/>
  <c r="I25" i="2"/>
  <c r="K25" i="2" s="1"/>
  <c r="G15" i="2"/>
  <c r="I26" i="2"/>
  <c r="K26" i="2" s="1"/>
  <c r="G12" i="2"/>
  <c r="I23" i="2"/>
  <c r="K23" i="2" s="1"/>
  <c r="D13" i="2"/>
  <c r="E26" i="2"/>
  <c r="D14" i="2"/>
  <c r="E23" i="2"/>
  <c r="D15" i="2"/>
  <c r="E25" i="2"/>
  <c r="A1" i="2"/>
  <c r="D16" i="2" l="1"/>
  <c r="E16" i="2"/>
  <c r="E27" i="2"/>
  <c r="A7" i="1"/>
  <c r="A1" i="6" l="1"/>
  <c r="G27" i="2"/>
</calcChain>
</file>

<file path=xl/sharedStrings.xml><?xml version="1.0" encoding="utf-8"?>
<sst xmlns="http://schemas.openxmlformats.org/spreadsheetml/2006/main" count="54" uniqueCount="43">
  <si>
    <t>Black-Litterman Model</t>
  </si>
  <si>
    <t>This document is for training purposes only. Financial Edge accepts no responsibility or liability for any other purpose or usage.</t>
  </si>
  <si>
    <t>www.fe.training</t>
  </si>
  <si>
    <t>Workout Information</t>
  </si>
  <si>
    <t>Features</t>
  </si>
  <si>
    <t>Model Details</t>
  </si>
  <si>
    <t>Company name</t>
  </si>
  <si>
    <t>ABC Incorporated</t>
  </si>
  <si>
    <t>Date</t>
  </si>
  <si>
    <t>31.11.2023</t>
  </si>
  <si>
    <t>Currency</t>
  </si>
  <si>
    <t>USD</t>
  </si>
  <si>
    <t>Units</t>
  </si>
  <si>
    <t>Millions</t>
  </si>
  <si>
    <t>Analyst Name</t>
  </si>
  <si>
    <t>Firstname Lastname</t>
  </si>
  <si>
    <t>Circular Switch</t>
  </si>
  <si>
    <t>Tab Structure</t>
  </si>
  <si>
    <t>Formatting</t>
  </si>
  <si>
    <t>Tab name here</t>
  </si>
  <si>
    <t>Tab description here</t>
  </si>
  <si>
    <t>Input</t>
  </si>
  <si>
    <t>Hard coded</t>
  </si>
  <si>
    <t>Formulas</t>
  </si>
  <si>
    <t xml:space="preserve">Workout </t>
  </si>
  <si>
    <t>A multi-asset portfolio manager is considering an investable universe consisting of four asset classes.</t>
  </si>
  <si>
    <t>Assume returns are consistent with the CAPM Model and a risk free rate of 3.5</t>
  </si>
  <si>
    <t>Complete the blank cells to estimate the expected returns for each asset in a reverse optimization framework.</t>
  </si>
  <si>
    <t>Asset Class</t>
  </si>
  <si>
    <t>Size</t>
  </si>
  <si>
    <t>Weights</t>
  </si>
  <si>
    <t>Beta (vs the Global Market)</t>
  </si>
  <si>
    <t>Risk Premium</t>
  </si>
  <si>
    <t>Expected Return</t>
  </si>
  <si>
    <t>US Bonds</t>
  </si>
  <si>
    <t>Global Bonds-ex US</t>
  </si>
  <si>
    <t>Developed Market Equity</t>
  </si>
  <si>
    <t>Emerging Market Equity</t>
  </si>
  <si>
    <t>Global Market</t>
  </si>
  <si>
    <t>Below is a summary of the calculation and its functions:</t>
  </si>
  <si>
    <t>*Goal Seek Function</t>
  </si>
  <si>
    <t>*Data tab - Wgat If Analysis - Goal Seek</t>
  </si>
  <si>
    <t>The Beta for the Global Market (Cell E16) should equal 1, so we seek to change cell 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</si>
</sst>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#,##0.0_);\(#,##0.0\)\,0.0_);@_)"/>
    <numFmt numFmtId="168" formatCode="#,##0.0\ \x_);\(#,##0.0\ \x\);"/>
    <numFmt numFmtId="169" formatCode="0.0%_);\(0.0%\)"/>
    <numFmt numFmtId="170" formatCode="#,##0.0_);\(#,##0.0\);0.0_);@_)"/>
    <numFmt numFmtId="171" formatCode="#,##0.0\ \x_);\(#,##0.0\ \x\)"/>
    <numFmt numFmtId="172" formatCode="0.00%_);\(0.00%\)"/>
    <numFmt numFmtId="173" formatCode=";;;"/>
    <numFmt numFmtId="174" formatCode="#,##0.00_);\(#,##0.00\);0.00_);@_)"/>
    <numFmt numFmtId="175" formatCode="dd\.mm\.yyyy\ &quot;г.&quot;;@"/>
  </numFmts>
  <fonts count="36"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22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9"/>
      <color rgb="FF0853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1F1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EF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7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4" applyNumberFormat="0" applyAlignment="0" applyProtection="0"/>
    <xf numFmtId="0" fontId="18" fillId="10" borderId="5" applyNumberFormat="0" applyAlignment="0" applyProtection="0"/>
    <xf numFmtId="0" fontId="19" fillId="10" borderId="4" applyNumberFormat="0" applyAlignment="0" applyProtection="0"/>
    <xf numFmtId="0" fontId="20" fillId="0" borderId="6" applyNumberFormat="0" applyFill="0" applyAlignment="0" applyProtection="0"/>
    <xf numFmtId="0" fontId="21" fillId="11" borderId="7" applyNumberFormat="0" applyAlignment="0" applyProtection="0"/>
    <xf numFmtId="0" fontId="22" fillId="0" borderId="0" applyNumberFormat="0" applyFill="0" applyBorder="0" applyAlignment="0" applyProtection="0"/>
    <xf numFmtId="0" fontId="9" fillId="12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1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7" fontId="27" fillId="2" borderId="0" applyNumberFormat="0" applyBorder="0" applyProtection="0">
      <alignment horizontal="center"/>
    </xf>
    <xf numFmtId="166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69" fontId="29" fillId="2" borderId="0" applyFont="0" applyFill="0" applyBorder="0" applyAlignment="0" applyProtection="0"/>
    <xf numFmtId="167" fontId="30" fillId="2" borderId="0" applyNumberFormat="0" applyFill="0" applyBorder="0" applyAlignment="0" applyProtection="0"/>
    <xf numFmtId="170" fontId="32" fillId="0" borderId="0" applyNumberFormat="0" applyFill="0" applyBorder="0" applyAlignment="0" applyProtection="0"/>
    <xf numFmtId="168" fontId="30" fillId="37" borderId="10" applyNumberFormat="0">
      <protection locked="0"/>
    </xf>
    <xf numFmtId="0" fontId="2" fillId="5" borderId="11" applyFont="0" applyAlignment="0" applyProtection="0">
      <alignment vertical="top"/>
    </xf>
    <xf numFmtId="173" fontId="29" fillId="2" borderId="0" applyFont="0" applyFill="0" applyBorder="0" applyAlignment="0" applyProtection="0"/>
    <xf numFmtId="167" fontId="31" fillId="3" borderId="0" applyNumberFormat="0" applyBorder="0">
      <alignment horizontal="center" vertical="top"/>
    </xf>
    <xf numFmtId="167" fontId="3" fillId="38" borderId="0" applyNumberFormat="0" applyFont="0" applyBorder="0" applyAlignment="0" applyProtection="0">
      <alignment vertical="top"/>
    </xf>
    <xf numFmtId="167" fontId="27" fillId="2" borderId="0">
      <alignment horizontal="center"/>
    </xf>
    <xf numFmtId="167" fontId="33" fillId="0" borderId="0" applyNumberFormat="0" applyFill="0" applyBorder="0" applyAlignment="0">
      <alignment vertical="top"/>
    </xf>
    <xf numFmtId="167" fontId="3" fillId="0" borderId="0">
      <alignment vertical="top"/>
    </xf>
  </cellStyleXfs>
  <cellXfs count="82">
    <xf numFmtId="170" fontId="0" fillId="0" borderId="0" xfId="0"/>
    <xf numFmtId="170" fontId="2" fillId="5" borderId="0" xfId="51" applyNumberFormat="1" applyFont="1" applyAlignment="1"/>
    <xf numFmtId="170" fontId="2" fillId="5" borderId="0" xfId="51" applyNumberFormat="1" applyFont="1" applyAlignment="1">
      <alignment horizontal="left" vertical="top"/>
    </xf>
    <xf numFmtId="170" fontId="2" fillId="4" borderId="0" xfId="0" applyFont="1" applyFill="1"/>
    <xf numFmtId="167" fontId="31" fillId="2" borderId="0" xfId="48" applyNumberFormat="1">
      <alignment horizontal="left"/>
    </xf>
    <xf numFmtId="170" fontId="25" fillId="2" borderId="0" xfId="0" applyFont="1" applyFill="1"/>
    <xf numFmtId="170" fontId="26" fillId="3" borderId="0" xfId="0" applyFont="1" applyFill="1"/>
    <xf numFmtId="170" fontId="25" fillId="2" borderId="0" xfId="0" applyFont="1" applyFill="1" applyAlignment="1">
      <alignment vertical="center"/>
    </xf>
    <xf numFmtId="166" fontId="28" fillId="3" borderId="0" xfId="52">
      <alignment horizontal="center"/>
    </xf>
    <xf numFmtId="167" fontId="27" fillId="2" borderId="0" xfId="53">
      <alignment horizontal="center"/>
    </xf>
    <xf numFmtId="167" fontId="31" fillId="2" borderId="0" xfId="48" applyNumberFormat="1" applyAlignment="1"/>
    <xf numFmtId="167" fontId="8" fillId="3" borderId="0" xfId="49" applyNumberFormat="1" applyAlignment="1"/>
    <xf numFmtId="167" fontId="4" fillId="0" borderId="0" xfId="50" applyNumberFormat="1">
      <alignment horizontal="left" vertical="center"/>
    </xf>
    <xf numFmtId="170" fontId="2" fillId="0" borderId="0" xfId="0" applyFont="1" applyAlignment="1">
      <alignment vertical="top"/>
    </xf>
    <xf numFmtId="170" fontId="2" fillId="0" borderId="0" xfId="0" applyFont="1"/>
    <xf numFmtId="170" fontId="4" fillId="0" borderId="0" xfId="0" applyFont="1" applyAlignment="1">
      <alignment vertical="center"/>
    </xf>
    <xf numFmtId="170" fontId="5" fillId="0" borderId="0" xfId="0" applyFont="1" applyAlignment="1">
      <alignment vertical="center" wrapText="1"/>
    </xf>
    <xf numFmtId="170" fontId="3" fillId="0" borderId="0" xfId="0" applyFont="1" applyAlignment="1">
      <alignment horizontal="center" vertical="top"/>
    </xf>
    <xf numFmtId="170" fontId="25" fillId="0" borderId="0" xfId="0" applyFont="1"/>
    <xf numFmtId="167" fontId="30" fillId="0" borderId="0" xfId="57" applyFill="1" applyBorder="1" applyAlignment="1">
      <alignment vertical="top"/>
    </xf>
    <xf numFmtId="167" fontId="2" fillId="5" borderId="0" xfId="51" applyNumberFormat="1" applyFont="1" applyAlignment="1">
      <alignment horizontal="left" vertical="top"/>
    </xf>
    <xf numFmtId="167" fontId="3" fillId="5" borderId="0" xfId="51" applyNumberFormat="1" applyFont="1" applyAlignment="1">
      <alignment horizontal="center" vertical="top"/>
    </xf>
    <xf numFmtId="167" fontId="2" fillId="5" borderId="0" xfId="51" applyNumberFormat="1" applyFont="1" applyAlignment="1"/>
    <xf numFmtId="167" fontId="5" fillId="5" borderId="0" xfId="51" applyNumberFormat="1" applyFont="1" applyAlignment="1">
      <alignment vertical="center" wrapText="1"/>
    </xf>
    <xf numFmtId="167" fontId="2" fillId="5" borderId="0" xfId="51" applyNumberFormat="1" applyFont="1" applyAlignment="1">
      <alignment vertical="top"/>
    </xf>
    <xf numFmtId="167" fontId="7" fillId="5" borderId="0" xfId="51" applyNumberFormat="1" applyFont="1" applyAlignment="1">
      <alignment vertical="center" wrapText="1"/>
    </xf>
    <xf numFmtId="167" fontId="30" fillId="37" borderId="10" xfId="59" applyNumberFormat="1">
      <protection locked="0"/>
    </xf>
    <xf numFmtId="167" fontId="2" fillId="0" borderId="0" xfId="51" applyNumberFormat="1" applyFont="1" applyFill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170" fontId="4" fillId="5" borderId="0" xfId="51" applyNumberFormat="1" applyFont="1" applyAlignment="1">
      <alignment vertical="center"/>
    </xf>
    <xf numFmtId="170" fontId="3" fillId="5" borderId="0" xfId="51" applyNumberFormat="1" applyFont="1" applyAlignment="1">
      <alignment horizontal="center" vertical="top"/>
    </xf>
    <xf numFmtId="170" fontId="2" fillId="5" borderId="11" xfId="51" applyNumberFormat="1" applyFont="1" applyBorder="1" applyAlignment="1">
      <alignment vertical="top"/>
    </xf>
    <xf numFmtId="170" fontId="3" fillId="5" borderId="11" xfId="51" applyNumberFormat="1" applyFont="1" applyBorder="1" applyAlignment="1">
      <alignment horizontal="center" vertical="top"/>
    </xf>
    <xf numFmtId="170" fontId="2" fillId="5" borderId="11" xfId="51" applyNumberFormat="1" applyFont="1" applyBorder="1" applyAlignment="1"/>
    <xf numFmtId="170" fontId="5" fillId="5" borderId="11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 wrapText="1"/>
    </xf>
    <xf numFmtId="170" fontId="3" fillId="5" borderId="0" xfId="51" applyNumberFormat="1" applyFont="1" applyAlignment="1">
      <alignment vertical="top"/>
    </xf>
    <xf numFmtId="169" fontId="0" fillId="0" borderId="0" xfId="56" applyFont="1" applyFill="1"/>
    <xf numFmtId="170" fontId="30" fillId="0" borderId="0" xfId="57" applyNumberFormat="1" applyFill="1"/>
    <xf numFmtId="169" fontId="30" fillId="0" borderId="0" xfId="57" applyNumberFormat="1" applyFill="1"/>
    <xf numFmtId="166" fontId="0" fillId="0" borderId="0" xfId="54" applyFont="1"/>
    <xf numFmtId="166" fontId="30" fillId="0" borderId="0" xfId="57" applyNumberFormat="1" applyFill="1"/>
    <xf numFmtId="172" fontId="0" fillId="0" borderId="0" xfId="56" applyNumberFormat="1" applyFont="1" applyFill="1"/>
    <xf numFmtId="167" fontId="3" fillId="0" borderId="0" xfId="66">
      <alignment vertical="top"/>
    </xf>
    <xf numFmtId="170" fontId="34" fillId="0" borderId="0" xfId="0" applyFont="1"/>
    <xf numFmtId="174" fontId="30" fillId="0" borderId="0" xfId="57" applyNumberFormat="1" applyFill="1"/>
    <xf numFmtId="174" fontId="0" fillId="0" borderId="0" xfId="0" applyNumberFormat="1"/>
    <xf numFmtId="169" fontId="30" fillId="0" borderId="0" xfId="56" applyFont="1" applyFill="1"/>
    <xf numFmtId="170" fontId="0" fillId="39" borderId="0" xfId="0" applyFill="1"/>
    <xf numFmtId="170" fontId="0" fillId="40" borderId="0" xfId="0" applyFill="1"/>
    <xf numFmtId="172" fontId="0" fillId="39" borderId="0" xfId="56" applyNumberFormat="1" applyFont="1" applyFill="1"/>
    <xf numFmtId="172" fontId="0" fillId="40" borderId="0" xfId="56" applyNumberFormat="1" applyFont="1" applyFill="1"/>
    <xf numFmtId="175" fontId="4" fillId="0" borderId="0" xfId="50" applyNumberFormat="1">
      <alignment horizontal="left" vertical="center"/>
    </xf>
    <xf numFmtId="170" fontId="3" fillId="0" borderId="0" xfId="0" applyFont="1" applyAlignment="1">
      <alignment vertical="top"/>
    </xf>
    <xf numFmtId="170" fontId="27" fillId="3" borderId="13" xfId="0" applyFont="1" applyFill="1" applyBorder="1" applyAlignment="1">
      <alignment horizontal="center" vertical="center" wrapText="1"/>
    </xf>
    <xf numFmtId="170" fontId="27" fillId="3" borderId="14" xfId="0" applyFont="1" applyFill="1" applyBorder="1" applyAlignment="1">
      <alignment horizontal="center" vertical="center" wrapText="1"/>
    </xf>
    <xf numFmtId="170" fontId="0" fillId="0" borderId="12" xfId="0" applyBorder="1" applyAlignment="1">
      <alignment vertical="top"/>
    </xf>
    <xf numFmtId="170" fontId="0" fillId="0" borderId="12" xfId="0" applyBorder="1"/>
    <xf numFmtId="170" fontId="0" fillId="0" borderId="12" xfId="0" applyBorder="1" applyAlignment="1">
      <alignment horizontal="center" vertical="top"/>
    </xf>
    <xf numFmtId="170" fontId="35" fillId="0" borderId="12" xfId="0" applyFont="1" applyBorder="1"/>
    <xf numFmtId="170" fontId="35" fillId="0" borderId="12" xfId="0" applyFont="1" applyBorder="1" applyAlignment="1">
      <alignment horizontal="center"/>
    </xf>
    <xf numFmtId="170" fontId="0" fillId="0" borderId="12" xfId="0" applyBorder="1" applyAlignment="1">
      <alignment horizontal="center"/>
    </xf>
    <xf numFmtId="170" fontId="0" fillId="0" borderId="0" xfId="0" applyAlignment="1">
      <alignment vertical="top"/>
    </xf>
    <xf numFmtId="170" fontId="27" fillId="3" borderId="13" xfId="0" applyFont="1" applyFill="1" applyBorder="1" applyAlignment="1">
      <alignment horizontal="center" vertical="center"/>
    </xf>
    <xf numFmtId="170" fontId="27" fillId="3" borderId="14" xfId="0" applyFont="1" applyFill="1" applyBorder="1" applyAlignment="1">
      <alignment horizontal="center" vertical="center"/>
    </xf>
    <xf numFmtId="167" fontId="31" fillId="2" borderId="0" xfId="48" applyNumberFormat="1" applyAlignment="1">
      <alignment horizontal="center"/>
    </xf>
    <xf numFmtId="167" fontId="2" fillId="5" borderId="0" xfId="51" applyNumberFormat="1" applyFont="1" applyAlignment="1">
      <alignment horizontal="left" vertical="top"/>
    </xf>
    <xf numFmtId="167" fontId="31" fillId="3" borderId="0" xfId="49" applyNumberFormat="1" applyFont="1" applyAlignment="1">
      <alignment horizontal="center" vertical="center"/>
    </xf>
    <xf numFmtId="167" fontId="0" fillId="5" borderId="0" xfId="0" applyNumberFormat="1" applyFill="1" applyAlignment="1">
      <alignment horizontal="center" vertical="center" wrapText="1"/>
    </xf>
    <xf numFmtId="167" fontId="32" fillId="5" borderId="0" xfId="58" applyNumberFormat="1" applyFill="1" applyBorder="1" applyAlignment="1">
      <alignment horizontal="center" vertical="center" wrapText="1"/>
    </xf>
    <xf numFmtId="170" fontId="4" fillId="5" borderId="0" xfId="51" applyNumberFormat="1" applyFont="1" applyAlignment="1">
      <alignment horizontal="left" vertical="center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/>
    <xf numFmtId="166" fontId="0" fillId="5" borderId="0" xfId="51" applyNumberFormat="1" applyFont="1" applyAlignment="1">
      <alignment horizontal="left"/>
    </xf>
    <xf numFmtId="170" fontId="27" fillId="3" borderId="12" xfId="0" applyFont="1" applyFill="1" applyBorder="1" applyAlignment="1">
      <alignment horizontal="center" vertical="center" wrapText="1"/>
    </xf>
    <xf numFmtId="170" fontId="27" fillId="3" borderId="13" xfId="0" applyFont="1" applyFill="1" applyBorder="1" applyAlignment="1">
      <alignment horizontal="center" vertical="center"/>
    </xf>
    <xf numFmtId="170" fontId="27" fillId="3" borderId="14" xfId="0" applyFont="1" applyFill="1" applyBorder="1" applyAlignment="1">
      <alignment horizontal="center" vertical="center"/>
    </xf>
    <xf numFmtId="170" fontId="27" fillId="3" borderId="13" xfId="0" applyFont="1" applyFill="1" applyBorder="1" applyAlignment="1">
      <alignment horizontal="center" vertical="center" wrapText="1"/>
    </xf>
    <xf numFmtId="170" fontId="27" fillId="3" borderId="14" xfId="0" applyFont="1" applyFill="1" applyBorder="1" applyAlignment="1">
      <alignment horizontal="center" vertical="center" wrapText="1"/>
    </xf>
    <xf numFmtId="170" fontId="27" fillId="3" borderId="12" xfId="0" applyFont="1" applyFill="1" applyBorder="1" applyAlignment="1">
      <alignment horizontal="center" vertical="center"/>
    </xf>
    <xf numFmtId="170" fontId="0" fillId="0" borderId="0" xfId="0" applyAlignment="1"/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2000000}"/>
    <cellStyle name="Bad" xfId="13" builtinId="27" hidden="1"/>
    <cellStyle name="BG Border" xfId="60" xr:uid="{00000000-0005-0000-0000-000013000000}"/>
    <cellStyle name="Blank" xfId="61" xr:uid="{00000000-0005-0000-0000-000014000000}"/>
    <cellStyle name="Calculation" xfId="17" builtinId="22" hidden="1"/>
    <cellStyle name="Check Cell" xfId="19" builtinId="23" hidden="1"/>
    <cellStyle name="Column Heading" xfId="53" xr:uid="{00000000-0005-0000-0000-000015000000}"/>
    <cellStyle name="Comma" xfId="2" builtinId="3" hidden="1"/>
    <cellStyle name="Comma [0]" xfId="3" builtinId="6" hidden="1"/>
    <cellStyle name="Cover Title" xfId="62" xr:uid="{00000000-0005-0000-0000-000016000000}"/>
    <cellStyle name="Currency" xfId="4" builtinId="4" hidden="1"/>
    <cellStyle name="Currency [0]" xfId="5" builtinId="7" hidden="1"/>
    <cellStyle name="Date" xfId="54" xr:uid="{00000000-0005-0000-0000-000017000000}"/>
    <cellStyle name="Date Heading" xfId="52" xr:uid="{00000000-0005-0000-0000-000018000000}"/>
    <cellStyle name="Explanatory Text" xfId="22" builtinId="53" hidden="1"/>
    <cellStyle name="Good" xfId="12" builtinId="26" hidden="1"/>
    <cellStyle name="Hard Coded Number" xfId="57" xr:uid="{00000000-0005-0000-0000-000019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3" xr:uid="{00000000-0005-0000-0000-00001A000000}"/>
    <cellStyle name="Hist Proj Title" xfId="64" xr:uid="{00000000-0005-0000-0000-00001B000000}"/>
    <cellStyle name="Hyperlink" xfId="1" builtinId="8" hidden="1" customBuiltin="1"/>
    <cellStyle name="Hyperlink" xfId="58" builtinId="8"/>
    <cellStyle name="Input" xfId="15" builtinId="20" hidden="1"/>
    <cellStyle name="Input" xfId="59" builtinId="20" customBuiltin="1"/>
    <cellStyle name="Linked Cell" xfId="18" builtinId="24" hidden="1"/>
    <cellStyle name="Multiple" xfId="55" xr:uid="{00000000-0005-0000-0000-00001C000000}"/>
    <cellStyle name="Neutral" xfId="14" builtinId="28" hidden="1"/>
    <cellStyle name="Normal" xfId="0" builtinId="0" customBuiltin="1"/>
    <cellStyle name="Note" xfId="21" builtinId="10" hidden="1"/>
    <cellStyle name="Notes and Comments" xfId="65" xr:uid="{00000000-0005-0000-0000-00001D000000}"/>
    <cellStyle name="Output" xfId="16" builtinId="21" hidden="1"/>
    <cellStyle name="Per cent" xfId="6" builtinId="5" hidden="1"/>
    <cellStyle name="Per cent" xfId="56" builtinId="5" customBuiltin="1"/>
    <cellStyle name="Primary Title" xfId="48" xr:uid="{00000000-0005-0000-0000-00001E000000}"/>
    <cellStyle name="Row Label" xfId="66" xr:uid="{00000000-0005-0000-0000-00001F000000}"/>
    <cellStyle name="Secondary Title" xfId="49" xr:uid="{00000000-0005-0000-0000-000020000000}"/>
    <cellStyle name="Tertiary Title" xfId="50" xr:uid="{00000000-0005-0000-0000-000021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085393"/>
      <color rgb="FF163260"/>
      <color rgb="FFDBEEFD"/>
      <color rgb="FFBBDEFB"/>
      <color rgb="FFF0F8FE"/>
      <color rgb="FF0000FF"/>
      <color rgb="FFEBF1FB"/>
      <color rgb="FFD3E0F5"/>
      <color rgb="FFC9D9F3"/>
      <color rgb="FFE2F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0</xdr:row>
      <xdr:rowOff>1021080</xdr:rowOff>
    </xdr:from>
    <xdr:to>
      <xdr:col>9</xdr:col>
      <xdr:colOff>457200</xdr:colOff>
      <xdr:row>0</xdr:row>
      <xdr:rowOff>1547633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021080"/>
          <a:ext cx="3787140" cy="522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2117446</xdr:colOff>
      <xdr:row>0</xdr:row>
      <xdr:rowOff>123820</xdr:rowOff>
    </xdr:from>
    <xdr:to>
      <xdr:col>16</xdr:col>
      <xdr:colOff>178500</xdr:colOff>
      <xdr:row>0</xdr:row>
      <xdr:rowOff>466711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866" y="123820"/>
          <a:ext cx="407065" cy="34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.training/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19"/>
  <sheetViews>
    <sheetView showGridLines="0" zoomScaleNormal="100" workbookViewId="0">
      <selection activeCell="A3" sqref="A3"/>
    </sheetView>
  </sheetViews>
  <sheetFormatPr defaultColWidth="9.140625" defaultRowHeight="14.25"/>
  <cols>
    <col min="1" max="1" width="9.7109375" customWidth="1"/>
    <col min="2" max="13" width="9.140625" customWidth="1"/>
    <col min="14" max="14" width="9.7109375" customWidth="1"/>
    <col min="15" max="26" width="9.140625" customWidth="1"/>
  </cols>
  <sheetData>
    <row r="1" spans="1:21" s="18" customFormat="1" ht="189.7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/>
      <c r="P1"/>
      <c r="Q1"/>
      <c r="R1"/>
      <c r="S1"/>
      <c r="T1"/>
      <c r="U1"/>
    </row>
    <row r="2" spans="1:21" s="13" customFormat="1" ht="75" customHeight="1">
      <c r="A2" s="68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/>
      <c r="P2"/>
      <c r="Q2"/>
      <c r="R2"/>
      <c r="S2"/>
      <c r="T2"/>
      <c r="U2"/>
    </row>
    <row r="3" spans="1:21" s="14" customFormat="1" ht="7.5" customHeight="1">
      <c r="B3" s="15"/>
      <c r="C3" s="15"/>
      <c r="F3" s="16"/>
      <c r="G3" s="16"/>
      <c r="H3" s="16"/>
      <c r="I3" s="16"/>
      <c r="J3" s="16"/>
      <c r="K3" s="16"/>
      <c r="O3"/>
      <c r="P3"/>
      <c r="Q3"/>
      <c r="R3"/>
      <c r="S3"/>
      <c r="T3"/>
      <c r="U3"/>
    </row>
    <row r="4" spans="1:21" s="14" customFormat="1" ht="15" customHeight="1">
      <c r="A4" s="20"/>
      <c r="B4" s="21"/>
      <c r="C4" s="67"/>
      <c r="D4" s="67"/>
      <c r="E4" s="22"/>
      <c r="F4" s="23"/>
      <c r="G4" s="23"/>
      <c r="H4" s="23"/>
      <c r="I4" s="23"/>
      <c r="J4" s="23"/>
      <c r="K4" s="23"/>
      <c r="L4" s="22"/>
      <c r="M4" s="22"/>
      <c r="N4" s="22"/>
      <c r="O4"/>
      <c r="P4"/>
      <c r="Q4"/>
      <c r="R4"/>
      <c r="S4"/>
      <c r="T4"/>
      <c r="U4"/>
    </row>
    <row r="5" spans="1:21" s="14" customFormat="1" ht="15" customHeight="1">
      <c r="A5" s="69" t="s">
        <v>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/>
      <c r="P5"/>
      <c r="Q5"/>
      <c r="R5"/>
      <c r="S5"/>
      <c r="T5"/>
      <c r="U5"/>
    </row>
    <row r="6" spans="1:21" s="14" customFormat="1" ht="15" customHeight="1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/>
      <c r="P6"/>
      <c r="Q6"/>
      <c r="R6"/>
      <c r="S6"/>
      <c r="T6"/>
      <c r="U6"/>
    </row>
    <row r="7" spans="1:21" s="14" customFormat="1" ht="15" customHeight="1">
      <c r="A7" s="69" t="str">
        <f ca="1">"© "&amp;YEAR(TODAY())&amp;" Financial Edge Training"</f>
        <v>© 2024 Financial Edge Training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/>
      <c r="P7"/>
      <c r="Q7"/>
      <c r="R7"/>
      <c r="S7"/>
      <c r="T7"/>
      <c r="U7"/>
    </row>
    <row r="8" spans="1:21" s="14" customFormat="1" ht="15" customHeight="1">
      <c r="A8" s="70" t="s">
        <v>2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/>
      <c r="P8"/>
      <c r="Q8"/>
      <c r="R8"/>
      <c r="S8"/>
      <c r="T8"/>
      <c r="U8"/>
    </row>
    <row r="9" spans="1:21" s="14" customFormat="1" ht="15" customHeight="1" thickBot="1">
      <c r="A9" s="32"/>
      <c r="B9" s="33"/>
      <c r="C9" s="32"/>
      <c r="D9" s="32"/>
      <c r="E9" s="34"/>
      <c r="F9" s="35"/>
      <c r="G9" s="35"/>
      <c r="H9" s="35"/>
      <c r="I9" s="35"/>
      <c r="J9" s="35"/>
      <c r="K9" s="35"/>
      <c r="L9" s="34"/>
      <c r="M9" s="34"/>
      <c r="N9" s="34"/>
      <c r="O9"/>
      <c r="P9"/>
      <c r="Q9"/>
      <c r="R9"/>
      <c r="S9"/>
      <c r="T9"/>
      <c r="U9"/>
    </row>
    <row r="10" spans="1:21" s="14" customFormat="1" ht="15" customHeight="1">
      <c r="A10"/>
      <c r="B10"/>
      <c r="C10"/>
      <c r="D10"/>
      <c r="E10"/>
      <c r="F10"/>
      <c r="G10" s="81"/>
      <c r="H10" s="81"/>
      <c r="I10" s="81"/>
      <c r="J10" s="81"/>
      <c r="K10"/>
      <c r="L10"/>
      <c r="M10"/>
      <c r="N10"/>
      <c r="O10"/>
      <c r="P10"/>
      <c r="Q10"/>
      <c r="R10"/>
      <c r="S10"/>
      <c r="T10"/>
      <c r="U10"/>
    </row>
    <row r="11" spans="1:21" s="14" customFormat="1" ht="15" customHeight="1">
      <c r="A11"/>
      <c r="B11"/>
      <c r="C11"/>
      <c r="D11"/>
      <c r="E11"/>
      <c r="F11"/>
      <c r="G11" s="81"/>
      <c r="H11" s="81"/>
      <c r="I11" s="81"/>
      <c r="J11" s="81"/>
      <c r="K11"/>
      <c r="L11"/>
      <c r="M11"/>
      <c r="N11"/>
      <c r="O11"/>
      <c r="P11"/>
      <c r="Q11"/>
      <c r="R11"/>
      <c r="S11"/>
      <c r="T11"/>
      <c r="U11"/>
    </row>
    <row r="12" spans="1:21" s="14" customFormat="1" ht="1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14" customFormat="1" ht="15" customHeight="1">
      <c r="A13"/>
      <c r="B13"/>
      <c r="C13"/>
      <c r="D13"/>
      <c r="E13"/>
      <c r="F13"/>
      <c r="G13" s="81"/>
      <c r="H13" s="81"/>
      <c r="I13" s="81"/>
      <c r="J13" s="81"/>
      <c r="K13"/>
      <c r="L13"/>
      <c r="M13"/>
      <c r="N13"/>
      <c r="O13"/>
      <c r="P13"/>
      <c r="Q13"/>
      <c r="R13"/>
      <c r="S13"/>
      <c r="T13"/>
      <c r="U13"/>
    </row>
    <row r="14" spans="1:21" s="14" customFormat="1" ht="15" customHeight="1">
      <c r="A14"/>
      <c r="B14"/>
      <c r="C14"/>
      <c r="D14"/>
      <c r="E14"/>
      <c r="F14"/>
      <c r="G14" s="81"/>
      <c r="H14" s="81"/>
      <c r="I14" s="81"/>
      <c r="J14" s="81"/>
      <c r="K14"/>
      <c r="L14"/>
      <c r="M14"/>
      <c r="N14"/>
      <c r="O14"/>
      <c r="P14"/>
      <c r="Q14"/>
      <c r="R14"/>
      <c r="S14"/>
      <c r="T14"/>
      <c r="U14"/>
    </row>
    <row r="15" spans="1:21" s="14" customFormat="1" ht="15" customHeight="1">
      <c r="A15"/>
      <c r="B15"/>
      <c r="C15"/>
      <c r="D15"/>
      <c r="E15"/>
      <c r="F15"/>
      <c r="G15" s="81"/>
      <c r="H15" s="81"/>
      <c r="I15" s="81"/>
      <c r="J15" s="81"/>
      <c r="K15"/>
      <c r="L15"/>
      <c r="M15"/>
      <c r="N15"/>
      <c r="O15"/>
      <c r="P15"/>
      <c r="Q15"/>
      <c r="R15"/>
      <c r="S15"/>
      <c r="T15"/>
      <c r="U15"/>
    </row>
    <row r="16" spans="1:21" s="14" customFormat="1" ht="1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14" customFormat="1" ht="15" customHeight="1">
      <c r="A17"/>
      <c r="B17"/>
      <c r="C17"/>
      <c r="D17"/>
      <c r="E17"/>
      <c r="F17"/>
      <c r="G17" s="81"/>
      <c r="H17" s="81"/>
      <c r="I17" s="81"/>
      <c r="J17" s="81"/>
      <c r="K17"/>
      <c r="L17"/>
      <c r="M17"/>
      <c r="N17"/>
      <c r="O17"/>
      <c r="P17"/>
      <c r="Q17"/>
      <c r="R17"/>
      <c r="S17"/>
      <c r="T17"/>
      <c r="U17"/>
    </row>
    <row r="18" spans="1:21" s="14" customFormat="1" ht="1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ht="15" customHeight="1"/>
  </sheetData>
  <mergeCells count="9">
    <mergeCell ref="A1:N1"/>
    <mergeCell ref="G17:J17"/>
    <mergeCell ref="G13:J15"/>
    <mergeCell ref="C4:D4"/>
    <mergeCell ref="A2:N2"/>
    <mergeCell ref="A5:N6"/>
    <mergeCell ref="A7:N7"/>
    <mergeCell ref="G10:J11"/>
    <mergeCell ref="A8:N8"/>
  </mergeCells>
  <hyperlinks>
    <hyperlink ref="A8" r:id="rId1" xr:uid="{00000000-0004-0000-0000-000000000000}"/>
  </hyperlinks>
  <pageMargins left="0.7" right="0.7" top="0.75" bottom="0.75" header="0.3" footer="0.3"/>
  <pageSetup paperSize="9" orientation="landscape" verticalDpi="1200" r:id="rId2"/>
  <headerFooter>
    <oddHeader xml:space="preserve">&amp;R&amp;10&amp;F 
&amp;A
</oddHeader>
    <oddFooter>&amp;L&amp;10© 2021&amp;C&amp;10Page &amp;P of &amp;N&amp;R&amp;G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X20"/>
  <sheetViews>
    <sheetView showGridLines="0" zoomScaleNormal="100" workbookViewId="0">
      <selection activeCell="N7" sqref="N7:Q7"/>
    </sheetView>
  </sheetViews>
  <sheetFormatPr defaultColWidth="9.140625" defaultRowHeight="14.25"/>
  <cols>
    <col min="1" max="1" width="1.28515625" customWidth="1"/>
    <col min="2" max="2" width="2.7109375" customWidth="1"/>
    <col min="3" max="3" width="13.140625" customWidth="1"/>
    <col min="4" max="4" width="2.7109375" customWidth="1"/>
    <col min="5" max="7" width="1.28515625" customWidth="1"/>
    <col min="8" max="8" width="2.7109375" customWidth="1"/>
    <col min="9" max="9" width="42.7109375" customWidth="1"/>
    <col min="10" max="11" width="1.28515625" customWidth="1"/>
    <col min="12" max="12" width="15.7109375" customWidth="1"/>
    <col min="13" max="14" width="1.28515625" customWidth="1"/>
    <col min="15" max="15" width="2.7109375" customWidth="1"/>
    <col min="16" max="16" width="32.7109375" customWidth="1"/>
    <col min="17" max="17" width="2.7109375" customWidth="1"/>
    <col min="18" max="18" width="1.28515625" customWidth="1"/>
    <col min="23" max="23" width="9.140625" customWidth="1"/>
  </cols>
  <sheetData>
    <row r="1" spans="1:24" ht="45" customHeight="1">
      <c r="A1" s="10" t="str">
        <f>Welcome!A2</f>
        <v>Black-Litterman Model</v>
      </c>
      <c r="B1" s="10"/>
      <c r="C1" s="10"/>
      <c r="D1" s="10"/>
      <c r="E1" s="10"/>
      <c r="F1" s="10"/>
      <c r="G1" s="10"/>
      <c r="H1" s="10"/>
      <c r="I1" s="10"/>
      <c r="J1" s="5"/>
      <c r="K1" s="5"/>
      <c r="L1" s="5"/>
      <c r="M1" s="5"/>
      <c r="N1" s="5"/>
      <c r="O1" s="5"/>
      <c r="P1" s="5"/>
      <c r="Q1" s="5"/>
      <c r="R1" s="5"/>
    </row>
    <row r="2" spans="1:24" ht="30" customHeight="1">
      <c r="A2" s="11" t="s">
        <v>3</v>
      </c>
      <c r="B2" s="11"/>
      <c r="C2" s="11"/>
      <c r="D2" s="11"/>
      <c r="E2" s="11"/>
      <c r="F2" s="11"/>
      <c r="G2" s="11"/>
      <c r="H2" s="11"/>
      <c r="I2" s="11"/>
      <c r="J2" s="6"/>
      <c r="K2" s="6"/>
      <c r="L2" s="6"/>
      <c r="M2" s="6"/>
      <c r="N2" s="6"/>
      <c r="O2" s="6"/>
      <c r="P2" s="6"/>
      <c r="Q2" s="6"/>
      <c r="R2" s="6"/>
    </row>
    <row r="3" spans="1:24" s="3" customFormat="1" ht="7.5" customHeight="1">
      <c r="S3"/>
      <c r="T3"/>
      <c r="U3"/>
      <c r="V3"/>
      <c r="W3"/>
      <c r="X3"/>
    </row>
    <row r="4" spans="1:24" s="3" customFormat="1" ht="22.5" customHeight="1">
      <c r="A4" s="1"/>
      <c r="B4" s="71" t="s">
        <v>4</v>
      </c>
      <c r="C4" s="71"/>
      <c r="D4" s="71"/>
      <c r="E4" s="71"/>
      <c r="F4" s="71"/>
      <c r="G4" s="71"/>
      <c r="H4" s="71"/>
      <c r="I4" s="71"/>
      <c r="K4" s="1"/>
      <c r="L4" s="71" t="s">
        <v>5</v>
      </c>
      <c r="M4" s="71"/>
      <c r="N4" s="71"/>
      <c r="O4" s="71"/>
      <c r="P4" s="71"/>
      <c r="Q4" s="23"/>
      <c r="R4" s="23"/>
      <c r="S4"/>
      <c r="T4"/>
      <c r="U4"/>
      <c r="V4"/>
      <c r="W4"/>
      <c r="X4"/>
    </row>
    <row r="5" spans="1:24" s="3" customFormat="1" ht="15" customHeight="1">
      <c r="A5" s="2"/>
      <c r="B5" s="31"/>
      <c r="C5" s="28"/>
      <c r="D5" s="29"/>
      <c r="E5" s="29"/>
      <c r="F5" s="29"/>
      <c r="G5" s="29"/>
      <c r="H5" s="29"/>
      <c r="I5" s="29"/>
      <c r="K5" s="1"/>
      <c r="L5" s="37" t="s">
        <v>6</v>
      </c>
      <c r="M5" s="37"/>
      <c r="N5" s="73" t="s">
        <v>7</v>
      </c>
      <c r="O5" s="73"/>
      <c r="P5" s="73"/>
      <c r="Q5" s="73"/>
      <c r="R5" s="23"/>
      <c r="S5"/>
      <c r="T5"/>
      <c r="U5"/>
      <c r="V5"/>
      <c r="W5"/>
      <c r="X5"/>
    </row>
    <row r="6" spans="1:24" s="3" customFormat="1" ht="15" customHeight="1">
      <c r="A6" s="36"/>
      <c r="B6" s="31"/>
      <c r="C6" s="28"/>
      <c r="D6" s="29"/>
      <c r="E6" s="29"/>
      <c r="F6" s="29"/>
      <c r="G6" s="29"/>
      <c r="H6" s="29"/>
      <c r="I6" s="29"/>
      <c r="K6" s="2"/>
      <c r="L6" s="37" t="s">
        <v>8</v>
      </c>
      <c r="M6" s="37"/>
      <c r="N6" s="74" t="s">
        <v>9</v>
      </c>
      <c r="O6" s="74"/>
      <c r="P6" s="74"/>
      <c r="Q6" s="74"/>
      <c r="R6" s="23"/>
      <c r="S6"/>
      <c r="T6"/>
      <c r="U6"/>
      <c r="V6"/>
      <c r="W6"/>
      <c r="X6"/>
    </row>
    <row r="7" spans="1:24" s="3" customFormat="1" ht="15" customHeight="1">
      <c r="A7" s="29"/>
      <c r="B7" s="31"/>
      <c r="C7" s="28"/>
      <c r="D7" s="29"/>
      <c r="E7" s="29"/>
      <c r="F7" s="29"/>
      <c r="G7" s="29"/>
      <c r="H7" s="29"/>
      <c r="I7" s="29"/>
      <c r="K7" s="36"/>
      <c r="L7" s="37" t="s">
        <v>10</v>
      </c>
      <c r="M7" s="37"/>
      <c r="N7" s="73" t="s">
        <v>11</v>
      </c>
      <c r="O7" s="73"/>
      <c r="P7" s="73"/>
      <c r="Q7" s="73"/>
      <c r="R7" s="23"/>
      <c r="S7"/>
      <c r="T7"/>
      <c r="U7"/>
      <c r="V7"/>
      <c r="W7"/>
      <c r="X7"/>
    </row>
    <row r="8" spans="1:24" s="3" customFormat="1" ht="15" customHeight="1">
      <c r="A8" s="29"/>
      <c r="B8" s="31"/>
      <c r="C8" s="29"/>
      <c r="D8" s="29"/>
      <c r="E8" s="29"/>
      <c r="F8" s="29"/>
      <c r="G8" s="29"/>
      <c r="H8" s="29"/>
      <c r="I8" s="29"/>
      <c r="K8" s="29"/>
      <c r="L8" s="37" t="s">
        <v>12</v>
      </c>
      <c r="M8" s="37"/>
      <c r="N8" s="73" t="s">
        <v>13</v>
      </c>
      <c r="O8" s="73"/>
      <c r="P8" s="73"/>
      <c r="Q8" s="73"/>
      <c r="R8" s="23"/>
      <c r="S8"/>
      <c r="T8"/>
      <c r="U8"/>
      <c r="V8"/>
      <c r="W8"/>
      <c r="X8"/>
    </row>
    <row r="9" spans="1:24" s="3" customFormat="1" ht="15" customHeight="1">
      <c r="A9" s="24"/>
      <c r="B9" s="21"/>
      <c r="C9" s="24"/>
      <c r="D9" s="24"/>
      <c r="E9" s="24"/>
      <c r="F9" s="24"/>
      <c r="G9" s="24"/>
      <c r="H9" s="24"/>
      <c r="I9" s="24"/>
      <c r="K9" s="29"/>
      <c r="L9" s="37" t="s">
        <v>14</v>
      </c>
      <c r="M9" s="37"/>
      <c r="N9" s="73" t="s">
        <v>15</v>
      </c>
      <c r="O9" s="73"/>
      <c r="P9" s="73"/>
      <c r="Q9" s="73"/>
      <c r="R9" s="23"/>
      <c r="S9"/>
      <c r="T9"/>
      <c r="U9"/>
      <c r="V9"/>
      <c r="W9"/>
      <c r="X9"/>
    </row>
    <row r="10" spans="1:24" s="3" customFormat="1" ht="15" customHeight="1">
      <c r="A10" s="22"/>
      <c r="B10" s="22"/>
      <c r="C10" s="22"/>
      <c r="D10" s="22"/>
      <c r="E10" s="22"/>
      <c r="F10" s="22"/>
      <c r="G10" s="22"/>
      <c r="H10" s="22"/>
      <c r="I10" s="22"/>
      <c r="K10" s="29"/>
      <c r="L10" s="37" t="s">
        <v>16</v>
      </c>
      <c r="M10" s="37"/>
      <c r="N10" s="72"/>
      <c r="O10" s="72"/>
      <c r="P10" s="72"/>
      <c r="Q10" s="72"/>
      <c r="R10" s="25"/>
      <c r="S10"/>
      <c r="T10"/>
      <c r="U10"/>
      <c r="V10"/>
      <c r="W10"/>
      <c r="X10"/>
    </row>
    <row r="11" spans="1:24" s="3" customFormat="1" ht="15" customHeight="1" thickBot="1">
      <c r="A11" s="32"/>
      <c r="B11" s="32"/>
      <c r="C11" s="32"/>
      <c r="D11" s="32"/>
      <c r="E11" s="32"/>
      <c r="F11" s="32"/>
      <c r="G11" s="32"/>
      <c r="H11" s="32"/>
      <c r="I11" s="32"/>
      <c r="K11" s="32"/>
      <c r="L11" s="32"/>
      <c r="M11" s="32"/>
      <c r="N11" s="32"/>
      <c r="O11" s="32"/>
      <c r="P11" s="32"/>
      <c r="Q11" s="32"/>
      <c r="R11" s="32"/>
      <c r="S11"/>
      <c r="T11"/>
      <c r="U11"/>
      <c r="V11"/>
      <c r="W11"/>
      <c r="X11"/>
    </row>
    <row r="12" spans="1:24" s="3" customFormat="1" ht="7.5" customHeight="1">
      <c r="K12" s="16"/>
      <c r="L12" s="16"/>
      <c r="M12" s="16"/>
      <c r="N12" s="16"/>
      <c r="O12" s="16"/>
      <c r="P12" s="16"/>
      <c r="Q12" s="16"/>
      <c r="R12" s="16"/>
      <c r="S12"/>
      <c r="T12"/>
      <c r="U12"/>
      <c r="V12"/>
      <c r="W12"/>
      <c r="X12"/>
    </row>
    <row r="13" spans="1:24" s="3" customFormat="1" ht="22.5" customHeight="1">
      <c r="A13" s="28"/>
      <c r="B13" s="71" t="s">
        <v>17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N13" s="1"/>
      <c r="O13" s="71" t="s">
        <v>18</v>
      </c>
      <c r="P13" s="71"/>
      <c r="Q13" s="71"/>
      <c r="R13" s="30"/>
      <c r="S13"/>
      <c r="T13"/>
      <c r="U13"/>
      <c r="V13"/>
      <c r="W13"/>
      <c r="X13"/>
    </row>
    <row r="14" spans="1:24" s="3" customFormat="1" ht="15" customHeight="1">
      <c r="A14" s="29"/>
      <c r="B14" s="72" t="s">
        <v>19</v>
      </c>
      <c r="C14" s="72"/>
      <c r="D14" s="72" t="s">
        <v>20</v>
      </c>
      <c r="E14" s="72"/>
      <c r="F14" s="72"/>
      <c r="G14" s="72"/>
      <c r="H14" s="72"/>
      <c r="I14" s="72"/>
      <c r="J14" s="72"/>
      <c r="K14" s="72"/>
      <c r="L14" s="72"/>
      <c r="N14" s="2"/>
      <c r="O14" s="17"/>
      <c r="P14" s="13"/>
      <c r="Q14" s="13"/>
      <c r="R14" s="29"/>
      <c r="S14"/>
      <c r="T14"/>
      <c r="U14"/>
      <c r="V14"/>
      <c r="W14"/>
      <c r="X14"/>
    </row>
    <row r="15" spans="1:24" s="3" customFormat="1" ht="15" customHeight="1">
      <c r="A15" s="29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6"/>
      <c r="O15" s="17"/>
      <c r="P15" s="26" t="s">
        <v>21</v>
      </c>
      <c r="Q15" s="13"/>
      <c r="R15" s="29"/>
      <c r="S15"/>
      <c r="T15"/>
      <c r="U15"/>
      <c r="V15"/>
      <c r="W15"/>
      <c r="X15"/>
    </row>
    <row r="16" spans="1:24" s="3" customFormat="1" ht="15" customHeight="1">
      <c r="A16" s="29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29"/>
      <c r="O16" s="17"/>
      <c r="P16" s="19" t="s">
        <v>22</v>
      </c>
      <c r="Q16" s="13"/>
      <c r="R16" s="29"/>
      <c r="S16"/>
      <c r="T16"/>
      <c r="U16"/>
      <c r="V16"/>
      <c r="W16"/>
      <c r="X16"/>
    </row>
    <row r="17" spans="1:24" s="3" customFormat="1" ht="15" customHeight="1">
      <c r="A17" s="29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29"/>
      <c r="O17" s="17"/>
      <c r="P17" t="s">
        <v>23</v>
      </c>
      <c r="Q17" s="13"/>
      <c r="R17" s="29"/>
      <c r="S17"/>
      <c r="T17"/>
      <c r="U17"/>
      <c r="V17"/>
      <c r="W17"/>
      <c r="X17"/>
    </row>
    <row r="18" spans="1:24" s="3" customFormat="1" ht="15" customHeight="1">
      <c r="A18" s="2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22"/>
      <c r="O18" s="27"/>
      <c r="P18" s="27"/>
      <c r="Q18" s="27"/>
      <c r="R18" s="22"/>
      <c r="S18"/>
      <c r="T18"/>
      <c r="U18"/>
      <c r="V18"/>
      <c r="W18"/>
      <c r="X18"/>
    </row>
    <row r="19" spans="1:24" ht="14.65" thickBo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N19" s="32"/>
      <c r="O19" s="32"/>
      <c r="P19" s="32"/>
      <c r="Q19" s="32"/>
      <c r="R19" s="32"/>
    </row>
    <row r="20" spans="1:24">
      <c r="Q20" s="14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2021&amp;C&amp;10Page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L253"/>
  <sheetViews>
    <sheetView tabSelected="1" topLeftCell="A2" zoomScaleNormal="100" workbookViewId="0">
      <selection activeCell="B7" sqref="B7"/>
    </sheetView>
  </sheetViews>
  <sheetFormatPr defaultColWidth="9.140625" defaultRowHeight="15" customHeight="1"/>
  <cols>
    <col min="1" max="1" width="1.7109375" style="12" customWidth="1"/>
    <col min="2" max="2" width="21.140625" customWidth="1"/>
    <col min="3" max="3" width="11.7109375" bestFit="1" customWidth="1"/>
    <col min="4" max="4" width="13.85546875" bestFit="1" customWidth="1"/>
    <col min="5" max="5" width="17" customWidth="1"/>
    <col min="6" max="6" width="13.7109375" bestFit="1" customWidth="1"/>
    <col min="7" max="7" width="17.140625" customWidth="1"/>
    <col min="8" max="8" width="29.140625" bestFit="1" customWidth="1"/>
    <col min="9" max="9" width="12" bestFit="1" customWidth="1"/>
    <col min="10" max="10" width="8.7109375" bestFit="1" customWidth="1"/>
    <col min="11" max="11" width="9.140625" customWidth="1"/>
    <col min="12" max="12" width="15.42578125" customWidth="1"/>
  </cols>
  <sheetData>
    <row r="1" spans="1:10" ht="45" customHeight="1">
      <c r="A1" s="4" t="str">
        <f>Welcome!A2</f>
        <v>Black-Litterman Model</v>
      </c>
      <c r="B1" s="7"/>
      <c r="C1" s="9"/>
      <c r="D1" s="9"/>
      <c r="E1" s="9"/>
      <c r="F1" s="9"/>
      <c r="G1" s="9"/>
      <c r="H1" s="9"/>
      <c r="I1" s="9"/>
      <c r="J1" s="9"/>
    </row>
    <row r="2" spans="1:10" ht="30" customHeight="1">
      <c r="A2" s="11"/>
      <c r="B2" s="6"/>
      <c r="C2" s="8"/>
      <c r="D2" s="8"/>
      <c r="E2" s="8"/>
      <c r="F2" s="8"/>
      <c r="G2" s="8"/>
      <c r="H2" s="8"/>
      <c r="I2" s="8"/>
      <c r="J2" s="8"/>
    </row>
    <row r="4" spans="1:10" ht="15" customHeight="1">
      <c r="A4" s="12" t="s">
        <v>24</v>
      </c>
    </row>
    <row r="5" spans="1:10" ht="14.65" customHeight="1">
      <c r="B5" s="54" t="s">
        <v>25</v>
      </c>
      <c r="C5" s="54"/>
      <c r="D5" s="17"/>
      <c r="E5" s="17"/>
      <c r="F5" s="17"/>
      <c r="G5" s="54"/>
    </row>
    <row r="6" spans="1:10" ht="14.65" customHeight="1">
      <c r="B6" s="54" t="s">
        <v>26</v>
      </c>
      <c r="C6" s="54"/>
      <c r="D6" s="17"/>
      <c r="E6" s="17"/>
      <c r="F6" s="17"/>
      <c r="G6" s="54"/>
    </row>
    <row r="7" spans="1:10" ht="15" customHeight="1">
      <c r="B7" s="54" t="s">
        <v>27</v>
      </c>
      <c r="C7" s="54"/>
      <c r="D7" s="17"/>
      <c r="E7" s="17"/>
      <c r="F7" s="17"/>
      <c r="G7" s="54"/>
    </row>
    <row r="8" spans="1:10" ht="15" customHeight="1">
      <c r="B8" s="54"/>
      <c r="C8" s="54"/>
      <c r="D8" s="17"/>
      <c r="E8" s="17"/>
      <c r="F8" s="17"/>
      <c r="G8" s="54"/>
    </row>
    <row r="9" spans="1:10" ht="15" customHeight="1">
      <c r="A9" s="53"/>
      <c r="B9" s="54"/>
      <c r="C9" s="54"/>
      <c r="D9" s="17"/>
      <c r="E9" s="17"/>
      <c r="F9" s="17"/>
      <c r="G9" s="54"/>
    </row>
    <row r="10" spans="1:10" ht="15" customHeight="1">
      <c r="A10" s="53"/>
      <c r="B10" s="80" t="s">
        <v>28</v>
      </c>
      <c r="C10" s="80" t="s">
        <v>29</v>
      </c>
      <c r="D10" s="80" t="s">
        <v>30</v>
      </c>
      <c r="E10" s="78" t="s">
        <v>31</v>
      </c>
      <c r="F10" s="80" t="s">
        <v>32</v>
      </c>
      <c r="G10" s="75" t="s">
        <v>33</v>
      </c>
    </row>
    <row r="11" spans="1:10" ht="15" customHeight="1">
      <c r="A11" s="53"/>
      <c r="B11" s="80"/>
      <c r="C11" s="80"/>
      <c r="D11" s="80"/>
      <c r="E11" s="79"/>
      <c r="F11" s="80"/>
      <c r="G11" s="75"/>
    </row>
    <row r="12" spans="1:10" ht="15" customHeight="1">
      <c r="A12" s="53"/>
      <c r="B12" s="57" t="s">
        <v>34</v>
      </c>
      <c r="C12" s="58">
        <v>15000000</v>
      </c>
      <c r="D12" s="61">
        <f>C12/C16</f>
        <v>0.2</v>
      </c>
      <c r="E12" s="59">
        <v>0.9</v>
      </c>
      <c r="F12" s="61">
        <f>G16-F6</f>
        <v>7</v>
      </c>
      <c r="G12" s="61">
        <f>F6+E12*F12</f>
        <v>6.3</v>
      </c>
    </row>
    <row r="13" spans="1:10" ht="15" customHeight="1">
      <c r="A13" s="53"/>
      <c r="B13" s="57" t="s">
        <v>35</v>
      </c>
      <c r="C13" s="58">
        <v>30000000</v>
      </c>
      <c r="D13" s="61">
        <f>C13/C16</f>
        <v>0.4</v>
      </c>
      <c r="E13" s="59">
        <v>0.8</v>
      </c>
      <c r="F13" s="61">
        <f>G16-F6</f>
        <v>7</v>
      </c>
      <c r="G13" s="61">
        <f>F6+E13*F13</f>
        <v>5.6000000000000005</v>
      </c>
    </row>
    <row r="14" spans="1:10" ht="15" customHeight="1">
      <c r="A14" s="53"/>
      <c r="B14" s="57" t="s">
        <v>36</v>
      </c>
      <c r="C14" s="58">
        <v>25000000</v>
      </c>
      <c r="D14" s="61">
        <f>C14/C16</f>
        <v>0.33333333333333331</v>
      </c>
      <c r="E14" s="62">
        <v>1.1000000000000001</v>
      </c>
      <c r="F14" s="61">
        <f>G16-F6</f>
        <v>7</v>
      </c>
      <c r="G14" s="61">
        <f>F6+E14*F14</f>
        <v>7.7000000000000011</v>
      </c>
    </row>
    <row r="15" spans="1:10" ht="15" customHeight="1">
      <c r="A15" s="53"/>
      <c r="B15" s="57" t="s">
        <v>37</v>
      </c>
      <c r="C15" s="58">
        <v>5000000</v>
      </c>
      <c r="D15" s="61">
        <f>C15/C16</f>
        <v>6.6666666666666666E-2</v>
      </c>
      <c r="E15" s="59">
        <v>1.9999999999999951</v>
      </c>
      <c r="F15" s="61">
        <f>G16-F6</f>
        <v>7</v>
      </c>
      <c r="G15" s="61">
        <f>F6+E15*F15</f>
        <v>13.999999999999966</v>
      </c>
    </row>
    <row r="16" spans="1:10" ht="15" customHeight="1">
      <c r="A16" s="53"/>
      <c r="B16" s="57" t="s">
        <v>38</v>
      </c>
      <c r="C16" s="60">
        <f>SUM(C12:C15)</f>
        <v>75000000</v>
      </c>
      <c r="D16" s="61">
        <f>SUM(D12:D15)</f>
        <v>1</v>
      </c>
      <c r="E16" s="61">
        <f>SUMPRODUCT(D12:D15,E12:E15)</f>
        <v>0.99999999999999978</v>
      </c>
      <c r="F16" s="61"/>
      <c r="G16" s="59">
        <v>7</v>
      </c>
    </row>
    <row r="17" spans="1:12" ht="15" customHeight="1">
      <c r="A17" s="53"/>
      <c r="C17" s="38"/>
    </row>
    <row r="18" spans="1:12" ht="15" customHeight="1">
      <c r="A18" s="53"/>
      <c r="C18" s="38"/>
    </row>
    <row r="19" spans="1:12" ht="15" customHeight="1">
      <c r="A19" s="53"/>
      <c r="B19" s="63" t="s">
        <v>39</v>
      </c>
      <c r="C19" s="38"/>
    </row>
    <row r="20" spans="1:12" ht="15" customHeight="1">
      <c r="A20" s="53"/>
      <c r="C20" s="38"/>
    </row>
    <row r="21" spans="1:12" ht="15" customHeight="1">
      <c r="A21" s="53"/>
      <c r="B21" s="80" t="s">
        <v>28</v>
      </c>
      <c r="C21" s="80" t="s">
        <v>29</v>
      </c>
      <c r="D21" s="76"/>
      <c r="E21" s="80" t="s">
        <v>30</v>
      </c>
      <c r="F21" s="64"/>
      <c r="G21" s="78" t="s">
        <v>31</v>
      </c>
      <c r="H21" s="55"/>
      <c r="I21" s="80" t="s">
        <v>32</v>
      </c>
      <c r="J21" s="76"/>
      <c r="K21" s="75" t="s">
        <v>33</v>
      </c>
      <c r="L21" s="78"/>
    </row>
    <row r="22" spans="1:12" ht="15" customHeight="1">
      <c r="A22" s="53"/>
      <c r="B22" s="80"/>
      <c r="C22" s="80"/>
      <c r="D22" s="77"/>
      <c r="E22" s="80"/>
      <c r="F22" s="65"/>
      <c r="G22" s="79"/>
      <c r="H22" s="56"/>
      <c r="I22" s="80"/>
      <c r="J22" s="77"/>
      <c r="K22" s="75"/>
      <c r="L22" s="79"/>
    </row>
    <row r="23" spans="1:12" ht="15" customHeight="1">
      <c r="A23" s="53"/>
      <c r="B23" s="57" t="s">
        <v>34</v>
      </c>
      <c r="C23" s="58">
        <v>15000000</v>
      </c>
      <c r="D23" s="58"/>
      <c r="E23" s="61">
        <f>C23/C27</f>
        <v>0.2</v>
      </c>
      <c r="F23" s="61"/>
      <c r="G23" s="59">
        <v>0.9</v>
      </c>
      <c r="H23" s="59"/>
      <c r="I23" s="61">
        <f>K27-F12</f>
        <v>0</v>
      </c>
      <c r="J23" s="61" t="str">
        <f ca="1">_xlfn.FORMULATEXT(I23)</f>
        <v>=K27-F12</v>
      </c>
      <c r="K23" s="61">
        <f>F17+G23*I23</f>
        <v>0</v>
      </c>
      <c r="L23" s="61" t="str">
        <f ca="1">_xlfn.FORMULATEXT(K23)</f>
        <v>=F17+G23*I23</v>
      </c>
    </row>
    <row r="24" spans="1:12" ht="15" customHeight="1">
      <c r="A24" s="53"/>
      <c r="B24" s="57" t="s">
        <v>35</v>
      </c>
      <c r="C24" s="58">
        <v>30000000</v>
      </c>
      <c r="D24" s="58"/>
      <c r="E24" s="61">
        <f>C24/C27</f>
        <v>0.4</v>
      </c>
      <c r="F24" s="61"/>
      <c r="G24" s="59">
        <v>0.8</v>
      </c>
      <c r="H24" s="59"/>
      <c r="I24" s="61">
        <f>K27-F13</f>
        <v>0</v>
      </c>
      <c r="J24" s="61"/>
      <c r="K24" s="61">
        <f>F17+G24*I24</f>
        <v>0</v>
      </c>
      <c r="L24" s="61"/>
    </row>
    <row r="25" spans="1:12" ht="15" customHeight="1">
      <c r="A25" s="53"/>
      <c r="B25" s="57" t="s">
        <v>36</v>
      </c>
      <c r="C25" s="58">
        <v>25000000</v>
      </c>
      <c r="D25" s="58"/>
      <c r="E25" s="61">
        <f>C25/C27</f>
        <v>0.33333333333333331</v>
      </c>
      <c r="F25" s="61"/>
      <c r="G25" s="62">
        <v>1.1000000000000001</v>
      </c>
      <c r="H25" s="62"/>
      <c r="I25" s="61">
        <f>K27-F14</f>
        <v>0</v>
      </c>
      <c r="J25" s="61"/>
      <c r="K25" s="61">
        <f>F17+G25*I25</f>
        <v>0</v>
      </c>
      <c r="L25" s="61"/>
    </row>
    <row r="26" spans="1:12" ht="15" customHeight="1">
      <c r="A26" s="53"/>
      <c r="B26" s="57" t="s">
        <v>37</v>
      </c>
      <c r="C26" s="58">
        <v>5000000</v>
      </c>
      <c r="D26" s="58"/>
      <c r="E26" s="61">
        <f>C26/C27</f>
        <v>6.6666666666666666E-2</v>
      </c>
      <c r="F26" s="61"/>
      <c r="G26" s="59">
        <v>1.9999999999999951</v>
      </c>
      <c r="H26" s="59" t="s">
        <v>40</v>
      </c>
      <c r="I26" s="61">
        <f>K27-F15</f>
        <v>0</v>
      </c>
      <c r="J26" s="61"/>
      <c r="K26" s="61">
        <f>F17+G26*I26</f>
        <v>0</v>
      </c>
      <c r="L26" s="61"/>
    </row>
    <row r="27" spans="1:12" ht="15" customHeight="1">
      <c r="A27" s="53"/>
      <c r="B27" s="57" t="s">
        <v>38</v>
      </c>
      <c r="C27" s="60">
        <f>SUM(C23:C26)</f>
        <v>75000000</v>
      </c>
      <c r="D27" s="60" t="str">
        <f ca="1">_xlfn.FORMULATEXT(C27)</f>
        <v>=SUM(C23:C26)</v>
      </c>
      <c r="E27" s="61">
        <f>SUM(E23:E26)</f>
        <v>1</v>
      </c>
      <c r="F27" s="61" t="str">
        <f ca="1">_xlfn.FORMULATEXT(E27)</f>
        <v>=SUM(E23:E26)</v>
      </c>
      <c r="G27" s="61">
        <f>SUMPRODUCT(E23:E26,G23:G26)</f>
        <v>0.99999999999999978</v>
      </c>
      <c r="H27" s="61" t="str">
        <f ca="1">_xlfn.FORMULATEXT(G27)</f>
        <v>=SUMPRODUCT(E23:E26,G23:G26)</v>
      </c>
      <c r="I27" s="61"/>
      <c r="J27" s="61"/>
      <c r="K27" s="59">
        <v>7</v>
      </c>
      <c r="L27" s="59"/>
    </row>
    <row r="28" spans="1:12" ht="15" customHeight="1">
      <c r="A28" s="53"/>
      <c r="D28" s="39"/>
    </row>
    <row r="29" spans="1:12" ht="15" customHeight="1">
      <c r="A29" s="53"/>
      <c r="B29" s="63" t="s">
        <v>41</v>
      </c>
      <c r="C29" s="48"/>
      <c r="D29" s="48"/>
    </row>
    <row r="30" spans="1:12" ht="15" customHeight="1">
      <c r="A30" s="53"/>
      <c r="B30" s="63" t="s">
        <v>42</v>
      </c>
      <c r="C30" s="48"/>
      <c r="D30" s="48"/>
    </row>
    <row r="31" spans="1:12" ht="15" customHeight="1">
      <c r="A31" s="53"/>
      <c r="C31" s="48"/>
      <c r="D31" s="48"/>
    </row>
    <row r="32" spans="1:12" ht="15" customHeight="1">
      <c r="A32" s="53"/>
      <c r="C32" s="48"/>
    </row>
    <row r="33" spans="1:4" ht="15" customHeight="1">
      <c r="A33" s="53"/>
      <c r="D33" s="48"/>
    </row>
    <row r="34" spans="1:4" ht="15" customHeight="1">
      <c r="A34" s="53"/>
      <c r="C34" s="40"/>
    </row>
    <row r="35" spans="1:4" ht="15" customHeight="1">
      <c r="A35" s="53"/>
    </row>
    <row r="36" spans="1:4" ht="15" customHeight="1">
      <c r="A36" s="53"/>
    </row>
    <row r="37" spans="1:4" ht="15" customHeight="1">
      <c r="A37" s="53"/>
    </row>
    <row r="38" spans="1:4" ht="15" customHeight="1">
      <c r="A38" s="53"/>
      <c r="C38" s="38"/>
    </row>
    <row r="39" spans="1:4" ht="15" customHeight="1">
      <c r="A39" s="53"/>
    </row>
    <row r="40" spans="1:4" ht="15" customHeight="1">
      <c r="A40" s="53"/>
    </row>
    <row r="41" spans="1:4" ht="15" customHeight="1">
      <c r="A41" s="53"/>
    </row>
    <row r="42" spans="1:4" ht="15" customHeight="1">
      <c r="A42" s="53"/>
      <c r="C42" s="38"/>
    </row>
    <row r="43" spans="1:4" ht="15" customHeight="1">
      <c r="A43" s="53"/>
      <c r="C43" s="38"/>
    </row>
    <row r="44" spans="1:4" ht="15" customHeight="1">
      <c r="A44" s="53"/>
    </row>
    <row r="45" spans="1:4" ht="15" customHeight="1">
      <c r="A45" s="53"/>
    </row>
    <row r="46" spans="1:4" ht="15" customHeight="1">
      <c r="A46" s="53"/>
      <c r="C46" s="38"/>
    </row>
    <row r="47" spans="1:4" ht="15" customHeight="1">
      <c r="A47" s="53"/>
      <c r="C47" s="38"/>
    </row>
    <row r="48" spans="1:4" ht="15" customHeight="1">
      <c r="A48" s="53"/>
      <c r="C48" s="38"/>
    </row>
    <row r="49" spans="1:5" ht="15" customHeight="1">
      <c r="A49" s="53"/>
      <c r="C49" s="38"/>
    </row>
    <row r="50" spans="1:5" ht="15" customHeight="1">
      <c r="A50" s="53"/>
      <c r="B50" s="44"/>
      <c r="C50" s="38"/>
    </row>
    <row r="51" spans="1:5" ht="15" customHeight="1">
      <c r="A51" s="53"/>
      <c r="B51" s="44"/>
    </row>
    <row r="52" spans="1:5" ht="15" customHeight="1">
      <c r="A52" s="53"/>
      <c r="B52" s="44"/>
    </row>
    <row r="53" spans="1:5" ht="15" customHeight="1">
      <c r="A53" s="53"/>
      <c r="B53" s="44"/>
    </row>
    <row r="54" spans="1:5" ht="15" customHeight="1">
      <c r="A54" s="53"/>
      <c r="B54" s="44"/>
    </row>
    <row r="55" spans="1:5" ht="15" customHeight="1">
      <c r="A55" s="53"/>
      <c r="B55" s="44"/>
    </row>
    <row r="56" spans="1:5" ht="15" customHeight="1">
      <c r="A56" s="53"/>
      <c r="B56" s="44"/>
    </row>
    <row r="57" spans="1:5" ht="15" customHeight="1">
      <c r="A57" s="53"/>
      <c r="B57" s="44"/>
      <c r="C57" s="46"/>
    </row>
    <row r="58" spans="1:5" ht="15" customHeight="1">
      <c r="A58" s="53"/>
      <c r="B58" s="44"/>
    </row>
    <row r="59" spans="1:5" ht="15" customHeight="1">
      <c r="A59" s="53"/>
      <c r="B59" s="44"/>
    </row>
    <row r="60" spans="1:5" ht="15" customHeight="1">
      <c r="A60" s="53"/>
      <c r="B60" s="44"/>
      <c r="C60" s="42"/>
      <c r="D60" s="42"/>
      <c r="E60" s="42"/>
    </row>
    <row r="61" spans="1:5" ht="15" customHeight="1">
      <c r="A61" s="53"/>
      <c r="B61" s="44"/>
      <c r="C61" s="42"/>
      <c r="D61" s="42"/>
      <c r="E61" s="42"/>
    </row>
    <row r="62" spans="1:5" ht="15" customHeight="1">
      <c r="A62" s="53"/>
      <c r="B62" s="44"/>
      <c r="C62" s="39"/>
      <c r="D62" s="39"/>
      <c r="E62" s="39"/>
    </row>
    <row r="63" spans="1:5" ht="15" customHeight="1">
      <c r="A63" s="53"/>
      <c r="B63" s="44"/>
      <c r="C63" s="40"/>
      <c r="D63" s="40"/>
      <c r="E63" s="40"/>
    </row>
    <row r="64" spans="1:5" ht="15" customHeight="1">
      <c r="A64" s="53"/>
      <c r="B64" s="44"/>
      <c r="C64" s="40"/>
      <c r="D64" s="40"/>
      <c r="E64" s="40"/>
    </row>
    <row r="65" spans="1:6" ht="15" customHeight="1">
      <c r="A65" s="53"/>
      <c r="B65" s="44"/>
      <c r="C65" s="46"/>
      <c r="D65" s="46"/>
      <c r="E65" s="46"/>
    </row>
    <row r="66" spans="1:6" ht="15" customHeight="1">
      <c r="A66" s="53"/>
      <c r="B66" s="44"/>
      <c r="C66" s="46"/>
      <c r="D66" s="46"/>
      <c r="E66" s="46"/>
    </row>
    <row r="67" spans="1:6" ht="15" customHeight="1">
      <c r="A67" s="53"/>
      <c r="B67" s="44"/>
    </row>
    <row r="68" spans="1:6" ht="15" customHeight="1">
      <c r="B68" s="44"/>
    </row>
    <row r="69" spans="1:6" ht="15" customHeight="1">
      <c r="B69" s="44"/>
      <c r="C69" s="40"/>
      <c r="D69" s="40"/>
      <c r="E69" s="40"/>
    </row>
    <row r="70" spans="1:6" ht="15" customHeight="1">
      <c r="B70" s="44"/>
      <c r="C70" s="40"/>
      <c r="D70" s="40"/>
      <c r="E70" s="40"/>
    </row>
    <row r="71" spans="1:6" ht="15" customHeight="1">
      <c r="B71" s="44"/>
      <c r="C71" s="40"/>
      <c r="D71" s="40"/>
      <c r="E71" s="40"/>
    </row>
    <row r="72" spans="1:6" ht="15" customHeight="1">
      <c r="B72" s="44"/>
      <c r="C72" s="40"/>
      <c r="D72" s="40"/>
      <c r="E72" s="40"/>
    </row>
    <row r="73" spans="1:6" ht="15" customHeight="1">
      <c r="A73"/>
      <c r="B73" s="44"/>
    </row>
    <row r="74" spans="1:6" ht="15" customHeight="1">
      <c r="B74" s="44"/>
    </row>
    <row r="75" spans="1:6" ht="15" customHeight="1">
      <c r="A75"/>
      <c r="B75" s="44"/>
    </row>
    <row r="76" spans="1:6" ht="15" customHeight="1">
      <c r="A76"/>
      <c r="B76" s="44"/>
      <c r="C76" s="40"/>
      <c r="D76" s="40"/>
      <c r="E76" s="40"/>
      <c r="F76" s="47"/>
    </row>
    <row r="77" spans="1:6" ht="15" customHeight="1">
      <c r="A77"/>
      <c r="B77" s="44"/>
      <c r="C77" s="40"/>
      <c r="D77" s="39"/>
      <c r="E77" s="40"/>
      <c r="F77" s="47"/>
    </row>
    <row r="78" spans="1:6" ht="15" customHeight="1">
      <c r="A78"/>
      <c r="B78" s="44"/>
    </row>
    <row r="79" spans="1:6" ht="15" customHeight="1">
      <c r="A79"/>
      <c r="B79" s="44"/>
    </row>
    <row r="80" spans="1:6" ht="15" customHeight="1">
      <c r="A80"/>
      <c r="B80" s="44"/>
      <c r="C80" s="51"/>
      <c r="D80" s="43"/>
      <c r="E80" s="43"/>
      <c r="F80" s="52"/>
    </row>
    <row r="81" spans="1:6" ht="15" customHeight="1">
      <c r="A81"/>
      <c r="B81" s="44"/>
      <c r="C81" s="51"/>
      <c r="D81" s="43"/>
      <c r="E81" s="43"/>
      <c r="F81" s="52"/>
    </row>
    <row r="82" spans="1:6" ht="15" customHeight="1">
      <c r="A82"/>
      <c r="B82" s="44"/>
      <c r="F82" s="43"/>
    </row>
    <row r="83" spans="1:6" ht="15" customHeight="1">
      <c r="A83"/>
      <c r="B83" s="44"/>
      <c r="F83" s="43"/>
    </row>
    <row r="84" spans="1:6" ht="15" customHeight="1">
      <c r="A84"/>
      <c r="B84" s="44"/>
      <c r="C84" s="51"/>
      <c r="D84" s="43"/>
      <c r="E84" s="43"/>
      <c r="F84" s="52"/>
    </row>
    <row r="85" spans="1:6" ht="15" customHeight="1">
      <c r="A85"/>
      <c r="B85" s="44"/>
      <c r="C85" s="51"/>
      <c r="D85" s="43"/>
      <c r="E85" s="43"/>
      <c r="F85" s="52"/>
    </row>
    <row r="86" spans="1:6" ht="15" customHeight="1">
      <c r="A86"/>
      <c r="B86" s="44"/>
      <c r="C86" s="43"/>
      <c r="D86" s="43"/>
      <c r="E86" s="43"/>
      <c r="F86" s="43"/>
    </row>
    <row r="87" spans="1:6" ht="15" customHeight="1">
      <c r="A87"/>
      <c r="B87" s="44"/>
      <c r="C87" s="43"/>
      <c r="D87" s="43"/>
      <c r="E87" s="43"/>
      <c r="F87" s="43"/>
    </row>
    <row r="88" spans="1:6" ht="15" customHeight="1">
      <c r="A88"/>
      <c r="B88" s="44"/>
      <c r="C88" s="51"/>
      <c r="D88" s="43"/>
      <c r="E88" s="43"/>
      <c r="F88" s="52"/>
    </row>
    <row r="89" spans="1:6" ht="15" customHeight="1">
      <c r="A89"/>
      <c r="B89" s="44"/>
      <c r="C89" s="51"/>
      <c r="D89" s="43"/>
      <c r="E89" s="43"/>
      <c r="F89" s="52"/>
    </row>
    <row r="90" spans="1:6" ht="15" customHeight="1">
      <c r="A90"/>
      <c r="B90" s="44"/>
      <c r="C90" s="43"/>
      <c r="D90" s="43"/>
      <c r="E90" s="43"/>
      <c r="F90" s="43"/>
    </row>
    <row r="91" spans="1:6" ht="15" customHeight="1">
      <c r="A91"/>
      <c r="B91" s="44"/>
      <c r="C91" s="43"/>
      <c r="D91" s="43"/>
      <c r="E91" s="43"/>
      <c r="F91" s="43"/>
    </row>
    <row r="92" spans="1:6" ht="15" customHeight="1">
      <c r="A92"/>
      <c r="B92" s="44"/>
      <c r="C92" s="51"/>
      <c r="D92" s="43"/>
      <c r="E92" s="43"/>
      <c r="F92" s="52"/>
    </row>
    <row r="93" spans="1:6" ht="15" customHeight="1">
      <c r="A93"/>
      <c r="C93" s="51"/>
      <c r="D93" s="43"/>
      <c r="E93" s="43"/>
      <c r="F93" s="52"/>
    </row>
    <row r="94" spans="1:6" ht="15" customHeight="1">
      <c r="A94"/>
      <c r="B94" s="44"/>
      <c r="C94" s="43"/>
      <c r="D94" s="43"/>
      <c r="E94" s="43"/>
      <c r="F94" s="43"/>
    </row>
    <row r="95" spans="1:6" ht="15" customHeight="1">
      <c r="A95"/>
      <c r="B95" s="44"/>
      <c r="C95" s="43"/>
      <c r="D95" s="43"/>
      <c r="E95" s="43"/>
      <c r="F95" s="43"/>
    </row>
    <row r="96" spans="1:6" ht="15" customHeight="1">
      <c r="A96"/>
      <c r="B96" s="44"/>
    </row>
    <row r="97" spans="1:3" ht="15" customHeight="1">
      <c r="A97"/>
      <c r="B97" s="44"/>
    </row>
    <row r="98" spans="1:3" ht="15" customHeight="1">
      <c r="A98"/>
      <c r="B98" s="44"/>
    </row>
    <row r="99" spans="1:3" ht="15" customHeight="1">
      <c r="A99"/>
      <c r="B99" s="44"/>
    </row>
    <row r="100" spans="1:3" ht="15" customHeight="1">
      <c r="A100"/>
      <c r="B100" s="44"/>
    </row>
    <row r="101" spans="1:3" ht="15" customHeight="1">
      <c r="A101"/>
      <c r="B101" s="44"/>
    </row>
    <row r="102" spans="1:3" ht="15" customHeight="1">
      <c r="A102"/>
      <c r="B102" s="44"/>
      <c r="C102" s="39"/>
    </row>
    <row r="103" spans="1:3" ht="15" customHeight="1">
      <c r="A103"/>
      <c r="B103" s="44"/>
      <c r="C103" s="39"/>
    </row>
    <row r="104" spans="1:3" ht="15" customHeight="1">
      <c r="B104" s="44"/>
      <c r="C104" s="39"/>
    </row>
    <row r="105" spans="1:3" ht="15" customHeight="1">
      <c r="A105"/>
      <c r="B105" s="44"/>
    </row>
    <row r="106" spans="1:3" ht="15" customHeight="1">
      <c r="A106"/>
      <c r="B106" s="44"/>
    </row>
    <row r="107" spans="1:3" ht="15" customHeight="1">
      <c r="A107"/>
      <c r="B107" s="44"/>
      <c r="C107" s="39"/>
    </row>
    <row r="108" spans="1:3" ht="15" customHeight="1">
      <c r="A108"/>
      <c r="B108" s="44"/>
      <c r="C108" s="39"/>
    </row>
    <row r="109" spans="1:3" ht="15" customHeight="1">
      <c r="A109"/>
      <c r="B109" s="44"/>
      <c r="C109" s="39"/>
    </row>
    <row r="110" spans="1:3" ht="15" customHeight="1">
      <c r="A110"/>
      <c r="B110" s="44"/>
    </row>
    <row r="111" spans="1:3" ht="15" customHeight="1">
      <c r="A111"/>
    </row>
    <row r="112" spans="1:3" ht="15" customHeight="1">
      <c r="A112"/>
    </row>
    <row r="113" spans="1:3" ht="15" customHeight="1">
      <c r="A113"/>
    </row>
    <row r="114" spans="1:3" ht="15" customHeight="1">
      <c r="A114"/>
      <c r="B114" s="44"/>
    </row>
    <row r="115" spans="1:3" ht="15" customHeight="1">
      <c r="A115"/>
      <c r="B115" s="44"/>
    </row>
    <row r="116" spans="1:3" ht="15" customHeight="1">
      <c r="A116"/>
      <c r="B116" s="44"/>
    </row>
    <row r="117" spans="1:3" ht="15" customHeight="1">
      <c r="A117"/>
      <c r="B117" s="44"/>
    </row>
    <row r="118" spans="1:3" ht="15" customHeight="1">
      <c r="A118"/>
      <c r="B118" s="44"/>
    </row>
    <row r="119" spans="1:3" ht="15" customHeight="1">
      <c r="A119"/>
      <c r="B119" s="44"/>
    </row>
    <row r="120" spans="1:3" ht="15" customHeight="1">
      <c r="A120"/>
      <c r="B120" s="44"/>
      <c r="C120" s="39"/>
    </row>
    <row r="121" spans="1:3" ht="15" customHeight="1">
      <c r="A121"/>
      <c r="B121" s="44"/>
    </row>
    <row r="122" spans="1:3" ht="15" customHeight="1">
      <c r="A122"/>
      <c r="B122" s="44"/>
    </row>
    <row r="123" spans="1:3" ht="15" customHeight="1">
      <c r="A123"/>
      <c r="B123" s="44"/>
    </row>
    <row r="124" spans="1:3" ht="15" customHeight="1">
      <c r="A124"/>
      <c r="B124" s="44"/>
    </row>
    <row r="125" spans="1:3" ht="15" customHeight="1">
      <c r="A125"/>
      <c r="B125" s="44"/>
    </row>
    <row r="126" spans="1:3" ht="15" customHeight="1">
      <c r="A126"/>
      <c r="B126" s="44"/>
      <c r="C126" s="38"/>
    </row>
    <row r="127" spans="1:3" ht="15" customHeight="1">
      <c r="A127"/>
    </row>
    <row r="128" spans="1:3" ht="15" customHeight="1">
      <c r="A128"/>
    </row>
    <row r="129" spans="1:9" ht="15" customHeight="1">
      <c r="A129"/>
      <c r="H129" s="45"/>
      <c r="I129" s="45"/>
    </row>
    <row r="130" spans="1:9" ht="15" customHeight="1">
      <c r="A130"/>
      <c r="H130" s="45"/>
      <c r="I130" s="45"/>
    </row>
    <row r="131" spans="1:9" ht="15" customHeight="1">
      <c r="A131"/>
      <c r="B131" s="44"/>
      <c r="H131" s="45"/>
      <c r="I131" s="45"/>
    </row>
    <row r="132" spans="1:9" ht="15" customHeight="1">
      <c r="A132"/>
      <c r="B132" s="44"/>
    </row>
    <row r="133" spans="1:9" ht="15" customHeight="1">
      <c r="A133"/>
      <c r="B133" s="44"/>
    </row>
    <row r="134" spans="1:9" ht="15" customHeight="1">
      <c r="B134" s="44"/>
    </row>
    <row r="135" spans="1:9" ht="15" customHeight="1">
      <c r="A135"/>
      <c r="B135" s="44"/>
    </row>
    <row r="136" spans="1:9" ht="15" customHeight="1">
      <c r="A136"/>
      <c r="B136" s="44"/>
    </row>
    <row r="137" spans="1:9" ht="15" customHeight="1">
      <c r="A137"/>
      <c r="B137" s="44"/>
    </row>
    <row r="138" spans="1:9" ht="15" customHeight="1">
      <c r="A138"/>
      <c r="B138" s="44"/>
    </row>
    <row r="139" spans="1:9" ht="15" customHeight="1">
      <c r="A139"/>
      <c r="B139" s="44"/>
    </row>
    <row r="140" spans="1:9" ht="15" customHeight="1">
      <c r="A140"/>
      <c r="B140" s="44"/>
      <c r="C140" s="39"/>
    </row>
    <row r="141" spans="1:9" ht="15" customHeight="1">
      <c r="A141"/>
      <c r="B141" s="44"/>
      <c r="C141" s="39"/>
    </row>
    <row r="142" spans="1:9" ht="15" customHeight="1">
      <c r="A142"/>
      <c r="B142" s="44"/>
    </row>
    <row r="143" spans="1:9" ht="15" customHeight="1">
      <c r="A143"/>
      <c r="C143" s="39"/>
    </row>
    <row r="144" spans="1:9" ht="15" customHeight="1">
      <c r="A144"/>
      <c r="B144" s="44"/>
      <c r="C144" s="39"/>
      <c r="H144" s="49"/>
      <c r="I144" s="49"/>
    </row>
    <row r="145" spans="1:9" ht="15" customHeight="1">
      <c r="A145"/>
      <c r="B145" s="44"/>
      <c r="C145" s="39"/>
      <c r="H145" s="49"/>
      <c r="I145" s="49"/>
    </row>
    <row r="146" spans="1:9" ht="15" customHeight="1">
      <c r="A146"/>
      <c r="B146" s="44"/>
    </row>
    <row r="147" spans="1:9" ht="15" customHeight="1">
      <c r="A147"/>
      <c r="B147" s="44"/>
      <c r="C147" s="39"/>
    </row>
    <row r="148" spans="1:9" ht="15" customHeight="1">
      <c r="A148"/>
      <c r="B148" s="44"/>
      <c r="C148" s="39"/>
      <c r="H148" s="49"/>
      <c r="I148" s="49"/>
    </row>
    <row r="149" spans="1:9" ht="15" customHeight="1">
      <c r="A149"/>
      <c r="B149" s="44"/>
      <c r="H149" s="49"/>
      <c r="I149" s="49"/>
    </row>
    <row r="150" spans="1:9" ht="15" customHeight="1">
      <c r="A150"/>
      <c r="B150" s="44"/>
    </row>
    <row r="151" spans="1:9" ht="15" customHeight="1">
      <c r="A151"/>
    </row>
    <row r="152" spans="1:9" ht="15" customHeight="1">
      <c r="A152"/>
      <c r="H152" s="49"/>
      <c r="I152" s="49"/>
    </row>
    <row r="153" spans="1:9" ht="15" customHeight="1">
      <c r="A153"/>
      <c r="B153" s="44"/>
      <c r="H153" s="49"/>
      <c r="I153" s="49"/>
    </row>
    <row r="154" spans="1:9" ht="15" customHeight="1">
      <c r="A154"/>
      <c r="B154" s="44"/>
    </row>
    <row r="155" spans="1:9" ht="15" customHeight="1">
      <c r="A155"/>
      <c r="B155" s="44"/>
    </row>
    <row r="156" spans="1:9" ht="15" customHeight="1">
      <c r="A156"/>
      <c r="B156" s="44"/>
      <c r="H156" s="49"/>
      <c r="I156" s="49"/>
    </row>
    <row r="157" spans="1:9" ht="15" customHeight="1">
      <c r="A157"/>
      <c r="B157" s="44"/>
      <c r="H157" s="49"/>
      <c r="I157" s="49"/>
    </row>
    <row r="158" spans="1:9" ht="15" customHeight="1">
      <c r="A158"/>
      <c r="B158" s="44"/>
    </row>
    <row r="159" spans="1:9" ht="15" customHeight="1">
      <c r="A159"/>
      <c r="B159" s="44"/>
      <c r="C159" s="39"/>
      <c r="E159" s="38"/>
    </row>
    <row r="160" spans="1:9" ht="15" customHeight="1">
      <c r="A160"/>
      <c r="B160" s="44"/>
    </row>
    <row r="161" spans="1:12" ht="15" customHeight="1">
      <c r="A161"/>
      <c r="B161" s="44"/>
    </row>
    <row r="162" spans="1:12" ht="15" customHeight="1">
      <c r="A162"/>
      <c r="B162" s="44"/>
      <c r="J162" s="49"/>
      <c r="K162" s="50"/>
      <c r="L162" s="50"/>
    </row>
    <row r="163" spans="1:12" ht="15" customHeight="1">
      <c r="A163"/>
      <c r="B163" s="44"/>
      <c r="J163" s="49"/>
      <c r="K163" s="50"/>
      <c r="L163" s="50"/>
    </row>
    <row r="164" spans="1:12" ht="15" customHeight="1">
      <c r="A164"/>
      <c r="B164" s="44"/>
    </row>
    <row r="165" spans="1:12" ht="15" customHeight="1">
      <c r="A165"/>
      <c r="C165" s="38"/>
    </row>
    <row r="166" spans="1:12" ht="15" customHeight="1">
      <c r="A166"/>
      <c r="J166" s="49"/>
      <c r="K166" s="50"/>
      <c r="L166" s="50"/>
    </row>
    <row r="167" spans="1:12" ht="15" customHeight="1">
      <c r="A167"/>
      <c r="J167" s="49"/>
      <c r="K167" s="50"/>
      <c r="L167" s="50"/>
    </row>
    <row r="168" spans="1:12" ht="15" customHeight="1">
      <c r="A168"/>
    </row>
    <row r="169" spans="1:12" ht="15" customHeight="1">
      <c r="A169"/>
    </row>
    <row r="170" spans="1:12" ht="15" customHeight="1">
      <c r="A170"/>
      <c r="J170" s="49"/>
      <c r="K170" s="50"/>
      <c r="L170" s="50"/>
    </row>
    <row r="171" spans="1:12" ht="15" customHeight="1">
      <c r="A171"/>
      <c r="J171" s="49"/>
      <c r="K171" s="50"/>
      <c r="L171" s="50"/>
    </row>
    <row r="172" spans="1:12" ht="15" customHeight="1">
      <c r="A172"/>
    </row>
    <row r="173" spans="1:12" ht="15" customHeight="1">
      <c r="A173"/>
    </row>
    <row r="174" spans="1:12" ht="15" customHeight="1">
      <c r="A174"/>
      <c r="J174" s="49"/>
      <c r="K174" s="50"/>
      <c r="L174" s="50"/>
    </row>
    <row r="175" spans="1:12" ht="15" customHeight="1">
      <c r="A175"/>
      <c r="J175" s="49"/>
      <c r="K175" s="50"/>
      <c r="L175" s="50"/>
    </row>
    <row r="176" spans="1:12" ht="15" customHeight="1">
      <c r="A176"/>
    </row>
    <row r="177" spans="1:11" ht="15" customHeight="1">
      <c r="A177"/>
    </row>
    <row r="181" spans="1:11" ht="15" customHeight="1">
      <c r="K181" s="41"/>
    </row>
    <row r="182" spans="1:11" ht="15" customHeight="1">
      <c r="K182" s="41"/>
    </row>
    <row r="183" spans="1:11" ht="15" customHeight="1">
      <c r="K183" s="41"/>
    </row>
    <row r="184" spans="1:11" ht="15" customHeight="1">
      <c r="K184" s="41"/>
    </row>
    <row r="185" spans="1:11" ht="15" customHeight="1">
      <c r="K185" s="41"/>
    </row>
    <row r="186" spans="1:11" ht="15" customHeight="1">
      <c r="K186" s="41"/>
    </row>
    <row r="197" spans="1:1" ht="15" customHeight="1">
      <c r="A197"/>
    </row>
    <row r="213" spans="1:1" ht="15" customHeight="1">
      <c r="A213"/>
    </row>
    <row r="236" spans="1:1" ht="15" customHeight="1">
      <c r="A236"/>
    </row>
    <row r="253" spans="1:1" ht="15" customHeight="1">
      <c r="A253"/>
    </row>
  </sheetData>
  <mergeCells count="15">
    <mergeCell ref="B10:B11"/>
    <mergeCell ref="C10:C11"/>
    <mergeCell ref="D10:D11"/>
    <mergeCell ref="F10:F11"/>
    <mergeCell ref="G10:G11"/>
    <mergeCell ref="E10:E11"/>
    <mergeCell ref="K21:K22"/>
    <mergeCell ref="D21:D22"/>
    <mergeCell ref="J21:J22"/>
    <mergeCell ref="L21:L22"/>
    <mergeCell ref="B21:B22"/>
    <mergeCell ref="C21:C22"/>
    <mergeCell ref="E21:E22"/>
    <mergeCell ref="G21:G22"/>
    <mergeCell ref="I21:I22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2021&amp;C&amp;10Page &amp;P of &amp;N&amp;R&amp;G</oddFooter>
  </headerFooter>
  <ignoredErrors>
    <ignoredError sqref="K23" formula="1"/>
  </ignoredError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a4884f-dd23-4a9e-9674-e0962577458b" xsi:nil="true"/>
    <lcf76f155ced4ddcb4097134ff3c332f xmlns="b85bf0d7-e851-44f1-8cde-e77cc589a78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AFE00D069A449A5EBFD278F5926C5" ma:contentTypeVersion="15" ma:contentTypeDescription="Create a new document." ma:contentTypeScope="" ma:versionID="d89906e05eef857490b70720eaa63d07">
  <xsd:schema xmlns:xsd="http://www.w3.org/2001/XMLSchema" xmlns:xs="http://www.w3.org/2001/XMLSchema" xmlns:p="http://schemas.microsoft.com/office/2006/metadata/properties" xmlns:ns2="6ea4884f-dd23-4a9e-9674-e0962577458b" xmlns:ns3="b85bf0d7-e851-44f1-8cde-e77cc589a787" targetNamespace="http://schemas.microsoft.com/office/2006/metadata/properties" ma:root="true" ma:fieldsID="5c2f2ca47e6b51b6ca63bdabf560cd93" ns2:_="" ns3:_="">
    <xsd:import namespace="6ea4884f-dd23-4a9e-9674-e0962577458b"/>
    <xsd:import namespace="b85bf0d7-e851-44f1-8cde-e77cc589a78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4884f-dd23-4a9e-9674-e096257745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97a576b-233c-4f6a-bc99-79689ae6a87f}" ma:internalName="TaxCatchAll" ma:showField="CatchAllData" ma:web="6ea4884f-dd23-4a9e-9674-e096257745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bf0d7-e851-44f1-8cde-e77cc589a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32ff089-c713-41da-a7f8-7725fa36eb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CF8974-3383-48D6-8FC2-B9BEE1B90577}"/>
</file>

<file path=customXml/itemProps2.xml><?xml version="1.0" encoding="utf-8"?>
<ds:datastoreItem xmlns:ds="http://schemas.openxmlformats.org/officeDocument/2006/customXml" ds:itemID="{7C824550-A5D7-4DA1-9B90-2C668043C1EF}"/>
</file>

<file path=customXml/itemProps3.xml><?xml version="1.0" encoding="utf-8"?>
<ds:datastoreItem xmlns:ds="http://schemas.openxmlformats.org/officeDocument/2006/customXml" ds:itemID="{3C39347E-5D6F-4DFC-B7EC-77ECEC7B99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</dc:creator>
  <cp:keywords/>
  <dc:description/>
  <cp:lastModifiedBy>Sophie Harrup</cp:lastModifiedBy>
  <cp:revision/>
  <dcterms:created xsi:type="dcterms:W3CDTF">2016-02-03T14:06:14Z</dcterms:created>
  <dcterms:modified xsi:type="dcterms:W3CDTF">2024-02-16T09:19:53Z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0x010100F87AFE00D069A449A5EBFD278F5926C5</vt:lpwstr>
  </property>
  <property fmtid="{D5CDD505-2E9C-101B-9397-08002B2CF9AE}" pid="3" name="MediaServiceImageTags">
    <vt:lpwstr/>
  </property>
</Properties>
</file>