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inte\Documents\works\sharing\"/>
    </mc:Choice>
  </mc:AlternateContent>
  <xr:revisionPtr revIDLastSave="0" documentId="13_ncr:1_{38660983-F30B-431B-A087-EB49CCD150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1" l="1"/>
  <c r="H22" i="1" s="1"/>
  <c r="F22" i="1"/>
  <c r="E22" i="1"/>
  <c r="G22" i="1" s="1"/>
  <c r="E13" i="1"/>
  <c r="I12" i="1" s="1"/>
  <c r="F12" i="1"/>
  <c r="E12" i="1"/>
  <c r="J12" i="1" s="1"/>
  <c r="E5" i="1"/>
  <c r="I4" i="1" s="1"/>
  <c r="F4" i="1"/>
  <c r="E4" i="1"/>
  <c r="G4" i="1" s="1"/>
  <c r="E15" i="1"/>
  <c r="I14" i="1" s="1"/>
  <c r="F14" i="1"/>
  <c r="E14" i="1"/>
  <c r="J14" i="1" s="1"/>
  <c r="J22" i="1" l="1"/>
  <c r="I22" i="1"/>
  <c r="H12" i="1"/>
  <c r="G12" i="1"/>
  <c r="J4" i="1"/>
  <c r="H4" i="1"/>
  <c r="H14" i="1"/>
  <c r="G14" i="1"/>
</calcChain>
</file>

<file path=xl/sharedStrings.xml><?xml version="1.0" encoding="utf-8"?>
<sst xmlns="http://schemas.openxmlformats.org/spreadsheetml/2006/main" count="58" uniqueCount="22">
  <si>
    <t>类型</t>
    <phoneticPr fontId="3" type="noConversion"/>
  </si>
  <si>
    <t>测试数量</t>
    <phoneticPr fontId="3" type="noConversion"/>
  </si>
  <si>
    <t>正确数量</t>
    <phoneticPr fontId="3" type="noConversion"/>
  </si>
  <si>
    <t>错误数量</t>
    <phoneticPr fontId="3" type="noConversion"/>
  </si>
  <si>
    <t>准确率</t>
    <phoneticPr fontId="3" type="noConversion"/>
  </si>
  <si>
    <t>黑字</t>
    <phoneticPr fontId="3" type="noConversion"/>
  </si>
  <si>
    <t>白字</t>
    <phoneticPr fontId="3" type="noConversion"/>
  </si>
  <si>
    <t>白字精准率</t>
    <phoneticPr fontId="3" type="noConversion"/>
  </si>
  <si>
    <t>白字召回率</t>
    <phoneticPr fontId="3" type="noConversion"/>
  </si>
  <si>
    <t>黑字精准率</t>
    <phoneticPr fontId="3" type="noConversion"/>
  </si>
  <si>
    <t>黑字召回率</t>
    <phoneticPr fontId="3" type="noConversion"/>
  </si>
  <si>
    <t>RepVGG-C0</t>
    <phoneticPr fontId="2" type="noConversion"/>
  </si>
  <si>
    <t>Conformer-tiny</t>
    <phoneticPr fontId="2" type="noConversion"/>
  </si>
  <si>
    <t>测试平台</t>
    <phoneticPr fontId="3" type="noConversion"/>
  </si>
  <si>
    <t>T4(GPU)</t>
    <phoneticPr fontId="2" type="noConversion"/>
  </si>
  <si>
    <t>速度(ms)</t>
    <phoneticPr fontId="3" type="noConversion"/>
  </si>
  <si>
    <t>模型大小(MB)</t>
    <phoneticPr fontId="3" type="noConversion"/>
  </si>
  <si>
    <t>推理框架</t>
    <phoneticPr fontId="2" type="noConversion"/>
  </si>
  <si>
    <t>pytorch</t>
    <phoneticPr fontId="2" type="noConversion"/>
  </si>
  <si>
    <t>onnxruntime</t>
    <phoneticPr fontId="2" type="noConversion"/>
  </si>
  <si>
    <r>
      <t>E</t>
    </r>
    <r>
      <rPr>
        <sz val="11"/>
        <color theme="1"/>
        <rFont val="宋体"/>
        <family val="2"/>
        <charset val="134"/>
      </rPr>
      <t>5-2620v4(CPU)</t>
    </r>
    <phoneticPr fontId="2" type="noConversion"/>
  </si>
  <si>
    <t>ResNet10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</si>
</sst>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color theme="1"/>
      <name val="FangSong"/>
      <family val="3"/>
      <charset val="134"/>
    </font>
    <font>
      <b/>
      <sz val="11"/>
      <color theme="2"/>
      <name val="等线"/>
      <family val="3"/>
      <charset val="134"/>
      <scheme val="minor"/>
    </font>
    <font>
      <sz val="11"/>
      <color theme="1"/>
      <name val="Microsoft JhengHei UI"/>
      <family val="2"/>
      <charset val="136"/>
    </font>
    <font>
      <b/>
      <sz val="18"/>
      <color theme="1"/>
      <name val="微软雅黑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FangSong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14" fontId="5" fillId="4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right"/>
    </xf>
    <xf numFmtId="0" fontId="6" fillId="5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176" fontId="6" fillId="5" borderId="1" xfId="1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176" fontId="6" fillId="5" borderId="1" xfId="0" applyNumberFormat="1" applyFont="1" applyFill="1" applyBorder="1" applyAlignment="1">
      <alignment horizontal="center" vertical="center"/>
    </xf>
    <xf numFmtId="176" fontId="6" fillId="5" borderId="7" xfId="0" applyNumberFormat="1" applyFont="1" applyFill="1" applyBorder="1" applyAlignment="1">
      <alignment horizontal="center" vertical="center"/>
    </xf>
    <xf numFmtId="176" fontId="6" fillId="5" borderId="8" xfId="0" applyNumberFormat="1" applyFont="1" applyFill="1" applyBorder="1" applyAlignment="1">
      <alignment horizontal="center" vertical="center"/>
    </xf>
    <xf numFmtId="176" fontId="6" fillId="5" borderId="7" xfId="1" applyNumberFormat="1" applyFont="1" applyFill="1" applyBorder="1" applyAlignment="1">
      <alignment horizontal="center" vertical="center"/>
    </xf>
    <xf numFmtId="176" fontId="6" fillId="5" borderId="8" xfId="1" applyNumberFormat="1" applyFont="1" applyFill="1" applyBorder="1" applyAlignment="1">
      <alignment horizontal="center" vertical="center"/>
    </xf>
    <xf numFmtId="49" fontId="6" fillId="5" borderId="1" xfId="1" applyNumberFormat="1" applyFont="1" applyFill="1" applyBorder="1" applyAlignment="1">
      <alignment horizontal="center" vertical="center"/>
    </xf>
    <xf numFmtId="0" fontId="9" fillId="5" borderId="1" xfId="1" applyNumberFormat="1" applyFont="1" applyFill="1" applyBorder="1" applyAlignment="1">
      <alignment horizontal="center" vertical="center"/>
    </xf>
    <xf numFmtId="49" fontId="8" fillId="5" borderId="7" xfId="1" applyNumberFormat="1" applyFont="1" applyFill="1" applyBorder="1" applyAlignment="1">
      <alignment horizontal="center" vertical="center"/>
    </xf>
    <xf numFmtId="49" fontId="6" fillId="5" borderId="8" xfId="1" applyNumberFormat="1" applyFont="1" applyFill="1" applyBorder="1" applyAlignment="1">
      <alignment horizontal="center" vertical="center"/>
    </xf>
    <xf numFmtId="49" fontId="8" fillId="5" borderId="8" xfId="1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49" fontId="6" fillId="5" borderId="7" xfId="1" applyNumberFormat="1" applyFont="1" applyFill="1" applyBorder="1" applyAlignment="1">
      <alignment horizontal="center" vertical="center"/>
    </xf>
    <xf numFmtId="0" fontId="9" fillId="5" borderId="7" xfId="1" applyNumberFormat="1" applyFont="1" applyFill="1" applyBorder="1" applyAlignment="1">
      <alignment horizontal="center" vertical="center"/>
    </xf>
    <xf numFmtId="0" fontId="9" fillId="5" borderId="8" xfId="1" applyNumberFormat="1" applyFont="1" applyFill="1" applyBorder="1" applyAlignment="1">
      <alignment horizontal="center" vertical="center"/>
    </xf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3"/>
  <sheetViews>
    <sheetView tabSelected="1" zoomScale="85" zoomScaleNormal="85" workbookViewId="0">
      <selection activeCell="K32" sqref="K32"/>
    </sheetView>
  </sheetViews>
  <sheetFormatPr defaultRowHeight="14" x14ac:dyDescent="0.3"/>
  <cols>
    <col min="2" max="2" width="5.33203125" bestFit="1" customWidth="1"/>
    <col min="3" max="5" width="9.33203125" bestFit="1" customWidth="1"/>
    <col min="6" max="6" width="10.08203125" customWidth="1"/>
    <col min="7" max="7" width="13.6640625" customWidth="1"/>
    <col min="8" max="8" width="13.1640625" customWidth="1"/>
    <col min="9" max="9" width="13.4140625" customWidth="1"/>
    <col min="10" max="10" width="12.58203125" customWidth="1"/>
    <col min="11" max="11" width="15" bestFit="1" customWidth="1"/>
    <col min="12" max="12" width="12.83203125" customWidth="1"/>
    <col min="13" max="13" width="16.08203125" bestFit="1" customWidth="1"/>
    <col min="14" max="14" width="10.83203125" bestFit="1" customWidth="1"/>
  </cols>
  <sheetData>
    <row r="2" spans="2:14" ht="26" customHeight="1" x14ac:dyDescent="0.6">
      <c r="B2" s="6" t="s">
        <v>12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6.5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13</v>
      </c>
      <c r="L3" s="4" t="s">
        <v>17</v>
      </c>
      <c r="M3" s="4" t="s">
        <v>16</v>
      </c>
      <c r="N3" s="4" t="s">
        <v>15</v>
      </c>
    </row>
    <row r="4" spans="2:14" ht="14.5" customHeight="1" x14ac:dyDescent="0.35">
      <c r="B4" s="1" t="s">
        <v>5</v>
      </c>
      <c r="C4" s="2">
        <v>24382</v>
      </c>
      <c r="D4" s="2">
        <v>24365</v>
      </c>
      <c r="E4" s="2">
        <f>C4-D4</f>
        <v>17</v>
      </c>
      <c r="F4" s="8">
        <f>(D4+D5)/(C4+C5)</f>
        <v>0.99638059701492532</v>
      </c>
      <c r="G4" s="8">
        <f>D5/(D5+E4)</f>
        <v>0.99278131634819533</v>
      </c>
      <c r="H4" s="5">
        <f>D5/(D5+E5)</f>
        <v>0.96691480562448306</v>
      </c>
      <c r="I4" s="5">
        <f>D4/(D4+E5)</f>
        <v>0.99672734710574762</v>
      </c>
      <c r="J4" s="5">
        <f>D4/(D4+E4)</f>
        <v>0.99930276433434506</v>
      </c>
      <c r="K4" s="13" t="s">
        <v>14</v>
      </c>
      <c r="L4" s="15" t="s">
        <v>18</v>
      </c>
      <c r="M4" s="14">
        <v>90</v>
      </c>
      <c r="N4" s="14">
        <v>84.9</v>
      </c>
    </row>
    <row r="5" spans="2:14" ht="14.5" x14ac:dyDescent="0.35">
      <c r="B5" s="1" t="s">
        <v>6</v>
      </c>
      <c r="C5" s="2">
        <v>2418</v>
      </c>
      <c r="D5" s="2">
        <v>2338</v>
      </c>
      <c r="E5" s="2">
        <f>C5-D5</f>
        <v>80</v>
      </c>
      <c r="F5" s="8"/>
      <c r="G5" s="8"/>
      <c r="H5" s="5"/>
      <c r="I5" s="5"/>
      <c r="J5" s="5"/>
      <c r="K5" s="13"/>
      <c r="L5" s="16"/>
      <c r="M5" s="13"/>
      <c r="N5" s="13"/>
    </row>
    <row r="10" spans="2:14" ht="26" customHeight="1" x14ac:dyDescent="0.6">
      <c r="B10" s="18" t="s">
        <v>11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20"/>
    </row>
    <row r="11" spans="2:14" ht="16.5" x14ac:dyDescent="0.3">
      <c r="B11" s="4" t="s">
        <v>0</v>
      </c>
      <c r="C11" s="4" t="s">
        <v>1</v>
      </c>
      <c r="D11" s="4" t="s">
        <v>2</v>
      </c>
      <c r="E11" s="4" t="s">
        <v>3</v>
      </c>
      <c r="F11" s="4" t="s">
        <v>4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13</v>
      </c>
      <c r="L11" s="4" t="s">
        <v>17</v>
      </c>
      <c r="M11" s="4" t="s">
        <v>16</v>
      </c>
      <c r="N11" s="4" t="s">
        <v>15</v>
      </c>
    </row>
    <row r="12" spans="2:14" ht="14.5" customHeight="1" x14ac:dyDescent="0.35">
      <c r="B12" s="1" t="s">
        <v>5</v>
      </c>
      <c r="C12" s="2">
        <v>24382</v>
      </c>
      <c r="D12" s="2">
        <v>24364</v>
      </c>
      <c r="E12" s="2">
        <f>C12-D12</f>
        <v>18</v>
      </c>
      <c r="F12" s="9">
        <f>(D12+D13)/(C12+C13)</f>
        <v>0.99854477611940295</v>
      </c>
      <c r="G12" s="9">
        <f>D13/(D13+E12)</f>
        <v>0.99254658385093164</v>
      </c>
      <c r="H12" s="11">
        <f>D13/(D13+E13)</f>
        <v>0.99131513647642677</v>
      </c>
      <c r="I12" s="11">
        <f>D12/(D12+E13)</f>
        <v>0.99913881484519174</v>
      </c>
      <c r="J12" s="11">
        <f>D12/(D12+E12)</f>
        <v>0.99926175047165944</v>
      </c>
      <c r="K12" s="21" t="s">
        <v>20</v>
      </c>
      <c r="L12" s="15" t="s">
        <v>19</v>
      </c>
      <c r="M12" s="22">
        <v>4.3</v>
      </c>
      <c r="N12" s="22">
        <v>1.45</v>
      </c>
    </row>
    <row r="13" spans="2:14" ht="14.5" x14ac:dyDescent="0.35">
      <c r="B13" s="1" t="s">
        <v>6</v>
      </c>
      <c r="C13" s="2">
        <v>2418</v>
      </c>
      <c r="D13" s="3">
        <v>2397</v>
      </c>
      <c r="E13" s="2">
        <f t="shared" ref="E13" si="0">C13-D13</f>
        <v>21</v>
      </c>
      <c r="F13" s="10"/>
      <c r="G13" s="10"/>
      <c r="H13" s="12"/>
      <c r="I13" s="12"/>
      <c r="J13" s="12"/>
      <c r="K13" s="16"/>
      <c r="L13" s="17"/>
      <c r="M13" s="23"/>
      <c r="N13" s="23"/>
    </row>
    <row r="14" spans="2:14" ht="14.5" x14ac:dyDescent="0.35">
      <c r="B14" s="1" t="s">
        <v>5</v>
      </c>
      <c r="C14" s="2">
        <v>24382</v>
      </c>
      <c r="D14" s="2">
        <v>24364</v>
      </c>
      <c r="E14" s="2">
        <f>C14-D14</f>
        <v>18</v>
      </c>
      <c r="F14" s="8">
        <f>(D14+D15)/(C14+C15)</f>
        <v>0.99528340579115737</v>
      </c>
      <c r="G14" s="8">
        <f>D15/(D15+E14)</f>
        <v>0.9992558293368613</v>
      </c>
      <c r="H14" s="5">
        <f>D15/(D15+E15)</f>
        <v>0.99130506111065542</v>
      </c>
      <c r="I14" s="5">
        <f>D14/(D14+E15)</f>
        <v>0.99137369791666663</v>
      </c>
      <c r="J14" s="5">
        <f>D14/(D14+E14)</f>
        <v>0.99926175047165944</v>
      </c>
      <c r="K14" s="13" t="s">
        <v>20</v>
      </c>
      <c r="L14" s="15" t="s">
        <v>19</v>
      </c>
      <c r="M14" s="14">
        <v>4.3</v>
      </c>
      <c r="N14" s="14">
        <v>1.45</v>
      </c>
    </row>
    <row r="15" spans="2:14" ht="14.5" x14ac:dyDescent="0.35">
      <c r="B15" s="1" t="s">
        <v>6</v>
      </c>
      <c r="C15" s="2">
        <v>24382</v>
      </c>
      <c r="D15" s="3">
        <v>24170</v>
      </c>
      <c r="E15" s="2">
        <f t="shared" ref="E15" si="1">C15-D15</f>
        <v>212</v>
      </c>
      <c r="F15" s="8"/>
      <c r="G15" s="8"/>
      <c r="H15" s="5"/>
      <c r="I15" s="5"/>
      <c r="J15" s="5"/>
      <c r="K15" s="13"/>
      <c r="L15" s="16"/>
      <c r="M15" s="13"/>
      <c r="N15" s="13"/>
    </row>
    <row r="20" spans="2:14" ht="25" x14ac:dyDescent="0.6">
      <c r="B20" s="18" t="s">
        <v>21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</row>
    <row r="21" spans="2:14" ht="16.5" x14ac:dyDescent="0.3">
      <c r="B21" s="4" t="s">
        <v>0</v>
      </c>
      <c r="C21" s="4" t="s">
        <v>1</v>
      </c>
      <c r="D21" s="4" t="s">
        <v>2</v>
      </c>
      <c r="E21" s="4" t="s">
        <v>3</v>
      </c>
      <c r="F21" s="4" t="s">
        <v>4</v>
      </c>
      <c r="G21" s="4" t="s">
        <v>7</v>
      </c>
      <c r="H21" s="4" t="s">
        <v>8</v>
      </c>
      <c r="I21" s="4" t="s">
        <v>9</v>
      </c>
      <c r="J21" s="4" t="s">
        <v>10</v>
      </c>
      <c r="K21" s="4" t="s">
        <v>13</v>
      </c>
      <c r="L21" s="4" t="s">
        <v>17</v>
      </c>
      <c r="M21" s="4" t="s">
        <v>16</v>
      </c>
      <c r="N21" s="4" t="s">
        <v>15</v>
      </c>
    </row>
    <row r="22" spans="2:14" ht="14.5" x14ac:dyDescent="0.35">
      <c r="B22" s="1" t="s">
        <v>5</v>
      </c>
      <c r="C22" s="2">
        <v>24382</v>
      </c>
      <c r="D22" s="2">
        <v>24381</v>
      </c>
      <c r="E22" s="2">
        <f>C22-D22</f>
        <v>1</v>
      </c>
      <c r="F22" s="9">
        <f>(D22+D23)/(C22+C23)</f>
        <v>0.99899253731343285</v>
      </c>
      <c r="G22" s="9">
        <f>D23/(D23+E22)</f>
        <v>0.99958211450062684</v>
      </c>
      <c r="H22" s="11">
        <f>D23/(D23+E23)</f>
        <v>0.989247311827957</v>
      </c>
      <c r="I22" s="11">
        <f>D22/(D22+E23)</f>
        <v>0.99893473183922643</v>
      </c>
      <c r="J22" s="11">
        <f>D22/(D22+E22)</f>
        <v>0.99995898613731438</v>
      </c>
      <c r="K22" s="21" t="s">
        <v>20</v>
      </c>
      <c r="L22" s="15" t="s">
        <v>19</v>
      </c>
      <c r="M22" s="22">
        <v>11</v>
      </c>
      <c r="N22" s="22">
        <v>1.5</v>
      </c>
    </row>
    <row r="23" spans="2:14" ht="14.5" x14ac:dyDescent="0.35">
      <c r="B23" s="1" t="s">
        <v>6</v>
      </c>
      <c r="C23" s="2">
        <v>2418</v>
      </c>
      <c r="D23" s="3">
        <v>2392</v>
      </c>
      <c r="E23" s="2">
        <f t="shared" ref="E23" si="2">C23-D23</f>
        <v>26</v>
      </c>
      <c r="F23" s="10"/>
      <c r="G23" s="10"/>
      <c r="H23" s="12"/>
      <c r="I23" s="12"/>
      <c r="J23" s="12"/>
      <c r="K23" s="16"/>
      <c r="L23" s="17"/>
      <c r="M23" s="23"/>
      <c r="N23" s="23"/>
    </row>
  </sheetData>
  <mergeCells count="39">
    <mergeCell ref="F4:F5"/>
    <mergeCell ref="G4:G5"/>
    <mergeCell ref="H4:H5"/>
    <mergeCell ref="B20:N20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L14:L15"/>
    <mergeCell ref="B10:N10"/>
    <mergeCell ref="K12:K13"/>
    <mergeCell ref="M12:M13"/>
    <mergeCell ref="N12:N13"/>
    <mergeCell ref="K4:K5"/>
    <mergeCell ref="M4:M5"/>
    <mergeCell ref="N4:N5"/>
    <mergeCell ref="L4:L5"/>
    <mergeCell ref="L12:L13"/>
    <mergeCell ref="I4:I5"/>
    <mergeCell ref="J4:J5"/>
    <mergeCell ref="B2:N2"/>
    <mergeCell ref="F14:F15"/>
    <mergeCell ref="G14:G15"/>
    <mergeCell ref="H14:H15"/>
    <mergeCell ref="I14:I15"/>
    <mergeCell ref="J14:J15"/>
    <mergeCell ref="F12:F13"/>
    <mergeCell ref="G12:G13"/>
    <mergeCell ref="H12:H13"/>
    <mergeCell ref="I12:I13"/>
    <mergeCell ref="J12:J13"/>
    <mergeCell ref="K14:K15"/>
    <mergeCell ref="M14:M15"/>
    <mergeCell ref="N14:N1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二分类指标表</dc:title>
  <dc:creator>Sinter</dc:creator>
  <cp:keywords>指标计算</cp:keywords>
  <cp:lastModifiedBy>Sinte</cp:lastModifiedBy>
  <dcterms:created xsi:type="dcterms:W3CDTF">2015-06-05T18:19:34Z</dcterms:created>
  <dcterms:modified xsi:type="dcterms:W3CDTF">2021-08-31T01:44:04Z</dcterms:modified>
  <cp:category>工具表</cp:category>
</cp:coreProperties>
</file>