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475" windowHeight="7365"/>
  </bookViews>
  <sheets>
    <sheet name="Registry" sheetId="1" r:id="rId1"/>
  </sheets>
  <calcPr calcId="152511"/>
</workbook>
</file>

<file path=xl/calcChain.xml><?xml version="1.0" encoding="utf-8"?>
<calcChain xmlns="http://schemas.openxmlformats.org/spreadsheetml/2006/main">
  <c r="B12" i="1" l="1"/>
  <c r="F12" i="1" s="1"/>
  <c r="G12" i="1" s="1"/>
  <c r="F17" i="1"/>
  <c r="G17" i="1" s="1"/>
  <c r="B17" i="1"/>
  <c r="F34" i="1" l="1"/>
  <c r="G34" i="1" s="1"/>
  <c r="B26" i="1"/>
  <c r="F26" i="1" s="1"/>
  <c r="G26" i="1" s="1"/>
  <c r="B13" i="1"/>
  <c r="F13" i="1" s="1"/>
  <c r="G13" i="1" s="1"/>
  <c r="B6" i="1"/>
  <c r="F6" i="1" s="1"/>
  <c r="G6" i="1" s="1"/>
  <c r="B5" i="1"/>
  <c r="F5" i="1" s="1"/>
  <c r="G5" i="1" s="1"/>
  <c r="B7" i="1"/>
  <c r="F7" i="1" s="1"/>
  <c r="G7" i="1" s="1"/>
  <c r="B10" i="1"/>
  <c r="F10" i="1" s="1"/>
  <c r="G10" i="1" s="1"/>
  <c r="B21" i="1"/>
  <c r="F21" i="1" s="1"/>
  <c r="G21" i="1" s="1"/>
  <c r="B22" i="1"/>
  <c r="F22" i="1" s="1"/>
  <c r="G22" i="1" s="1"/>
  <c r="B23" i="1"/>
  <c r="F23" i="1" s="1"/>
  <c r="G23" i="1" s="1"/>
  <c r="B24" i="1"/>
  <c r="F24" i="1" s="1"/>
  <c r="G24" i="1" s="1"/>
  <c r="B18" i="1"/>
  <c r="F18" i="1" s="1"/>
  <c r="G18" i="1" s="1"/>
  <c r="B19" i="1"/>
  <c r="F19" i="1" s="1"/>
  <c r="G19" i="1" s="1"/>
  <c r="B20" i="1"/>
  <c r="F20" i="1" s="1"/>
  <c r="G20" i="1" s="1"/>
  <c r="B2" i="1"/>
  <c r="F2" i="1" s="1"/>
  <c r="G2" i="1" s="1"/>
  <c r="B3" i="1"/>
  <c r="F3" i="1" s="1"/>
  <c r="G3" i="1" s="1"/>
  <c r="B4" i="1"/>
  <c r="F4" i="1" s="1"/>
  <c r="G4" i="1" s="1"/>
  <c r="B28" i="1"/>
  <c r="F28" i="1" s="1"/>
  <c r="G28" i="1" s="1"/>
  <c r="B15" i="1"/>
  <c r="F15" i="1" s="1"/>
  <c r="G15" i="1" s="1"/>
  <c r="B14" i="1"/>
  <c r="F14" i="1" s="1"/>
  <c r="G14" i="1" s="1"/>
  <c r="B16" i="1"/>
  <c r="F16" i="1" s="1"/>
  <c r="G16" i="1" s="1"/>
  <c r="B8" i="1"/>
  <c r="F8" i="1" s="1"/>
  <c r="G8" i="1" s="1"/>
  <c r="B11" i="1"/>
  <c r="F11" i="1" s="1"/>
  <c r="G11" i="1" s="1"/>
  <c r="B9" i="1"/>
  <c r="F9" i="1" s="1"/>
  <c r="G9" i="1" s="1"/>
  <c r="B27" i="1"/>
  <c r="F27" i="1" s="1"/>
  <c r="G27" i="1" s="1"/>
  <c r="B29" i="1"/>
  <c r="F29" i="1" s="1"/>
  <c r="G29" i="1" s="1"/>
  <c r="B31" i="1"/>
  <c r="F31" i="1" s="1"/>
  <c r="G31" i="1" s="1"/>
  <c r="B32" i="1"/>
  <c r="F32" i="1" s="1"/>
  <c r="G32" i="1" s="1"/>
  <c r="B33" i="1"/>
  <c r="F33" i="1" s="1"/>
  <c r="G33" i="1" s="1"/>
  <c r="B34" i="1"/>
  <c r="B35" i="1"/>
  <c r="F35" i="1" s="1"/>
  <c r="G35" i="1" s="1"/>
  <c r="B25" i="1"/>
  <c r="F25" i="1" l="1"/>
  <c r="G25" i="1" s="1"/>
</calcChain>
</file>

<file path=xl/sharedStrings.xml><?xml version="1.0" encoding="utf-8"?>
<sst xmlns="http://schemas.openxmlformats.org/spreadsheetml/2006/main" count="64" uniqueCount="41">
  <si>
    <t>Organization</t>
  </si>
  <si>
    <t>ID Type</t>
  </si>
  <si>
    <t>Document</t>
  </si>
  <si>
    <t>ID Flavor</t>
  </si>
  <si>
    <t>Description</t>
  </si>
  <si>
    <t>VSF</t>
  </si>
  <si>
    <t>RFC</t>
  </si>
  <si>
    <t>SMPTE</t>
  </si>
  <si>
    <t>ISO/IEC</t>
  </si>
  <si>
    <t>Descriptor (Hex)</t>
  </si>
  <si>
    <t>Descriptor (Dec)</t>
  </si>
  <si>
    <t>Part/Sub-Part</t>
  </si>
  <si>
    <t>Payload is a transport stream without RTP or other wrapper</t>
  </si>
  <si>
    <t>Payload is a program stream without RTP or other wrapper</t>
  </si>
  <si>
    <t>HEVC elementary stream over RTP. Includes the RFC 7798 RTP header.</t>
  </si>
  <si>
    <t>AVC elementary stream over RTP. Includes the RFC 6184 RTP header.</t>
  </si>
  <si>
    <t>MPEG2 Transport Stream over RTP</t>
  </si>
  <si>
    <t>MPEG4 audio (AAC) over RTP</t>
  </si>
  <si>
    <t>Opus audio over RTP</t>
  </si>
  <si>
    <t>Uncompressed Video Essence over RTP</t>
  </si>
  <si>
    <t>Uncompressed Audio Essence over RTP</t>
  </si>
  <si>
    <t>Uncompressed Transparent AES3 over RTP</t>
  </si>
  <si>
    <t>ST291 Ancillary Data over RTP</t>
  </si>
  <si>
    <t>Uncompressed Transport of Full SDI Raster over RTP (including audio and ancillary data)</t>
  </si>
  <si>
    <t>Uncompressed Transport of Full SDI Raster over RTP (including audio and ancillary data) with PTP</t>
  </si>
  <si>
    <t>MXF OP1a streaming transport with RFC 6597 defining MXF KLV over RTP</t>
  </si>
  <si>
    <t>TR-01: JPEG2000 using 7 TS packets as per ST-2022-2</t>
  </si>
  <si>
    <t>TR-01: JPEG2000 using 7 TS packets as per ST-2022-2 Column FEC</t>
  </si>
  <si>
    <t>TR-01: JPEG2000 using 7 TS packets as per ST-2022-2 Row FEC</t>
  </si>
  <si>
    <t>AES</t>
  </si>
  <si>
    <t>AES 67 Audio</t>
  </si>
  <si>
    <t>TS over RTP as per ST 2022-2</t>
  </si>
  <si>
    <t>FEC Packets</t>
  </si>
  <si>
    <t>Piewise linear VBR video</t>
  </si>
  <si>
    <t>HTTP traffic on Advanced Profile Tunnel</t>
  </si>
  <si>
    <t xml:space="preserve">VP8 over  RTP </t>
  </si>
  <si>
    <t>WebRTC ?</t>
  </si>
  <si>
    <t>HTTP2 Traffic on Advanced Profile Tunnel</t>
  </si>
  <si>
    <t>MMT</t>
  </si>
  <si>
    <t>ATSC</t>
  </si>
  <si>
    <t>STLTP and DSTP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</si>
</sst>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Normal="100" workbookViewId="0">
      <selection activeCell="I10" sqref="I10"/>
    </sheetView>
  </sheetViews>
  <sheetFormatPr defaultRowHeight="15" x14ac:dyDescent="0.25"/>
  <cols>
    <col min="1" max="1" width="12.28515625" bestFit="1" customWidth="1"/>
    <col min="2" max="2" width="7.5703125" bestFit="1" customWidth="1"/>
    <col min="3" max="3" width="10.140625" bestFit="1" customWidth="1"/>
    <col min="4" max="4" width="14.140625" customWidth="1"/>
    <col min="5" max="5" width="8.7109375" bestFit="1" customWidth="1"/>
    <col min="6" max="6" width="15.7109375" customWidth="1"/>
    <col min="7" max="7" width="15.85546875" style="2" customWidth="1"/>
    <col min="8" max="8" width="82.140625" customWidth="1"/>
  </cols>
  <sheetData>
    <row r="1" spans="1:8" s="1" customFormat="1" x14ac:dyDescent="0.25">
      <c r="A1" s="3" t="s">
        <v>0</v>
      </c>
      <c r="B1" s="3" t="s">
        <v>1</v>
      </c>
      <c r="C1" s="3" t="s">
        <v>2</v>
      </c>
      <c r="D1" s="3" t="s">
        <v>11</v>
      </c>
      <c r="E1" s="3" t="s">
        <v>3</v>
      </c>
      <c r="F1" s="3" t="s">
        <v>10</v>
      </c>
      <c r="G1" s="4" t="s">
        <v>9</v>
      </c>
      <c r="H1" s="3" t="s">
        <v>4</v>
      </c>
    </row>
    <row r="2" spans="1:8" x14ac:dyDescent="0.25">
      <c r="A2" s="5" t="s">
        <v>5</v>
      </c>
      <c r="B2" s="5">
        <f>IF(A2="VSF",0,IF(A2="RFC",1,IF(A2="SMPTE",2,IF(A2="IEEE",3,IF(A2="ISO/IEC",4,IF(A2="AES",5,IF(A2="ATSC",6,IF(A2="ITU",7,IF(A2="ETSI/DVB",8,IF(A2="EBU",9,""))))))))))</f>
        <v>0</v>
      </c>
      <c r="C2" s="5">
        <v>1</v>
      </c>
      <c r="D2" s="5">
        <v>0</v>
      </c>
      <c r="E2" s="5">
        <v>0</v>
      </c>
      <c r="F2" s="5">
        <f>IF(ISNUMBER(B2), IF(B2=0,E2+D2*256+C2*4096,IF(B2=2,E2+D2*256+C2*32768+B2*268435456,IF(B2=4,E2+D2*64+C2*2048+B2*268435456,E2+C2*256+B2*268435456))), "")</f>
        <v>4096</v>
      </c>
      <c r="G2" s="6" t="str">
        <f>IF(ISNUMBER(F2),DEC2HEX(F2,8),"")</f>
        <v>00001000</v>
      </c>
      <c r="H2" s="7" t="s">
        <v>26</v>
      </c>
    </row>
    <row r="3" spans="1:8" x14ac:dyDescent="0.25">
      <c r="A3" s="5" t="s">
        <v>5</v>
      </c>
      <c r="B3" s="5">
        <f>IF(A3="VSF",0,IF(A3="RFC",1,IF(A3="SMPTE",2,IF(A3="IEEE",3,IF(A3="ISO/IEC",4,IF(A3="AES",5,IF(A3="ATSC",6,IF(A3="ITU",7,IF(A3="ETSI/DVB",8,IF(A3="EBU",9,""))))))))))</f>
        <v>0</v>
      </c>
      <c r="C3" s="5">
        <v>1</v>
      </c>
      <c r="D3" s="5">
        <v>0</v>
      </c>
      <c r="E3" s="5">
        <v>1</v>
      </c>
      <c r="F3" s="5">
        <f>IF(ISNUMBER(B3), IF(B3=0,E3+D3*256+C3*4096,IF(B3=2,E3+D3*256+C3*32768+B3*268435456,IF(B3=4,E3+D3*64+C3*2048+B3*268435456,E3+C3*256+B3*268435456))), "")</f>
        <v>4097</v>
      </c>
      <c r="G3" s="6" t="str">
        <f>IF(ISNUMBER(F3),DEC2HEX(F3,8),"")</f>
        <v>00001001</v>
      </c>
      <c r="H3" s="7" t="s">
        <v>27</v>
      </c>
    </row>
    <row r="4" spans="1:8" x14ac:dyDescent="0.25">
      <c r="A4" s="5" t="s">
        <v>5</v>
      </c>
      <c r="B4" s="5">
        <f>IF(A4="VSF",0,IF(A4="RFC",1,IF(A4="SMPTE",2,IF(A4="IEEE",3,IF(A4="ISO/IEC",4,IF(A4="AES",5,IF(A4="ATSC",6,IF(A4="ITU",7,IF(A4="ETSI/DVB",8,IF(A4="EBU",9,""))))))))))</f>
        <v>0</v>
      </c>
      <c r="C4" s="5">
        <v>1</v>
      </c>
      <c r="D4" s="5">
        <v>0</v>
      </c>
      <c r="E4" s="5">
        <v>2</v>
      </c>
      <c r="F4" s="5">
        <f>IF(ISNUMBER(B4), IF(B4=0,E4+D4*256+C4*4096,IF(B4=2,E4+D4*256+C4*32768+B4*268435456,IF(B4=4,E4+D4*64+C4*2048+B4*268435456,E4+C4*256+B4*268435456))), "")</f>
        <v>4098</v>
      </c>
      <c r="G4" s="6" t="str">
        <f>IF(ISNUMBER(F4),DEC2HEX(F4,8),"")</f>
        <v>00001002</v>
      </c>
      <c r="H4" s="7" t="s">
        <v>28</v>
      </c>
    </row>
    <row r="5" spans="1:8" x14ac:dyDescent="0.25">
      <c r="A5" s="5" t="s">
        <v>6</v>
      </c>
      <c r="B5" s="5">
        <f>IF(A5="VSF",0,IF(A5="RFC",1,IF(A5="SMPTE",2,IF(A5="IEEE",3,IF(A5="ISO/IEC",4,IF(A5="AES",5,IF(A5="ATSC",6,IF(A5="ITU",7,IF(A5="ETSI/DVB",8,IF(A5="EBU",9,""))))))))))</f>
        <v>1</v>
      </c>
      <c r="C5" s="5">
        <v>2250</v>
      </c>
      <c r="D5" s="5"/>
      <c r="E5" s="5">
        <v>0</v>
      </c>
      <c r="F5" s="5">
        <f>IF(ISNUMBER(B5), IF(B5=0,E5+D5*256+C5*4096,IF(B5=2,E5+D5*256+C5*32768+B5*268435456,IF(B5=4,E5+D5*64+C5*2048+B5*268435456,E5+C5*256+B5*268435456))), "")</f>
        <v>269011456</v>
      </c>
      <c r="G5" s="6" t="str">
        <f>IF(ISNUMBER(F5),DEC2HEX(F5,8),"")</f>
        <v>1008CA00</v>
      </c>
      <c r="H5" s="8" t="s">
        <v>16</v>
      </c>
    </row>
    <row r="6" spans="1:8" x14ac:dyDescent="0.25">
      <c r="A6" s="5" t="s">
        <v>6</v>
      </c>
      <c r="B6" s="5">
        <f>IF(A6="VSF",0,IF(A6="RFC",1,IF(A6="SMPTE",2,IF(A6="IEEE",3,IF(A6="ISO/IEC",4,IF(A6="AES",5,IF(A6="ATSC",6,IF(A6="ITU",7,IF(A6="ETSI/DVB",8,IF(A6="EBU",9,""))))))))))</f>
        <v>1</v>
      </c>
      <c r="C6" s="5">
        <v>6184</v>
      </c>
      <c r="D6" s="5"/>
      <c r="E6" s="5">
        <v>0</v>
      </c>
      <c r="F6" s="5">
        <f>IF(ISNUMBER(B6), IF(B6=0,E6+D6*256+C6*4096,IF(B6=2,E6+D6*256+C6*32768+B6*268435456,IF(B6=4,E6+D6*64+C6*2048+B6*268435456,E6+C6*256+B6*268435456))), "")</f>
        <v>270018560</v>
      </c>
      <c r="G6" s="6" t="str">
        <f>IF(ISNUMBER(F6),DEC2HEX(F6,8),"")</f>
        <v>10182800</v>
      </c>
      <c r="H6" s="8" t="s">
        <v>15</v>
      </c>
    </row>
    <row r="7" spans="1:8" x14ac:dyDescent="0.25">
      <c r="A7" s="5" t="s">
        <v>6</v>
      </c>
      <c r="B7" s="5">
        <f>IF(A7="VSF",0,IF(A7="RFC",1,IF(A7="SMPTE",2,IF(A7="IEEE",3,IF(A7="ISO/IEC",4,IF(A7="AES",5,IF(A7="ATSC",6,IF(A7="ITU",7,IF(A7="ETSI/DVB",8,IF(A7="EBU",9,""))))))))))</f>
        <v>1</v>
      </c>
      <c r="C7" s="5">
        <v>6416</v>
      </c>
      <c r="D7" s="5"/>
      <c r="E7" s="5">
        <v>0</v>
      </c>
      <c r="F7" s="5">
        <f>IF(ISNUMBER(B7), IF(B7=0,E7+D7*256+C7*4096,IF(B7=2,E7+D7*256+C7*32768+B7*268435456,IF(B7=4,E7+D7*64+C7*2048+B7*268435456,E7+C7*256+B7*268435456))), "")</f>
        <v>270077952</v>
      </c>
      <c r="G7" s="6" t="str">
        <f>IF(ISNUMBER(F7),DEC2HEX(F7,8),"")</f>
        <v>10191000</v>
      </c>
      <c r="H7" s="8" t="s">
        <v>17</v>
      </c>
    </row>
    <row r="8" spans="1:8" x14ac:dyDescent="0.25">
      <c r="A8" s="5" t="s">
        <v>6</v>
      </c>
      <c r="B8" s="5">
        <f>IF(A8="VSF",0,IF(A8="RFC",1,IF(A8="SMPTE",2,IF(A8="IEEE",3,IF(A8="ISO/IEC",4,IF(A8="AES",5,IF(A8="ATSC",6,IF(A8="ITU",7,IF(A8="ETSI/DVB",8,IF(A8="EBU",9,""))))))))))</f>
        <v>1</v>
      </c>
      <c r="C8" s="5">
        <v>7231</v>
      </c>
      <c r="D8" s="5"/>
      <c r="E8" s="5">
        <v>0</v>
      </c>
      <c r="F8" s="5">
        <f>IF(ISNUMBER(B8), IF(B8=0,E8+D8*256+C8*4096,IF(B8=2,E8+D8*256+C8*32768+B8*268435456,IF(B8=4,E8+D8*64+C8*2048+B8*268435456,E8+C8*256+B8*268435456))), "")</f>
        <v>270286592</v>
      </c>
      <c r="G8" s="6" t="str">
        <f>IF(ISNUMBER(F8),DEC2HEX(F8,8),"")</f>
        <v>101C3F00</v>
      </c>
      <c r="H8" s="5" t="s">
        <v>34</v>
      </c>
    </row>
    <row r="9" spans="1:8" x14ac:dyDescent="0.25">
      <c r="A9" s="5" t="s">
        <v>6</v>
      </c>
      <c r="B9" s="5">
        <f>IF(A9="VSF",0,IF(A9="RFC",1,IF(A9="SMPTE",2,IF(A9="IEEE",3,IF(A9="ISO/IEC",4,IF(A9="AES",5,IF(A9="ATSC",6,IF(A9="ITU",7,IF(A9="ETSI/DVB",8,IF(A9="EBU",9,""))))))))))</f>
        <v>1</v>
      </c>
      <c r="C9" s="5">
        <v>7540</v>
      </c>
      <c r="D9" s="5"/>
      <c r="E9" s="5">
        <v>0</v>
      </c>
      <c r="F9" s="5">
        <f>IF(ISNUMBER(B9), IF(B9=0,E9+D9*256+C9*4096,IF(B9=2,E9+D9*256+C9*32768+B9*268435456,IF(B9=4,E9+D9*64+C9*2048+B9*268435456,E9+C9*256+B9*268435456))), "")</f>
        <v>270365696</v>
      </c>
      <c r="G9" s="6" t="str">
        <f>IF(ISNUMBER(F9),DEC2HEX(F9,8),"")</f>
        <v>101D7400</v>
      </c>
      <c r="H9" s="5" t="s">
        <v>37</v>
      </c>
    </row>
    <row r="10" spans="1:8" x14ac:dyDescent="0.25">
      <c r="A10" s="5" t="s">
        <v>6</v>
      </c>
      <c r="B10" s="5">
        <f>IF(A10="VSF",0,IF(A10="RFC",1,IF(A10="SMPTE",2,IF(A10="IEEE",3,IF(A10="ISO/IEC",4,IF(A10="AES",5,IF(A10="ATSC",6,IF(A10="ITU",7,IF(A10="ETSI/DVB",8,IF(A10="EBU",9,""))))))))))</f>
        <v>1</v>
      </c>
      <c r="C10" s="5">
        <v>7587</v>
      </c>
      <c r="D10" s="5"/>
      <c r="E10" s="5">
        <v>0</v>
      </c>
      <c r="F10" s="5">
        <f>IF(ISNUMBER(B10), IF(B10=0,E10+D10*256+C10*4096,IF(B10=2,E10+D10*256+C10*32768+B10*268435456,IF(B10=4,E10+D10*64+C10*2048+B10*268435456,E10+C10*256+B10*268435456))), "")</f>
        <v>270377728</v>
      </c>
      <c r="G10" s="6" t="str">
        <f>IF(ISNUMBER(F10),DEC2HEX(F10,8),"")</f>
        <v>101DA300</v>
      </c>
      <c r="H10" s="8" t="s">
        <v>18</v>
      </c>
    </row>
    <row r="11" spans="1:8" x14ac:dyDescent="0.25">
      <c r="A11" s="5" t="s">
        <v>6</v>
      </c>
      <c r="B11" s="5">
        <f>IF(A11="VSF",0,IF(A11="RFC",1,IF(A11="SMPTE",2,IF(A11="IEEE",3,IF(A11="ISO/IEC",4,IF(A11="AES",5,IF(A11="ATSC",6,IF(A11="ITU",7,IF(A11="ETSI/DVB",8,IF(A11="EBU",9,""))))))))))</f>
        <v>1</v>
      </c>
      <c r="C11" s="5">
        <v>7741</v>
      </c>
      <c r="D11" s="5"/>
      <c r="E11" s="5">
        <v>0</v>
      </c>
      <c r="F11" s="5">
        <f>IF(ISNUMBER(B11), IF(B11=0,E11+D11*256+C11*4096,IF(B11=2,E11+D11*256+C11*32768+B11*268435456,IF(B11=4,E11+D11*64+C11*2048+B11*268435456,E11+C11*256+B11*268435456))), "")</f>
        <v>270417152</v>
      </c>
      <c r="G11" s="6" t="str">
        <f>IF(ISNUMBER(F11),DEC2HEX(F11,8),"")</f>
        <v>101E3D00</v>
      </c>
      <c r="H11" s="5" t="s">
        <v>35</v>
      </c>
    </row>
    <row r="12" spans="1:8" x14ac:dyDescent="0.25">
      <c r="A12" s="5" t="s">
        <v>6</v>
      </c>
      <c r="B12" s="5">
        <f>IF(A12="VSF",0,IF(A12="RFC",1,IF(A12="SMPTE",2,IF(A12="IEEE",3,IF(A12="ISO/IEC",4,IF(A12="AES",5,IF(A12="ATSC",6,IF(A12="ITU",7,IF(A12="ETSI/DVB",8,IF(A12="EBU",9,""))))))))))</f>
        <v>1</v>
      </c>
      <c r="C12" s="5">
        <v>7742</v>
      </c>
      <c r="D12" s="5"/>
      <c r="E12" s="5">
        <v>0</v>
      </c>
      <c r="F12" s="5">
        <f>IF(ISNUMBER(B12), IF(B12=0,E12+D12*256+C12*4096,IF(B12=2,E12+D12*256+C12*32768+B12*268435456,IF(B12=4,E12+D12*64+C12*2048+B12*268435456,E12+C12*256+B12*268435456))), "")</f>
        <v>270417408</v>
      </c>
      <c r="G12" s="6" t="str">
        <f>IF(ISNUMBER(F12),DEC2HEX(F12,8),"")</f>
        <v>101E3E00</v>
      </c>
      <c r="H12" s="5" t="s">
        <v>36</v>
      </c>
    </row>
    <row r="13" spans="1:8" x14ac:dyDescent="0.25">
      <c r="A13" s="5" t="s">
        <v>6</v>
      </c>
      <c r="B13" s="5">
        <f>IF(A13="VSF",0,IF(A13="RFC",1,IF(A13="SMPTE",2,IF(A13="IEEE",3,IF(A13="ISO/IEC",4,IF(A13="AES",5,IF(A13="ATSC",6,IF(A13="ITU",7,IF(A13="ETSI/DVB",8,IF(A13="EBU",9,""))))))))))</f>
        <v>1</v>
      </c>
      <c r="C13" s="5">
        <v>7798</v>
      </c>
      <c r="D13" s="5"/>
      <c r="E13" s="5">
        <v>0</v>
      </c>
      <c r="F13" s="5">
        <f>IF(ISNUMBER(B13), IF(B13=0,E13+D13*256+C13*4096,IF(B13=2,E13+D13*256+C13*32768+B13*268435456,IF(B13=4,E13+D13*64+C13*2048+B13*268435456,E13+C13*256+B13*268435456))), "")</f>
        <v>270431744</v>
      </c>
      <c r="G13" s="6" t="str">
        <f>IF(ISNUMBER(F13),DEC2HEX(F13,8),"")</f>
        <v>101E7600</v>
      </c>
      <c r="H13" s="8" t="s">
        <v>14</v>
      </c>
    </row>
    <row r="14" spans="1:8" x14ac:dyDescent="0.25">
      <c r="A14" s="5" t="s">
        <v>7</v>
      </c>
      <c r="B14" s="5">
        <f>IF(A14="VSF",0,IF(A14="RFC",1,IF(A14="SMPTE",2,IF(A14="IEEE",3,IF(A14="ISO/IEC",4,IF(A14="AES",5,IF(A14="ATSC",6,IF(A14="ITU",7,IF(A14="ETSI/DVB",8,IF(A14="EBU",9,""))))))))))</f>
        <v>2</v>
      </c>
      <c r="C14" s="5">
        <v>2022</v>
      </c>
      <c r="D14" s="5">
        <v>1</v>
      </c>
      <c r="E14" s="5">
        <v>0</v>
      </c>
      <c r="F14" s="5">
        <f>IF(ISNUMBER(B14), IF(B14=0,E14+D14*256+C14*4096,IF(B14=2,E14+D14*256+C14*32768+B14*268435456,IF(B14=4,E14+D14*64+C14*2048+B14*268435456,E14+C14*256+B14*268435456))), "")</f>
        <v>603128064</v>
      </c>
      <c r="G14" s="6" t="str">
        <f>IF(ISNUMBER(F14),DEC2HEX(F14,8),"")</f>
        <v>23F30100</v>
      </c>
      <c r="H14" s="5" t="s">
        <v>32</v>
      </c>
    </row>
    <row r="15" spans="1:8" x14ac:dyDescent="0.25">
      <c r="A15" s="5" t="s">
        <v>7</v>
      </c>
      <c r="B15" s="5">
        <f>IF(A15="VSF",0,IF(A15="RFC",1,IF(A15="SMPTE",2,IF(A15="IEEE",3,IF(A15="ISO/IEC",4,IF(A15="AES",5,IF(A15="ATSC",6,IF(A15="ITU",7,IF(A15="ETSI/DVB",8,IF(A15="EBU",9,""))))))))))</f>
        <v>2</v>
      </c>
      <c r="C15" s="5">
        <v>2022</v>
      </c>
      <c r="D15" s="5">
        <v>2</v>
      </c>
      <c r="E15" s="5">
        <v>0</v>
      </c>
      <c r="F15" s="5">
        <f>IF(ISNUMBER(B15), IF(B15=0,E15+D15*256+C15*4096,IF(B15=2,E15+D15*256+C15*32768+B15*268435456,IF(B15=4,E15+D15*64+C15*2048+B15*268435456,E15+C15*256+B15*268435456))), "")</f>
        <v>603128320</v>
      </c>
      <c r="G15" s="6" t="str">
        <f>IF(ISNUMBER(F15),DEC2HEX(F15,8),"")</f>
        <v>23F30200</v>
      </c>
      <c r="H15" s="5" t="s">
        <v>31</v>
      </c>
    </row>
    <row r="16" spans="1:8" x14ac:dyDescent="0.25">
      <c r="A16" s="5" t="s">
        <v>7</v>
      </c>
      <c r="B16" s="5">
        <f>IF(A16="VSF",0,IF(A16="RFC",1,IF(A16="SMPTE",2,IF(A16="IEEE",3,IF(A16="ISO/IEC",4,IF(A16="AES",5,IF(A16="ATSC",6,IF(A16="ITU",7,IF(A16="ETSI/DVB",8,IF(A16="EBU",9,""))))))))))</f>
        <v>2</v>
      </c>
      <c r="C16" s="5">
        <v>2022</v>
      </c>
      <c r="D16" s="5">
        <v>3</v>
      </c>
      <c r="E16" s="5">
        <v>0</v>
      </c>
      <c r="F16" s="5">
        <f>IF(ISNUMBER(B16), IF(B16=0,E16+D16*256+C16*4096,IF(B16=2,E16+D16*256+C16*32768+B16*268435456,IF(B16=4,E16+D16*64+C16*2048+B16*268435456,E16+C16*256+B16*268435456))), "")</f>
        <v>603128576</v>
      </c>
      <c r="G16" s="6" t="str">
        <f>IF(ISNUMBER(F16),DEC2HEX(F16,8),"")</f>
        <v>23F30300</v>
      </c>
      <c r="H16" s="5" t="s">
        <v>33</v>
      </c>
    </row>
    <row r="17" spans="1:8" x14ac:dyDescent="0.25">
      <c r="A17" s="5" t="s">
        <v>7</v>
      </c>
      <c r="B17" s="5">
        <f>IF(A17="VSF",0,IF(A17="RFC",1,IF(A17="SMPTE",2,IF(A17="IEEE",3,IF(A17="ISO/IEC",4,IF(A17="AES",5,IF(A17="ATSC",6,IF(A17="ITU",7,IF(A17="ETSI/DVB",8,IF(A17="EBU",9,""))))))))))</f>
        <v>2</v>
      </c>
      <c r="C17" s="5">
        <v>2022</v>
      </c>
      <c r="D17" s="5">
        <v>5</v>
      </c>
      <c r="E17" s="5">
        <v>0</v>
      </c>
      <c r="F17" s="5">
        <f>IF(ISNUMBER(B17), IF(B17=0,E17+D17*256+C17*4096,IF(B17=2,E17+D17*256+C17*32768+B17*268435456,IF(B17=4,E17+D17*64+C17*2048+B17*268435456,E17+C17*256+B17*268435456))), "")</f>
        <v>603129088</v>
      </c>
      <c r="G17" s="6" t="str">
        <f>IF(ISNUMBER(F17),DEC2HEX(F17,8),"")</f>
        <v>23F30500</v>
      </c>
      <c r="H17" s="5" t="s">
        <v>32</v>
      </c>
    </row>
    <row r="18" spans="1:8" x14ac:dyDescent="0.25">
      <c r="A18" s="5" t="s">
        <v>7</v>
      </c>
      <c r="B18" s="5">
        <f>IF(A18="VSF",0,IF(A18="RFC",1,IF(A18="SMPTE",2,IF(A18="IEEE",3,IF(A18="ISO/IEC",4,IF(A18="AES",5,IF(A18="ATSC",6,IF(A18="ITU",7,IF(A18="ETSI/DVB",8,IF(A18="EBU",9,""))))))))))</f>
        <v>2</v>
      </c>
      <c r="C18" s="9">
        <v>2022</v>
      </c>
      <c r="D18" s="9">
        <v>6</v>
      </c>
      <c r="E18" s="5">
        <v>0</v>
      </c>
      <c r="F18" s="5">
        <f>IF(ISNUMBER(B18), IF(B18=0,E18+D18*256+C18*4096,IF(B18=2,E18+D18*256+C18*32768+B18*268435456,IF(B18=4,E18+D18*64+C18*2048+B18*268435456,E18+C18*256+B18*268435456))), "")</f>
        <v>603129344</v>
      </c>
      <c r="G18" s="6" t="str">
        <f>IF(ISNUMBER(F18),DEC2HEX(F18,8),"")</f>
        <v>23F30600</v>
      </c>
      <c r="H18" s="8" t="s">
        <v>23</v>
      </c>
    </row>
    <row r="19" spans="1:8" x14ac:dyDescent="0.25">
      <c r="A19" s="5" t="s">
        <v>7</v>
      </c>
      <c r="B19" s="5">
        <f>IF(A19="VSF",0,IF(A19="RFC",1,IF(A19="SMPTE",2,IF(A19="IEEE",3,IF(A19="ISO/IEC",4,IF(A19="AES",5,IF(A19="ATSC",6,IF(A19="ITU",7,IF(A19="ETSI/DVB",8,IF(A19="EBU",9,""))))))))))</f>
        <v>2</v>
      </c>
      <c r="C19" s="9">
        <v>2022</v>
      </c>
      <c r="D19" s="9">
        <v>8</v>
      </c>
      <c r="E19" s="5">
        <v>0</v>
      </c>
      <c r="F19" s="5">
        <f>IF(ISNUMBER(B19), IF(B19=0,E19+D19*256+C19*4096,IF(B19=2,E19+D19*256+C19*32768+B19*268435456,IF(B19=4,E19+D19*64+C19*2048+B19*268435456,E19+C19*256+B19*268435456))), "")</f>
        <v>603129856</v>
      </c>
      <c r="G19" s="6" t="str">
        <f>IF(ISNUMBER(F19),DEC2HEX(F19,8),"")</f>
        <v>23F30800</v>
      </c>
      <c r="H19" s="8" t="s">
        <v>24</v>
      </c>
    </row>
    <row r="20" spans="1:8" x14ac:dyDescent="0.25">
      <c r="A20" s="5" t="s">
        <v>7</v>
      </c>
      <c r="B20" s="5">
        <f>IF(A20="VSF",0,IF(A20="RFC",1,IF(A20="SMPTE",2,IF(A20="IEEE",3,IF(A20="ISO/IEC",4,IF(A20="AES",5,IF(A20="ATSC",6,IF(A20="ITU",7,IF(A20="ETSI/DVB",8,IF(A20="EBU",9,""))))))))))</f>
        <v>2</v>
      </c>
      <c r="C20" s="9">
        <v>2049</v>
      </c>
      <c r="D20" s="8">
        <v>0</v>
      </c>
      <c r="E20" s="5">
        <v>0</v>
      </c>
      <c r="F20" s="5">
        <f>IF(ISNUMBER(B20), IF(B20=0,E20+D20*256+C20*4096,IF(B20=2,E20+D20*256+C20*32768+B20*268435456,IF(B20=4,E20+D20*64+C20*2048+B20*268435456,E20+C20*256+B20*268435456))), "")</f>
        <v>604012544</v>
      </c>
      <c r="G20" s="6" t="str">
        <f>IF(ISNUMBER(F20),DEC2HEX(F20,8),"")</f>
        <v>24008000</v>
      </c>
      <c r="H20" s="8" t="s">
        <v>25</v>
      </c>
    </row>
    <row r="21" spans="1:8" x14ac:dyDescent="0.25">
      <c r="A21" s="5" t="s">
        <v>7</v>
      </c>
      <c r="B21" s="5">
        <f>IF(A21="VSF",0,IF(A21="RFC",1,IF(A21="SMPTE",2,IF(A21="IEEE",3,IF(A21="ISO/IEC",4,IF(A21="AES",5,IF(A21="ATSC",6,IF(A21="ITU",7,IF(A21="ETSI/DVB",8,IF(A21="EBU",9,""))))))))))</f>
        <v>2</v>
      </c>
      <c r="C21" s="9">
        <v>2110</v>
      </c>
      <c r="D21" s="9">
        <v>20</v>
      </c>
      <c r="E21" s="5">
        <v>0</v>
      </c>
      <c r="F21" s="5">
        <f>IF(ISNUMBER(B21), IF(B21=0,E21+D21*256+C21*4096,IF(B21=2,E21+D21*256+C21*32768+B21*268435456,IF(B21=4,E21+D21*64+C21*2048+B21*268435456,E21+C21*256+B21*268435456))), "")</f>
        <v>606016512</v>
      </c>
      <c r="G21" s="6" t="str">
        <f>IF(ISNUMBER(F21),DEC2HEX(F21,8),"")</f>
        <v>241F1400</v>
      </c>
      <c r="H21" s="8" t="s">
        <v>19</v>
      </c>
    </row>
    <row r="22" spans="1:8" x14ac:dyDescent="0.25">
      <c r="A22" s="5" t="s">
        <v>7</v>
      </c>
      <c r="B22" s="5">
        <f>IF(A22="VSF",0,IF(A22="RFC",1,IF(A22="SMPTE",2,IF(A22="IEEE",3,IF(A22="ISO/IEC",4,IF(A22="AES",5,IF(A22="ATSC",6,IF(A22="ITU",7,IF(A22="ETSI/DVB",8,IF(A22="EBU",9,""))))))))))</f>
        <v>2</v>
      </c>
      <c r="C22" s="9">
        <v>2110</v>
      </c>
      <c r="D22" s="9">
        <v>30</v>
      </c>
      <c r="E22" s="5">
        <v>0</v>
      </c>
      <c r="F22" s="5">
        <f>IF(ISNUMBER(B22), IF(B22=0,E22+D22*256+C22*4096,IF(B22=2,E22+D22*256+C22*32768+B22*268435456,IF(B22=4,E22+D22*64+C22*2048+B22*268435456,E22+C22*256+B22*268435456))), "")</f>
        <v>606019072</v>
      </c>
      <c r="G22" s="6" t="str">
        <f>IF(ISNUMBER(F22),DEC2HEX(F22,8),"")</f>
        <v>241F1E00</v>
      </c>
      <c r="H22" s="8" t="s">
        <v>20</v>
      </c>
    </row>
    <row r="23" spans="1:8" x14ac:dyDescent="0.25">
      <c r="A23" s="5" t="s">
        <v>7</v>
      </c>
      <c r="B23" s="5">
        <f>IF(A23="VSF",0,IF(A23="RFC",1,IF(A23="SMPTE",2,IF(A23="IEEE",3,IF(A23="ISO/IEC",4,IF(A23="AES",5,IF(A23="ATSC",6,IF(A23="ITU",7,IF(A23="ETSI/DVB",8,IF(A23="EBU",9,""))))))))))</f>
        <v>2</v>
      </c>
      <c r="C23" s="9">
        <v>2110</v>
      </c>
      <c r="D23" s="9">
        <v>31</v>
      </c>
      <c r="E23" s="5">
        <v>0</v>
      </c>
      <c r="F23" s="5">
        <f>IF(ISNUMBER(B23), IF(B23=0,E23+D23*256+C23*4096,IF(B23=2,E23+D23*256+C23*32768+B23*268435456,IF(B23=4,E23+D23*64+C23*2048+B23*268435456,E23+C23*256+B23*268435456))), "")</f>
        <v>606019328</v>
      </c>
      <c r="G23" s="6" t="str">
        <f>IF(ISNUMBER(F23),DEC2HEX(F23,8),"")</f>
        <v>241F1F00</v>
      </c>
      <c r="H23" s="8" t="s">
        <v>21</v>
      </c>
    </row>
    <row r="24" spans="1:8" x14ac:dyDescent="0.25">
      <c r="A24" s="5" t="s">
        <v>7</v>
      </c>
      <c r="B24" s="5">
        <f>IF(A24="VSF",0,IF(A24="RFC",1,IF(A24="SMPTE",2,IF(A24="IEEE",3,IF(A24="ISO/IEC",4,IF(A24="AES",5,IF(A24="ATSC",6,IF(A24="ITU",7,IF(A24="ETSI/DVB",8,IF(A24="EBU",9,""))))))))))</f>
        <v>2</v>
      </c>
      <c r="C24" s="9">
        <v>2110</v>
      </c>
      <c r="D24" s="9">
        <v>40</v>
      </c>
      <c r="E24" s="5">
        <v>0</v>
      </c>
      <c r="F24" s="5">
        <f>IF(ISNUMBER(B24), IF(B24=0,E24+D24*256+C24*4096,IF(B24=2,E24+D24*256+C24*32768+B24*268435456,IF(B24=4,E24+D24*64+C24*2048+B24*268435456,E24+C24*256+B24*268435456))), "")</f>
        <v>606021632</v>
      </c>
      <c r="G24" s="6" t="str">
        <f>IF(ISNUMBER(F24),DEC2HEX(F24,8),"")</f>
        <v>241F2800</v>
      </c>
      <c r="H24" s="8" t="s">
        <v>22</v>
      </c>
    </row>
    <row r="25" spans="1:8" x14ac:dyDescent="0.25">
      <c r="A25" s="5" t="s">
        <v>8</v>
      </c>
      <c r="B25" s="5">
        <f>IF(A25="VSF",0,IF(A25="RFC",1,IF(A25="SMPTE",2,IF(A25="IEEE",3,IF(A25="ISO/IEC",4,IF(A25="AES",5,IF(A25="ATSC",6,IF(A25="ITU",7,IF(A25="ETSI/DVB",8,IF(A25="EBU",9,""))))))))))</f>
        <v>4</v>
      </c>
      <c r="C25" s="5">
        <v>13818</v>
      </c>
      <c r="D25" s="5">
        <v>1</v>
      </c>
      <c r="E25" s="5">
        <v>0</v>
      </c>
      <c r="F25" s="5">
        <f>IF(ISNUMBER(B25), IF(B25=0,E25+D25*256+C25*4096,IF(B25=2,E25+D25*256+C25*32768+B25*268435456,IF(B25=4,E25+D25*64+C25*2048+B25*268435456,E25+C25*256+B25*268435456))), "")</f>
        <v>1102041152</v>
      </c>
      <c r="G25" s="6" t="str">
        <f>IF(ISNUMBER(F25),DEC2HEX(F25,8),"")</f>
        <v>41AFD040</v>
      </c>
      <c r="H25" s="7" t="s">
        <v>12</v>
      </c>
    </row>
    <row r="26" spans="1:8" x14ac:dyDescent="0.25">
      <c r="A26" s="5" t="s">
        <v>8</v>
      </c>
      <c r="B26" s="5">
        <f>IF(A26="VSF",0,IF(A26="RFC",1,IF(A26="SMPTE",2,IF(A26="IEEE",3,IF(A26="ISO/IEC",4,IF(A26="AES",5,IF(A26="ATSC",6,IF(A26="ITU",7,IF(A26="ETSI/DVB",8,IF(A26="EBU",9,""))))))))))</f>
        <v>4</v>
      </c>
      <c r="C26" s="5">
        <v>13818</v>
      </c>
      <c r="D26" s="5">
        <v>1</v>
      </c>
      <c r="E26" s="5">
        <v>1</v>
      </c>
      <c r="F26" s="5">
        <f>IF(ISNUMBER(B26), IF(B26=0,E26+D26*256+C26*4096,IF(B26=2,E26+D26*256+C26*32768+B26*268435456,IF(B26=4,E26+D26*64+C26*2048+B26*268435456,E26+C26*256+B26*268435456))), "")</f>
        <v>1102041153</v>
      </c>
      <c r="G26" s="6" t="str">
        <f>IF(ISNUMBER(F26),DEC2HEX(F26,8),"")</f>
        <v>41AFD041</v>
      </c>
      <c r="H26" s="7" t="s">
        <v>13</v>
      </c>
    </row>
    <row r="27" spans="1:8" x14ac:dyDescent="0.25">
      <c r="A27" s="5" t="s">
        <v>8</v>
      </c>
      <c r="B27" s="5">
        <f>IF(A27="VSF",0,IF(A27="RFC",1,IF(A27="SMPTE",2,IF(A27="IEEE",3,IF(A27="ISO/IEC",4,IF(A27="AES",5,IF(A27="ATSC",6,IF(A27="ITU",7,IF(A27="ETSI/DVB",8,IF(A27="EBU",9,""))))))))))</f>
        <v>4</v>
      </c>
      <c r="C27" s="5">
        <v>23008</v>
      </c>
      <c r="D27" s="5">
        <v>1</v>
      </c>
      <c r="E27" s="5">
        <v>0</v>
      </c>
      <c r="F27" s="5">
        <f>IF(ISNUMBER(B27), IF(B27=0,E27+D27*256+C27*4096,IF(B27=2,E27+D27*256+C27*32768+B27*268435456,IF(B27=4,E27+D27*64+C27*2048+B27*268435456,E27+C27*256+B27*268435456))), "")</f>
        <v>1120862272</v>
      </c>
      <c r="G27" s="6" t="str">
        <f>IF(ISNUMBER(F27),DEC2HEX(F27,8),"")</f>
        <v>42CF0040</v>
      </c>
      <c r="H27" s="5" t="s">
        <v>38</v>
      </c>
    </row>
    <row r="28" spans="1:8" x14ac:dyDescent="0.25">
      <c r="A28" s="5" t="s">
        <v>29</v>
      </c>
      <c r="B28" s="5">
        <f>IF(A28="VSF",0,IF(A28="RFC",1,IF(A28="SMPTE",2,IF(A28="IEEE",3,IF(A28="ISO/IEC",4,IF(A28="AES",5,IF(A28="ATSC",6,IF(A28="ITU",7,IF(A28="ETSI/DVB",8,IF(A28="EBU",9,""))))))))))</f>
        <v>5</v>
      </c>
      <c r="C28" s="5">
        <v>67</v>
      </c>
      <c r="D28" s="5"/>
      <c r="E28" s="5">
        <v>0</v>
      </c>
      <c r="F28" s="5">
        <f>IF(ISNUMBER(B28), IF(B28=0,E28+D28*256+C28*4096,IF(B28=2,E28+D28*256+C28*32768+B28*268435456,IF(B28=4,E28+D28*64+C28*2048+B28*268435456,E28+C28*256+B28*268435456))), "")</f>
        <v>1342194432</v>
      </c>
      <c r="G28" s="6" t="str">
        <f>IF(ISNUMBER(F28),DEC2HEX(F28,8),"")</f>
        <v>50004300</v>
      </c>
      <c r="H28" s="5" t="s">
        <v>30</v>
      </c>
    </row>
    <row r="29" spans="1:8" x14ac:dyDescent="0.25">
      <c r="A29" s="5" t="s">
        <v>39</v>
      </c>
      <c r="B29" s="5">
        <f>IF(A29="VSF",0,IF(A29="RFC",1,IF(A29="SMPTE",2,IF(A29="IEEE",3,IF(A29="ISO/IEC",4,IF(A29="AES",5,IF(A29="ATSC",6,IF(A29="ITU",7,IF(A29="ETSI/DVB",8,IF(A29="EBU",9,""))))))))))</f>
        <v>6</v>
      </c>
      <c r="C29" s="5">
        <v>324</v>
      </c>
      <c r="D29" s="5"/>
      <c r="E29" s="5">
        <v>0</v>
      </c>
      <c r="F29" s="5">
        <f>IF(ISNUMBER(B29), IF(B29=0,E29+D29*256+C29*4096,IF(B29=2,E29+D29*256+C29*32768+B29*268435456,IF(B29=4,E29+D29*64+C29*2048+B29*268435456,E29+C29*256+B29*268435456))), "")</f>
        <v>1610695680</v>
      </c>
      <c r="G29" s="6" t="str">
        <f>IF(ISNUMBER(F29),DEC2HEX(F29,8),"")</f>
        <v>60014400</v>
      </c>
      <c r="H29" s="5" t="s">
        <v>40</v>
      </c>
    </row>
    <row r="30" spans="1:8" x14ac:dyDescent="0.25">
      <c r="A30" s="5"/>
      <c r="B30" s="5"/>
      <c r="C30" s="5"/>
      <c r="D30" s="5"/>
      <c r="E30" s="5"/>
      <c r="F30" s="5"/>
      <c r="G30" s="6"/>
      <c r="H30" s="5"/>
    </row>
    <row r="31" spans="1:8" x14ac:dyDescent="0.25">
      <c r="A31" s="5"/>
      <c r="B31" s="5" t="str">
        <f t="shared" ref="B3:B35" si="0">IF(A31="VSF",0,IF(A31="RFC",1,IF(A31="SMPTE",2,IF(A31="IEEE",3,IF(A31="ISO/IEC",4,IF(A31="AES",5,IF(A31="ATSC",6,IF(A31="ITU",7,IF(A31="ETSI/DVB",8,IF(A31="EBU",9,""))))))))))</f>
        <v/>
      </c>
      <c r="C31" s="5"/>
      <c r="D31" s="5"/>
      <c r="E31" s="5"/>
      <c r="F31" s="5" t="str">
        <f t="shared" ref="F3:F35" si="1">IF(ISNUMBER(B31), IF(B31=0,E31+D31*256+C31*4096,IF(B31=2,E31+D31*256+C31*32768+B31*268435456,IF(B31=4,E31+D31*64+C31*2048+B31*268435456,E31+C31*256+B31*268435456))), "")</f>
        <v/>
      </c>
      <c r="G31" s="6" t="str">
        <f t="shared" ref="G3:G35" si="2">IF(ISNUMBER(F31),DEC2HEX(F31,8),"")</f>
        <v/>
      </c>
      <c r="H31" s="5"/>
    </row>
    <row r="32" spans="1:8" x14ac:dyDescent="0.25">
      <c r="A32" s="5"/>
      <c r="B32" s="5" t="str">
        <f t="shared" si="0"/>
        <v/>
      </c>
      <c r="C32" s="5"/>
      <c r="D32" s="5"/>
      <c r="E32" s="5"/>
      <c r="F32" s="5" t="str">
        <f t="shared" si="1"/>
        <v/>
      </c>
      <c r="G32" s="6" t="str">
        <f t="shared" si="2"/>
        <v/>
      </c>
      <c r="H32" s="5"/>
    </row>
    <row r="33" spans="1:8" x14ac:dyDescent="0.25">
      <c r="A33" s="5"/>
      <c r="B33" s="5" t="str">
        <f t="shared" si="0"/>
        <v/>
      </c>
      <c r="C33" s="5"/>
      <c r="D33" s="5"/>
      <c r="E33" s="5"/>
      <c r="F33" s="5" t="str">
        <f t="shared" si="1"/>
        <v/>
      </c>
      <c r="G33" s="6" t="str">
        <f t="shared" si="2"/>
        <v/>
      </c>
      <c r="H33" s="5"/>
    </row>
    <row r="34" spans="1:8" x14ac:dyDescent="0.25">
      <c r="A34" s="5"/>
      <c r="B34" s="5" t="str">
        <f t="shared" si="0"/>
        <v/>
      </c>
      <c r="C34" s="5"/>
      <c r="D34" s="5"/>
      <c r="E34" s="5"/>
      <c r="F34" s="5" t="str">
        <f t="shared" si="1"/>
        <v/>
      </c>
      <c r="G34" s="6" t="str">
        <f t="shared" si="2"/>
        <v/>
      </c>
      <c r="H34" s="5"/>
    </row>
    <row r="35" spans="1:8" x14ac:dyDescent="0.25">
      <c r="A35" s="5"/>
      <c r="B35" s="5" t="str">
        <f t="shared" si="0"/>
        <v/>
      </c>
      <c r="C35" s="5"/>
      <c r="D35" s="5"/>
      <c r="E35" s="5"/>
      <c r="F35" s="5" t="str">
        <f t="shared" si="1"/>
        <v/>
      </c>
      <c r="G35" s="6" t="str">
        <f t="shared" si="2"/>
        <v/>
      </c>
      <c r="H35" s="5"/>
    </row>
  </sheetData>
  <sortState ref="A2:H29">
    <sortCondition ref="B2:B29"/>
    <sortCondition ref="C2:C29"/>
    <sortCondition ref="D2:D29"/>
    <sortCondition ref="E2:E29"/>
  </sortState>
  <dataValidations count="1">
    <dataValidation type="list" allowBlank="1" showInputMessage="1" showErrorMessage="1" sqref="A2:A35">
      <formula1>"VSF,RFC,SMPTE,IEEE,ISO/IEC,AES,ATSC,ITU,ETSI/DVB,EBU"</formula1>
    </dataValidation>
  </dataValidations>
  <pageMargins left="0.25" right="0.25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2021-03-08T19:49:38Z</dcterms:modified>
</cp:coreProperties>
</file>