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Диаграмма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D5" i="1" l="1"/>
  <c r="D6" i="1" l="1"/>
  <c r="D7" i="1" l="1"/>
  <c r="D8" i="1" l="1"/>
  <c r="D9" i="1" l="1"/>
  <c r="D10" i="1" l="1"/>
  <c r="D11" i="1" l="1"/>
  <c r="D12" i="1" l="1"/>
  <c r="D13" i="1" l="1"/>
</calcChain>
</file>

<file path=xl/sharedStrings.xml><?xml version="1.0" encoding="utf-8"?>
<sst xmlns="http://schemas.openxmlformats.org/spreadsheetml/2006/main" count="11" uniqueCount="11">
  <si>
    <t>Построение траектории полёта тела</t>
  </si>
  <si>
    <t>A=</t>
  </si>
  <si>
    <t>N</t>
  </si>
  <si>
    <t>T</t>
  </si>
  <si>
    <t>X</t>
  </si>
  <si>
    <t>Y</t>
  </si>
  <si>
    <t>V=</t>
  </si>
  <si>
    <t>g=</t>
  </si>
  <si>
    <t>dt=</t>
  </si>
  <si>
    <t>y0=</t>
  </si>
  <si>
    <t>x0=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</si>
</sst>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right"/>
    </xf>
    <xf numFmtId="0" fontId="2" fillId="2" borderId="0" xfId="1" applyFill="1"/>
    <xf numFmtId="0" fontId="2" fillId="2" borderId="0" xfId="1" applyFill="1" applyAlignment="1">
      <alignment horizontal="left"/>
    </xf>
    <xf numFmtId="0" fontId="2" fillId="0" borderId="0" xfId="1" applyAlignment="1">
      <alignment horizontal="center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A=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Лист1!$A$4:$A$13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1C2-B2C5-95D3549A4361}"/>
            </c:ext>
          </c:extLst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Лист1!$B$4:$B$13</c:f>
              <c:numCache>
                <c:formatCode>General</c:formatCode>
                <c:ptCount val="10"/>
                <c:pt idx="0">
                  <c:v>5</c:v>
                </c:pt>
                <c:pt idx="1">
                  <c:v>9.81</c:v>
                </c:pt>
                <c:pt idx="2">
                  <c:v>2.5000000000000001E-2</c:v>
                </c:pt>
                <c:pt idx="3">
                  <c:v>-5</c:v>
                </c:pt>
                <c:pt idx="4">
                  <c:v>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B-41C2-B2C5-95D3549A4361}"/>
            </c:ext>
          </c:extLst>
        </c:ser>
        <c:ser>
          <c:idx val="2"/>
          <c:order val="2"/>
          <c:tx>
            <c:strRef>
              <c:f>Лист1!$C$3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B-41C2-B2C5-95D3549A4361}"/>
            </c:ext>
          </c:extLst>
        </c:ser>
        <c:ser>
          <c:idx val="3"/>
          <c:order val="3"/>
          <c:tx>
            <c:strRef>
              <c:f>Лист1!$D$3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Лист1!$D$4:$D$13</c:f>
              <c:numCache>
                <c:formatCode>General</c:formatCode>
                <c:ptCount val="1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EB-41C2-B2C5-95D3549A4361}"/>
            </c:ext>
          </c:extLst>
        </c:ser>
        <c:ser>
          <c:idx val="4"/>
          <c:order val="4"/>
          <c:tx>
            <c:strRef>
              <c:f>Лист1!$E$3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Лист1!$E$4:$E$13</c:f>
              <c:numCache>
                <c:formatCode>General</c:formatCode>
                <c:ptCount val="10"/>
                <c:pt idx="0">
                  <c:v>-5</c:v>
                </c:pt>
                <c:pt idx="1">
                  <c:v>-4.9116116523516817</c:v>
                </c:pt>
                <c:pt idx="2">
                  <c:v>-4.8232233047033635</c:v>
                </c:pt>
                <c:pt idx="3">
                  <c:v>-4.7348349570550443</c:v>
                </c:pt>
                <c:pt idx="4">
                  <c:v>-4.646446609406726</c:v>
                </c:pt>
                <c:pt idx="5">
                  <c:v>-4.5580582617584078</c:v>
                </c:pt>
                <c:pt idx="6">
                  <c:v>-4.4696699141100895</c:v>
                </c:pt>
                <c:pt idx="7">
                  <c:v>-4.3812815664617712</c:v>
                </c:pt>
                <c:pt idx="8">
                  <c:v>-4.2928932188134521</c:v>
                </c:pt>
                <c:pt idx="9">
                  <c:v>-4.2045048711651338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EB-41C2-B2C5-95D3549A4361}"/>
            </c:ext>
          </c:extLst>
        </c:ser>
        <c:ser>
          <c:idx val="5"/>
          <c:order val="5"/>
          <c:tx>
            <c:strRef>
              <c:f>Лист1!$F$3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Лист1!$F$4:$F$13</c:f>
              <c:numCache>
                <c:formatCode>General</c:formatCode>
                <c:ptCount val="10"/>
                <c:pt idx="0">
                  <c:v>-9</c:v>
                </c:pt>
                <c:pt idx="1">
                  <c:v>-8.9146772773516822</c:v>
                </c:pt>
                <c:pt idx="2">
                  <c:v>-8.8354858047033638</c:v>
                </c:pt>
                <c:pt idx="3">
                  <c:v>-8.7624255820550445</c:v>
                </c:pt>
                <c:pt idx="4">
                  <c:v>-8.6954966094067263</c:v>
                </c:pt>
                <c:pt idx="5">
                  <c:v>-8.6346988867584074</c:v>
                </c:pt>
                <c:pt idx="6">
                  <c:v>-8.5800324141100894</c:v>
                </c:pt>
                <c:pt idx="7">
                  <c:v>-8.5314971914617708</c:v>
                </c:pt>
                <c:pt idx="8">
                  <c:v>-8.4890932188134531</c:v>
                </c:pt>
                <c:pt idx="9">
                  <c:v>-8.4528204961651348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EB-41C2-B2C5-95D3549A4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807743"/>
        <c:axId val="533800255"/>
      </c:barChart>
      <c:catAx>
        <c:axId val="53380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800255"/>
        <c:crosses val="autoZero"/>
        <c:auto val="1"/>
        <c:lblAlgn val="ctr"/>
        <c:lblOffset val="100"/>
        <c:noMultiLvlLbl val="0"/>
      </c:catAx>
      <c:valAx>
        <c:axId val="53380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80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Траектори</a:t>
            </a:r>
            <a:r>
              <a:rPr lang="ru-RU" sz="1800" baseline="0"/>
              <a:t>я полета тела</a:t>
            </a:r>
            <a:endParaRPr lang="ru-RU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Лист1!$E$4:$E$13</c:f>
              <c:numCache>
                <c:formatCode>General</c:formatCode>
                <c:ptCount val="10"/>
                <c:pt idx="0">
                  <c:v>-5</c:v>
                </c:pt>
                <c:pt idx="1">
                  <c:v>-4.9116116523516817</c:v>
                </c:pt>
                <c:pt idx="2">
                  <c:v>-4.8232233047033635</c:v>
                </c:pt>
                <c:pt idx="3">
                  <c:v>-4.7348349570550443</c:v>
                </c:pt>
                <c:pt idx="4">
                  <c:v>-4.646446609406726</c:v>
                </c:pt>
                <c:pt idx="5">
                  <c:v>-4.5580582617584078</c:v>
                </c:pt>
                <c:pt idx="6">
                  <c:v>-4.4696699141100895</c:v>
                </c:pt>
                <c:pt idx="7">
                  <c:v>-4.3812815664617712</c:v>
                </c:pt>
                <c:pt idx="8">
                  <c:v>-4.2928932188134521</c:v>
                </c:pt>
                <c:pt idx="9">
                  <c:v>-4.2045048711651338</c:v>
                </c:pt>
              </c:numCache>
            </c:numRef>
          </c:xVal>
          <c:yVal>
            <c:numRef>
              <c:f>Лист1!$F$4:$F$13</c:f>
              <c:numCache>
                <c:formatCode>General</c:formatCode>
                <c:ptCount val="10"/>
                <c:pt idx="0">
                  <c:v>-9</c:v>
                </c:pt>
                <c:pt idx="1">
                  <c:v>-8.9146772773516822</c:v>
                </c:pt>
                <c:pt idx="2">
                  <c:v>-8.8354858047033638</c:v>
                </c:pt>
                <c:pt idx="3">
                  <c:v>-8.7624255820550445</c:v>
                </c:pt>
                <c:pt idx="4">
                  <c:v>-8.6954966094067263</c:v>
                </c:pt>
                <c:pt idx="5">
                  <c:v>-8.6346988867584074</c:v>
                </c:pt>
                <c:pt idx="6">
                  <c:v>-8.5800324141100894</c:v>
                </c:pt>
                <c:pt idx="7">
                  <c:v>-8.5314971914617708</c:v>
                </c:pt>
                <c:pt idx="8">
                  <c:v>-8.4890932188134531</c:v>
                </c:pt>
                <c:pt idx="9">
                  <c:v>-8.4528204961651348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EF-4551-B3B3-0A341747D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149120"/>
        <c:axId val="706149536"/>
      </c:scatterChart>
      <c:valAx>
        <c:axId val="70614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Дальность</a:t>
                </a:r>
                <a:r>
                  <a:rPr lang="ru-RU" sz="1400" baseline="0"/>
                  <a:t> полета</a:t>
                </a:r>
                <a:r>
                  <a:rPr lang="en-US" sz="1400" baseline="0"/>
                  <a:t>, </a:t>
                </a:r>
                <a:r>
                  <a:rPr lang="ru-RU" sz="1400" baseline="0"/>
                  <a:t>м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34307174103237098"/>
              <c:y val="0.87761809730053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149536"/>
        <c:crosses val="autoZero"/>
        <c:crossBetween val="midCat"/>
      </c:valAx>
      <c:valAx>
        <c:axId val="7061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Высота</a:t>
                </a:r>
                <a:r>
                  <a:rPr lang="ru-RU" sz="1400" baseline="0"/>
                  <a:t> полета, м</a:t>
                </a:r>
                <a:endParaRPr lang="ru-RU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14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97" cy="606972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2856</xdr:rowOff>
    </xdr:from>
    <xdr:to>
      <xdr:col>14</xdr:col>
      <xdr:colOff>304800</xdr:colOff>
      <xdr:row>16</xdr:row>
      <xdr:rowOff>133350</xdr:rowOff>
    </xdr:to>
    <xdr:graphicFrame macro="">
      <xdr:nvGraphicFramePr>
        <xdr:cNvPr id="4" name="Диаграмма 3" title="Дальность полет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B9" sqref="B9"/>
    </sheetView>
  </sheetViews>
  <sheetFormatPr defaultRowHeight="14.4" x14ac:dyDescent="0.3"/>
  <cols>
    <col min="1" max="1" width="3.88671875" bestFit="1" customWidth="1"/>
    <col min="2" max="2" width="6.33203125" bestFit="1" customWidth="1"/>
    <col min="3" max="3" width="3.109375" bestFit="1" customWidth="1"/>
    <col min="4" max="4" width="6.33203125" bestFit="1" customWidth="1"/>
    <col min="5" max="6" width="12.88671875" bestFit="1" customWidth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3" spans="1:6" x14ac:dyDescent="0.3">
      <c r="A3" s="3" t="s">
        <v>1</v>
      </c>
      <c r="B3" s="2">
        <v>45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3">
      <c r="A4" s="3" t="s">
        <v>6</v>
      </c>
      <c r="B4" s="2">
        <v>5</v>
      </c>
      <c r="C4" s="5">
        <v>1</v>
      </c>
      <c r="D4" s="2">
        <v>0</v>
      </c>
      <c r="E4" s="2">
        <f>B7</f>
        <v>-5</v>
      </c>
      <c r="F4" s="2">
        <f>B8</f>
        <v>-9</v>
      </c>
    </row>
    <row r="5" spans="1:6" x14ac:dyDescent="0.3">
      <c r="A5" s="3" t="s">
        <v>7</v>
      </c>
      <c r="B5" s="2">
        <v>9.81</v>
      </c>
      <c r="C5" s="5">
        <v>2</v>
      </c>
      <c r="D5" s="2">
        <f>D4+$B$6</f>
        <v>2.5000000000000001E-2</v>
      </c>
      <c r="E5" s="2">
        <f>$B$4*COS(RADIANS($B$3))*D5+$B$7</f>
        <v>-4.9116116523516817</v>
      </c>
      <c r="F5" s="2">
        <f>$B$4*SIN(RADIANS($B$3)) * D5-$B$5*D5*D5/2 + $B$8</f>
        <v>-8.9146772773516822</v>
      </c>
    </row>
    <row r="6" spans="1:6" x14ac:dyDescent="0.3">
      <c r="A6" s="3" t="s">
        <v>8</v>
      </c>
      <c r="B6" s="2">
        <v>2.5000000000000001E-2</v>
      </c>
      <c r="C6" s="5">
        <v>3</v>
      </c>
      <c r="D6" s="2">
        <f t="shared" ref="D6:D31" si="0">D5+$B$6</f>
        <v>0.05</v>
      </c>
      <c r="E6" s="2">
        <f t="shared" ref="E6:E13" si="1">$B$4*COS(RADIANS($B$3))*D6+$B$7</f>
        <v>-4.8232233047033635</v>
      </c>
      <c r="F6" s="2">
        <f t="shared" ref="F6:F13" si="2">$B$4*SIN(RADIANS($B$3)) * D6-$B$5*D6*D6/2 + $B$8</f>
        <v>-8.8354858047033638</v>
      </c>
    </row>
    <row r="7" spans="1:6" x14ac:dyDescent="0.3">
      <c r="A7" s="7" t="s">
        <v>10</v>
      </c>
      <c r="B7" s="2">
        <v>-5</v>
      </c>
      <c r="C7" s="5">
        <v>4</v>
      </c>
      <c r="D7" s="2">
        <f t="shared" si="0"/>
        <v>7.5000000000000011E-2</v>
      </c>
      <c r="E7" s="2">
        <f t="shared" si="1"/>
        <v>-4.7348349570550443</v>
      </c>
      <c r="F7" s="2">
        <f t="shared" si="2"/>
        <v>-8.7624255820550445</v>
      </c>
    </row>
    <row r="8" spans="1:6" x14ac:dyDescent="0.3">
      <c r="A8" s="7" t="s">
        <v>9</v>
      </c>
      <c r="B8" s="2">
        <v>-9</v>
      </c>
      <c r="C8" s="5">
        <v>5</v>
      </c>
      <c r="D8" s="2">
        <f t="shared" si="0"/>
        <v>0.1</v>
      </c>
      <c r="E8" s="2">
        <f t="shared" si="1"/>
        <v>-4.646446609406726</v>
      </c>
      <c r="F8" s="2">
        <f t="shared" si="2"/>
        <v>-8.6954966094067263</v>
      </c>
    </row>
    <row r="9" spans="1:6" x14ac:dyDescent="0.3">
      <c r="A9" s="1"/>
      <c r="B9" s="1"/>
      <c r="C9" s="5">
        <v>6</v>
      </c>
      <c r="D9" s="2">
        <f t="shared" si="0"/>
        <v>0.125</v>
      </c>
      <c r="E9" s="2">
        <f t="shared" si="1"/>
        <v>-4.5580582617584078</v>
      </c>
      <c r="F9" s="2">
        <f t="shared" si="2"/>
        <v>-8.6346988867584074</v>
      </c>
    </row>
    <row r="10" spans="1:6" x14ac:dyDescent="0.3">
      <c r="A10" s="1"/>
      <c r="B10" s="1"/>
      <c r="C10" s="5">
        <v>7</v>
      </c>
      <c r="D10" s="2">
        <f t="shared" si="0"/>
        <v>0.15</v>
      </c>
      <c r="E10" s="2">
        <f t="shared" si="1"/>
        <v>-4.4696699141100895</v>
      </c>
      <c r="F10" s="2">
        <f t="shared" si="2"/>
        <v>-8.5800324141100894</v>
      </c>
    </row>
    <row r="11" spans="1:6" x14ac:dyDescent="0.3">
      <c r="A11" s="1"/>
      <c r="B11" s="1"/>
      <c r="C11" s="5">
        <v>8</v>
      </c>
      <c r="D11" s="2">
        <f t="shared" si="0"/>
        <v>0.17499999999999999</v>
      </c>
      <c r="E11" s="2">
        <f t="shared" si="1"/>
        <v>-4.3812815664617712</v>
      </c>
      <c r="F11" s="2">
        <f t="shared" si="2"/>
        <v>-8.5314971914617708</v>
      </c>
    </row>
    <row r="12" spans="1:6" x14ac:dyDescent="0.3">
      <c r="A12" s="1"/>
      <c r="B12" s="1"/>
      <c r="C12" s="5">
        <v>9</v>
      </c>
      <c r="D12" s="2">
        <f t="shared" si="0"/>
        <v>0.19999999999999998</v>
      </c>
      <c r="E12" s="2">
        <f t="shared" si="1"/>
        <v>-4.2928932188134521</v>
      </c>
      <c r="F12" s="2">
        <f t="shared" si="2"/>
        <v>-8.4890932188134531</v>
      </c>
    </row>
    <row r="13" spans="1:6" x14ac:dyDescent="0.3">
      <c r="A13" s="1"/>
      <c r="B13" s="1"/>
      <c r="C13" s="5">
        <v>10</v>
      </c>
      <c r="D13" s="2">
        <f t="shared" si="0"/>
        <v>0.22499999999999998</v>
      </c>
      <c r="E13" s="2">
        <f t="shared" si="1"/>
        <v>-4.2045048711651338</v>
      </c>
      <c r="F13" s="2">
        <f t="shared" si="2"/>
        <v>-8.4528204961651348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  <cellWatches>
    <cellWatch r="C5"/>
    <cellWatch r="D5"/>
    <cellWatch r="E5"/>
    <cellWatch r="F5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2025-09-15T18:34:02Z</dcterms:modified>
</cp:coreProperties>
</file>