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Git Hub Repos\The-Luwu\The Luwu PCB\bom\"/>
    </mc:Choice>
  </mc:AlternateContent>
  <xr:revisionPtr revIDLastSave="0" documentId="13_ncr:1_{293000CC-4E0C-41BA-9CE2-8A2C62C801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bom" localSheetId="0">Sheet1!$K$3:$O$41</definedName>
    <definedName name="bom_1" localSheetId="0">Sheet1!$A$1:$F$20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33F77-6130-49B7-9603-829A45ACD632}" name="bom" type="6" refreshedVersion="8" background="1" saveData="1">
    <textPr codePage="65001" sourceFile="D:\#Git Hub Repos\The-Supluwu\The Supluwu PCB\bom\bom.csv" decimal="," thousands="." comma="1">
      <textFields count="5">
        <textField type="text"/>
        <textField type="text"/>
        <textField type="text"/>
        <textField type="text"/>
        <textField/>
      </textFields>
    </textPr>
  </connection>
  <connection id="2" xr16:uid="{2E07599D-51AE-4A9D-8C57-9E6ACB0069CB}" name="bom1" type="6" refreshedVersion="8" background="1" saveData="1">
    <textPr codePage="65001" sourceFile="D:\#Git Hub Repos\The-Luwu\The Luwu PCB\bom\bom.csv" decimal="," thousands=".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<sst xmlns="http://schemas.openxmlformats.org/spreadsheetml/2006/main" count="230" uniqueCount="152">
  <si>
    <t>Designator</t>
  </si>
  <si>
    <t>Footprint</t>
  </si>
  <si>
    <t>Quantity</t>
  </si>
  <si>
    <t>Value</t>
  </si>
  <si>
    <t>100n</t>
  </si>
  <si>
    <t>J1</t>
  </si>
  <si>
    <t>TerminalBlock_bornier-2_P5.08mm</t>
  </si>
  <si>
    <t>J8</t>
  </si>
  <si>
    <t>PinHeader_1x03_P2.54mm_Vertical</t>
  </si>
  <si>
    <t>J9</t>
  </si>
  <si>
    <t>PinHeader_1x02_P2.54mm_Vertical</t>
  </si>
  <si>
    <t>100k</t>
  </si>
  <si>
    <t>R3</t>
  </si>
  <si>
    <t>R7</t>
  </si>
  <si>
    <t>0603</t>
  </si>
  <si>
    <t>2</t>
  </si>
  <si>
    <t>4</t>
  </si>
  <si>
    <t>6</t>
  </si>
  <si>
    <t>1</t>
  </si>
  <si>
    <t>3</t>
  </si>
  <si>
    <t>Part Nr.</t>
  </si>
  <si>
    <t>Price/pcs.</t>
  </si>
  <si>
    <t>Price</t>
  </si>
  <si>
    <t>Description</t>
  </si>
  <si>
    <t>Generic</t>
  </si>
  <si>
    <t>Generic Pin Header</t>
  </si>
  <si>
    <t>Generic Terminal Block</t>
  </si>
  <si>
    <t>Generic 1% Resistor</t>
  </si>
  <si>
    <t>1% Resistor</t>
  </si>
  <si>
    <t>C10, C11</t>
  </si>
  <si>
    <t>3p3</t>
  </si>
  <si>
    <t>C12, C15, C17, C18, C19, C2, C4, C5, C6, C7, C8</t>
  </si>
  <si>
    <t>11</t>
  </si>
  <si>
    <t>C13, C14</t>
  </si>
  <si>
    <t>10p</t>
  </si>
  <si>
    <t>C16</t>
  </si>
  <si>
    <t>1u</t>
  </si>
  <si>
    <t>10uF</t>
  </si>
  <si>
    <t>C22, C24, C26</t>
  </si>
  <si>
    <t>100nF</t>
  </si>
  <si>
    <t>D1</t>
  </si>
  <si>
    <t>CD214A-B240LR</t>
  </si>
  <si>
    <t>IC1</t>
  </si>
  <si>
    <t>SON40P200X200X80-11N</t>
  </si>
  <si>
    <t>TPS22953DSQR</t>
  </si>
  <si>
    <t>IC2</t>
  </si>
  <si>
    <t>QFN50P500X500X90-33N-D</t>
  </si>
  <si>
    <t>ESP32-C3FH4</t>
  </si>
  <si>
    <t>IC4</t>
  </si>
  <si>
    <t>SOP65P640X120-16N</t>
  </si>
  <si>
    <t>CD40109BPWR</t>
  </si>
  <si>
    <t>IC5</t>
  </si>
  <si>
    <t>SOT65P210X110-5N</t>
  </si>
  <si>
    <t>SN74LV1T04DCKRG4</t>
  </si>
  <si>
    <t>IC6, IC7, IC8</t>
  </si>
  <si>
    <t>SOT95P280X145-5N</t>
  </si>
  <si>
    <t>UCC27519DBVR</t>
  </si>
  <si>
    <t>23370191</t>
  </si>
  <si>
    <t>2337019-1</t>
  </si>
  <si>
    <t>J10</t>
  </si>
  <si>
    <t>TerminalBlock_bornier-3_P5.08mm</t>
  </si>
  <si>
    <t>Neopixel Terminal out 3</t>
  </si>
  <si>
    <t>J2</t>
  </si>
  <si>
    <t>USB_C_Receptacle_GCT_USB4105-xx-A_16P_TopMnt_Horizontal</t>
  </si>
  <si>
    <t>USB_C_Receptacle_USB2.0</t>
  </si>
  <si>
    <t>J3</t>
  </si>
  <si>
    <t>5V_IN</t>
  </si>
  <si>
    <t>J4</t>
  </si>
  <si>
    <t>Neopixel Terminal opt 1</t>
  </si>
  <si>
    <t>J5</t>
  </si>
  <si>
    <t>12V_IN</t>
  </si>
  <si>
    <t>J6</t>
  </si>
  <si>
    <t>V SEL LS</t>
  </si>
  <si>
    <t>J7</t>
  </si>
  <si>
    <t>TerminalBlock_bornier-4_P5.08mm</t>
  </si>
  <si>
    <t>Screw_Terminal_01x04</t>
  </si>
  <si>
    <t>Neopixel Terminal</t>
  </si>
  <si>
    <t>Neopixel Terminal opt 2</t>
  </si>
  <si>
    <t>JP1, JP2, JP3, JP4, JP5, JP6</t>
  </si>
  <si>
    <t>Jumper_2_Open</t>
  </si>
  <si>
    <t>L1, L2, L3</t>
  </si>
  <si>
    <t>2n2</t>
  </si>
  <si>
    <t>Q2, Q3, Q4</t>
  </si>
  <si>
    <t>BUK7D2540EX</t>
  </si>
  <si>
    <t>BUK7D25-40EX</t>
  </si>
  <si>
    <t>R1, R12, R14, R16</t>
  </si>
  <si>
    <t>10k</t>
  </si>
  <si>
    <t>R10, R5, R6, R9</t>
  </si>
  <si>
    <t>5k1</t>
  </si>
  <si>
    <t>R11</t>
  </si>
  <si>
    <t>22</t>
  </si>
  <si>
    <t>R13, R15, R8</t>
  </si>
  <si>
    <t>1206</t>
  </si>
  <si>
    <t>1.5</t>
  </si>
  <si>
    <t>R2</t>
  </si>
  <si>
    <t>20k</t>
  </si>
  <si>
    <t>R4</t>
  </si>
  <si>
    <t>15k</t>
  </si>
  <si>
    <t>22k</t>
  </si>
  <si>
    <t>SW1, SW2</t>
  </si>
  <si>
    <t>PTS636SP50SMTRLFS</t>
  </si>
  <si>
    <t>PTS636 SP50</t>
  </si>
  <si>
    <t>U2</t>
  </si>
  <si>
    <t>SOT-23-5</t>
  </si>
  <si>
    <t>AP2112K-3.3</t>
  </si>
  <si>
    <t>U3</t>
  </si>
  <si>
    <t>SOT-23-6</t>
  </si>
  <si>
    <t>USBLC6-2SC6</t>
  </si>
  <si>
    <t>Y1</t>
  </si>
  <si>
    <t>Crystal_SMD_2016-4Pin_2.0x1.6mm</t>
  </si>
  <si>
    <t>ECS-400-10-37B2-CKM-TR</t>
  </si>
  <si>
    <t>356-ESP32-C3FH4</t>
  </si>
  <si>
    <t>ESP32C3</t>
  </si>
  <si>
    <t>595-TPS22953DSQR</t>
  </si>
  <si>
    <t>Leistungsschalter IC</t>
  </si>
  <si>
    <t>595-UCC27519DBVR</t>
  </si>
  <si>
    <t>Gate driver</t>
  </si>
  <si>
    <t>Generic 5% Capacitor</t>
  </si>
  <si>
    <t>Generic 20% Capacitor</t>
  </si>
  <si>
    <t>595-SN74LV1T04DCKRG4</t>
  </si>
  <si>
    <t>1-Bit Level shifter</t>
  </si>
  <si>
    <t>771-BUK7D25-40EX</t>
  </si>
  <si>
    <t>N-MOSFET</t>
  </si>
  <si>
    <t>652-CD214A-B240LR</t>
  </si>
  <si>
    <t>40V 2A Diode</t>
  </si>
  <si>
    <t>595-CD40109BPWR</t>
  </si>
  <si>
    <t>4-Bit Level shifter</t>
  </si>
  <si>
    <t>571-2337019-1</t>
  </si>
  <si>
    <t>MicroCoax connector</t>
  </si>
  <si>
    <t>710-885012006032</t>
  </si>
  <si>
    <t>5% 25V Capacitor</t>
  </si>
  <si>
    <t>710-885012006048</t>
  </si>
  <si>
    <t>+/-0.5pF 50V Capacitor</t>
  </si>
  <si>
    <t>C1, C3, C9, C21, C23, C25</t>
  </si>
  <si>
    <t>710-7847805220</t>
  </si>
  <si>
    <t>300mA 0,1ohm Inductor</t>
  </si>
  <si>
    <t>603-RC0603FR-1022RL</t>
  </si>
  <si>
    <t>652-CRM1206FX1R50ELF</t>
  </si>
  <si>
    <t>Current shunt / Impulse limmiter</t>
  </si>
  <si>
    <t>603-RT0603FRE0720KL</t>
  </si>
  <si>
    <t>603-RT0603FRE1315KL</t>
  </si>
  <si>
    <t>603-RT0603FRE1322KL</t>
  </si>
  <si>
    <t>611-PTS636SP50SMTRLF</t>
  </si>
  <si>
    <t>Tact. Switch 12V 50mA</t>
  </si>
  <si>
    <t>621-AP2112K-3.3TRG1</t>
  </si>
  <si>
    <t>3V3 Voltage Regulator</t>
  </si>
  <si>
    <t>TVS Diode Usb</t>
  </si>
  <si>
    <t>511-USBLC6-2SC6</t>
  </si>
  <si>
    <t>520-400-10-37B2CKMTR</t>
  </si>
  <si>
    <t>Crystal 40MHz 10pF</t>
  </si>
  <si>
    <t>640-USB4105-GF-A</t>
  </si>
  <si>
    <t>USB Type C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</si>
</sst>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0" borderId="1" xfId="1" applyNumberFormat="1"/>
    <xf numFmtId="164" fontId="0" fillId="0" borderId="0" xfId="0" applyNumberFormat="1"/>
    <xf numFmtId="0" fontId="2" fillId="0" borderId="0" xfId="2"/>
    <xf numFmtId="49" fontId="1" fillId="0" borderId="1" xfId="1" applyNumberFormat="1" applyFill="1"/>
    <xf numFmtId="0" fontId="0" fillId="0" borderId="2" xfId="0" applyBorder="1"/>
    <xf numFmtId="164" fontId="0" fillId="0" borderId="2" xfId="0" applyNumberFormat="1" applyBorder="1"/>
    <xf numFmtId="8" fontId="0" fillId="0" borderId="0" xfId="0" applyNumberFormat="1"/>
    <xf numFmtId="49" fontId="0" fillId="0" borderId="0" xfId="0" applyNumberFormat="1" applyFill="1" applyBorder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" connectionId="2" xr16:uid="{6444C2B4-5860-4EAE-B629-E1DEC0758F3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_1" connectionId="1" xr16:uid="{BF813972-F99A-4EBE-98F4-C2CE7DC8523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TE-Connectivity/2337019-1?qs=l4Gc20tDgJIuN7nS9rJkJw%3D%3D" TargetMode="External"/><Relationship Id="rId13" Type="http://schemas.openxmlformats.org/officeDocument/2006/relationships/hyperlink" Target="https://www.mouser.de/ProductDetail/652-CRM1206FX1R50ELF" TargetMode="External"/><Relationship Id="rId18" Type="http://schemas.openxmlformats.org/officeDocument/2006/relationships/hyperlink" Target="https://www.mouser.de/ProductDetail/Diodes-Incorporated/AP2112K-3.3TRG1?qs=x6A8l6qLYDDPYHosCdzh%2FA%3D%3D" TargetMode="External"/><Relationship Id="rId3" Type="http://schemas.openxmlformats.org/officeDocument/2006/relationships/hyperlink" Target="https://www.mouser.de/ProductDetail/Texas-Instruments/UCC27519DBVR?qs=Zv8nmyeoaKte1PBX4a6EXg%3D%3D" TargetMode="External"/><Relationship Id="rId21" Type="http://schemas.openxmlformats.org/officeDocument/2006/relationships/hyperlink" Target="https://www.mouser.de/ProductDetail/640-USB4105-GF-A" TargetMode="External"/><Relationship Id="rId7" Type="http://schemas.openxmlformats.org/officeDocument/2006/relationships/hyperlink" Target="https://www.mouser.de/ProductDetail/Texas-Instruments/CD40109BPWR?qs=LzFo6vGRJ4uizAk1qQcvPQ%3D%3D" TargetMode="External"/><Relationship Id="rId12" Type="http://schemas.openxmlformats.org/officeDocument/2006/relationships/hyperlink" Target="https://www.mouser.de/ProductDetail/603-RC0603FR-1022RL" TargetMode="External"/><Relationship Id="rId17" Type="http://schemas.openxmlformats.org/officeDocument/2006/relationships/hyperlink" Target="https://www.mouser.de/ProductDetail/CK/PTS636-SP50-SMTR-LFS?qs=vLWxofP3U2yQrwr1QnrRJw%3D%3D" TargetMode="External"/><Relationship Id="rId2" Type="http://schemas.openxmlformats.org/officeDocument/2006/relationships/hyperlink" Target="https://www.mouser.de/ProductDetail/Texas-Instruments/TPS22953DSQR?qs=lGsJEpdjMw3By0yQoF%252B7vQ%3D%3D" TargetMode="External"/><Relationship Id="rId16" Type="http://schemas.openxmlformats.org/officeDocument/2006/relationships/hyperlink" Target="https://www.mouser.de/ProductDetail/YAGEO/RT0603FRE1322KL?qs=uTWeqZe11vwzRdhBSFPFcQ%3D%3D" TargetMode="External"/><Relationship Id="rId20" Type="http://schemas.openxmlformats.org/officeDocument/2006/relationships/hyperlink" Target="https://www.mouser.de/ProductDetail/ECS/ECS-400-10-37B2-CKM-TR?qs=QNEnbhJQKvYTTE6TC4Pr1w%3D%3D" TargetMode="External"/><Relationship Id="rId1" Type="http://schemas.openxmlformats.org/officeDocument/2006/relationships/hyperlink" Target="https://www.mouser.de/ProductDetail/Espressif-Systems/ESP32-C3FH4?qs=iLbezkQI%252BsgL5PSvEueYlQ%3D%3D" TargetMode="External"/><Relationship Id="rId6" Type="http://schemas.openxmlformats.org/officeDocument/2006/relationships/hyperlink" Target="https://www.mouser.de/ProductDetail/Bourns/CD214A-B240LR?qs=f9yNj16SXrLocD1dV%2FObRw%3D%3D" TargetMode="External"/><Relationship Id="rId11" Type="http://schemas.openxmlformats.org/officeDocument/2006/relationships/hyperlink" Target="https://www.mouser.de/ProductDetail/710-7847805220" TargetMode="External"/><Relationship Id="rId24" Type="http://schemas.openxmlformats.org/officeDocument/2006/relationships/queryTable" Target="../queryTables/queryTable2.xml"/><Relationship Id="rId5" Type="http://schemas.openxmlformats.org/officeDocument/2006/relationships/hyperlink" Target="https://eu.mouser.com/ProductDetail/Nexperia/BUK7D25-40EX?qs=%252BEew9%252B0nqrD3pISD4vyDrQ%3D%3D" TargetMode="External"/><Relationship Id="rId15" Type="http://schemas.openxmlformats.org/officeDocument/2006/relationships/hyperlink" Target="https://www.mouser.de/ProductDetail/YAGEO/RT0603FRE1315KL?qs=%2Ff7pOCXLR5e5m0uEnyCcoA%3D%3D" TargetMode="External"/><Relationship Id="rId23" Type="http://schemas.openxmlformats.org/officeDocument/2006/relationships/queryTable" Target="../queryTables/queryTable1.xml"/><Relationship Id="rId10" Type="http://schemas.openxmlformats.org/officeDocument/2006/relationships/hyperlink" Target="https://www.mouser.de/ProductDetail/710-885012006048" TargetMode="External"/><Relationship Id="rId19" Type="http://schemas.openxmlformats.org/officeDocument/2006/relationships/hyperlink" Target="https://www.mouser.de/ProductDetail/STMicroelectronics/USBLC6-2SC6?qs=po45yt2pPpu%2FhNIlwQdTlg%3D%3D" TargetMode="External"/><Relationship Id="rId4" Type="http://schemas.openxmlformats.org/officeDocument/2006/relationships/hyperlink" Target="https://www.mouser.de/ProductDetail/Texas-Instruments/SN74LV1T04DCKRG4?qs=qSfuJ%252Bfl%2Fd4at7O15qky6A%3D%3D" TargetMode="External"/><Relationship Id="rId9" Type="http://schemas.openxmlformats.org/officeDocument/2006/relationships/hyperlink" Target="https://www.mouser.de/ProductDetail/710-885012006032" TargetMode="External"/><Relationship Id="rId14" Type="http://schemas.openxmlformats.org/officeDocument/2006/relationships/hyperlink" Target="https://www.mouser.de/ProductDetail/YAGEO/RT0603FRE0720KL?qs=8cPjvKtxWv65BAftULaFAQ%3D%3D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10" zoomScaleNormal="100" workbookViewId="0">
      <selection activeCell="I33" sqref="I33"/>
    </sheetView>
  </sheetViews>
  <sheetFormatPr defaultRowHeight="15" x14ac:dyDescent="0.25"/>
  <cols>
    <col min="1" max="1" width="45.28515625" customWidth="1"/>
    <col min="2" max="2" width="64.85546875" customWidth="1"/>
    <col min="3" max="3" width="29.5703125" customWidth="1"/>
    <col min="4" max="4" width="30.5703125" customWidth="1"/>
    <col min="5" max="5" width="24.7109375" customWidth="1"/>
    <col min="6" max="6" width="14" customWidth="1"/>
    <col min="7" max="7" width="12.85546875" customWidth="1"/>
    <col min="11" max="11" width="40.5703125" bestFit="1" customWidth="1"/>
    <col min="12" max="12" width="58.7109375" bestFit="1" customWidth="1"/>
    <col min="13" max="13" width="8.7109375" bestFit="1" customWidth="1"/>
    <col min="14" max="14" width="24.7109375" bestFit="1" customWidth="1"/>
    <col min="15" max="15" width="10.5703125" bestFit="1" customWidth="1"/>
  </cols>
  <sheetData>
    <row r="1" spans="1:15" ht="20.25" thickBot="1" x14ac:dyDescent="0.35">
      <c r="A1" s="2" t="s">
        <v>0</v>
      </c>
      <c r="B1" s="2" t="s">
        <v>1</v>
      </c>
      <c r="C1" s="2" t="s">
        <v>3</v>
      </c>
      <c r="D1" s="5" t="s">
        <v>23</v>
      </c>
      <c r="E1" s="2" t="s">
        <v>20</v>
      </c>
      <c r="F1" s="2" t="s">
        <v>2</v>
      </c>
      <c r="G1" s="2" t="s">
        <v>21</v>
      </c>
      <c r="H1" s="2" t="s">
        <v>22</v>
      </c>
    </row>
    <row r="2" spans="1:15" ht="15.75" thickTop="1" x14ac:dyDescent="0.25">
      <c r="A2" s="1" t="s">
        <v>29</v>
      </c>
      <c r="B2" s="1" t="s">
        <v>14</v>
      </c>
      <c r="C2" s="1" t="s">
        <v>30</v>
      </c>
      <c r="D2" s="1" t="s">
        <v>132</v>
      </c>
      <c r="E2" s="4" t="s">
        <v>131</v>
      </c>
      <c r="F2" s="1" t="s">
        <v>15</v>
      </c>
      <c r="G2" s="8">
        <v>9.2999999999999999E-2</v>
      </c>
      <c r="H2" s="3">
        <f t="shared" ref="H2:H38" si="0">G2*F2</f>
        <v>0.186</v>
      </c>
    </row>
    <row r="3" spans="1:15" x14ac:dyDescent="0.25">
      <c r="A3" s="1" t="s">
        <v>31</v>
      </c>
      <c r="B3" s="1" t="s">
        <v>14</v>
      </c>
      <c r="C3" s="1" t="s">
        <v>4</v>
      </c>
      <c r="D3" s="1" t="s">
        <v>117</v>
      </c>
      <c r="E3" s="1" t="s">
        <v>24</v>
      </c>
      <c r="F3" s="1" t="s">
        <v>32</v>
      </c>
      <c r="G3" s="8">
        <v>0.01</v>
      </c>
      <c r="H3" s="3">
        <f t="shared" si="0"/>
        <v>0.11</v>
      </c>
      <c r="K3" s="1"/>
      <c r="L3" s="1"/>
      <c r="M3" s="1"/>
      <c r="N3" s="1"/>
      <c r="O3" s="1"/>
    </row>
    <row r="4" spans="1:15" x14ac:dyDescent="0.25">
      <c r="A4" s="1" t="s">
        <v>33</v>
      </c>
      <c r="B4" s="1" t="s">
        <v>14</v>
      </c>
      <c r="C4" s="1" t="s">
        <v>34</v>
      </c>
      <c r="D4" s="1" t="s">
        <v>130</v>
      </c>
      <c r="E4" s="4" t="s">
        <v>129</v>
      </c>
      <c r="F4" s="1" t="s">
        <v>15</v>
      </c>
      <c r="G4" s="8">
        <v>9.2999999999999999E-2</v>
      </c>
      <c r="H4" s="3">
        <f t="shared" si="0"/>
        <v>0.186</v>
      </c>
    </row>
    <row r="5" spans="1:15" x14ac:dyDescent="0.25">
      <c r="A5" s="1" t="s">
        <v>35</v>
      </c>
      <c r="B5" s="1" t="s">
        <v>14</v>
      </c>
      <c r="C5" s="1" t="s">
        <v>36</v>
      </c>
      <c r="D5" s="1" t="s">
        <v>118</v>
      </c>
      <c r="E5" s="1" t="s">
        <v>24</v>
      </c>
      <c r="F5" s="1" t="s">
        <v>18</v>
      </c>
      <c r="G5" s="8">
        <v>0.05</v>
      </c>
      <c r="H5" s="3">
        <f t="shared" si="0"/>
        <v>0.05</v>
      </c>
    </row>
    <row r="6" spans="1:15" x14ac:dyDescent="0.25">
      <c r="A6" s="1" t="s">
        <v>133</v>
      </c>
      <c r="B6" s="1" t="s">
        <v>14</v>
      </c>
      <c r="C6" s="1" t="s">
        <v>37</v>
      </c>
      <c r="D6" s="1" t="s">
        <v>118</v>
      </c>
      <c r="E6" s="1" t="s">
        <v>24</v>
      </c>
      <c r="F6" s="1" t="s">
        <v>17</v>
      </c>
      <c r="G6" s="8">
        <v>0.05</v>
      </c>
      <c r="H6" s="3">
        <f t="shared" si="0"/>
        <v>0.30000000000000004</v>
      </c>
    </row>
    <row r="7" spans="1:15" x14ac:dyDescent="0.25">
      <c r="A7" s="1" t="s">
        <v>38</v>
      </c>
      <c r="B7" s="1" t="s">
        <v>14</v>
      </c>
      <c r="C7" s="1" t="s">
        <v>39</v>
      </c>
      <c r="D7" s="1" t="s">
        <v>117</v>
      </c>
      <c r="E7" s="1" t="s">
        <v>24</v>
      </c>
      <c r="F7" s="1" t="s">
        <v>19</v>
      </c>
      <c r="G7" s="8">
        <v>0.01</v>
      </c>
      <c r="H7" s="3">
        <f t="shared" si="0"/>
        <v>0.03</v>
      </c>
    </row>
    <row r="8" spans="1:15" x14ac:dyDescent="0.25">
      <c r="A8" s="1" t="s">
        <v>40</v>
      </c>
      <c r="B8" s="1" t="s">
        <v>41</v>
      </c>
      <c r="C8" s="1" t="s">
        <v>41</v>
      </c>
      <c r="D8" s="1" t="s">
        <v>124</v>
      </c>
      <c r="E8" s="4" t="s">
        <v>123</v>
      </c>
      <c r="F8" s="1" t="s">
        <v>18</v>
      </c>
      <c r="G8" s="8">
        <v>0.39100000000000001</v>
      </c>
      <c r="H8" s="3">
        <f t="shared" si="0"/>
        <v>0.39100000000000001</v>
      </c>
    </row>
    <row r="9" spans="1:15" x14ac:dyDescent="0.25">
      <c r="A9" s="1" t="s">
        <v>42</v>
      </c>
      <c r="B9" s="1" t="s">
        <v>43</v>
      </c>
      <c r="C9" s="1" t="s">
        <v>44</v>
      </c>
      <c r="D9" s="1" t="s">
        <v>114</v>
      </c>
      <c r="E9" s="4" t="s">
        <v>113</v>
      </c>
      <c r="F9" s="1" t="s">
        <v>18</v>
      </c>
      <c r="G9" s="8">
        <v>0.77200000000000002</v>
      </c>
      <c r="H9" s="3">
        <f t="shared" si="0"/>
        <v>0.77200000000000002</v>
      </c>
    </row>
    <row r="10" spans="1:15" x14ac:dyDescent="0.25">
      <c r="A10" s="1" t="s">
        <v>45</v>
      </c>
      <c r="B10" s="1" t="s">
        <v>46</v>
      </c>
      <c r="C10" s="1" t="s">
        <v>47</v>
      </c>
      <c r="D10" s="1" t="s">
        <v>112</v>
      </c>
      <c r="E10" s="4" t="s">
        <v>111</v>
      </c>
      <c r="F10" s="1" t="s">
        <v>18</v>
      </c>
      <c r="G10" s="8">
        <v>1.21</v>
      </c>
      <c r="H10" s="3">
        <f t="shared" si="0"/>
        <v>1.21</v>
      </c>
    </row>
    <row r="11" spans="1:15" x14ac:dyDescent="0.25">
      <c r="A11" s="1" t="s">
        <v>48</v>
      </c>
      <c r="B11" s="1" t="s">
        <v>49</v>
      </c>
      <c r="C11" s="1" t="s">
        <v>50</v>
      </c>
      <c r="D11" s="1" t="s">
        <v>126</v>
      </c>
      <c r="E11" s="4" t="s">
        <v>125</v>
      </c>
      <c r="F11" s="1" t="s">
        <v>18</v>
      </c>
      <c r="G11" s="8">
        <v>0.437</v>
      </c>
      <c r="H11" s="3">
        <f t="shared" si="0"/>
        <v>0.437</v>
      </c>
    </row>
    <row r="12" spans="1:15" x14ac:dyDescent="0.25">
      <c r="A12" s="1" t="s">
        <v>51</v>
      </c>
      <c r="B12" s="1" t="s">
        <v>52</v>
      </c>
      <c r="C12" s="1" t="s">
        <v>53</v>
      </c>
      <c r="D12" s="1" t="s">
        <v>120</v>
      </c>
      <c r="E12" s="4" t="s">
        <v>119</v>
      </c>
      <c r="F12" s="1" t="s">
        <v>18</v>
      </c>
      <c r="G12" s="8">
        <v>0.214</v>
      </c>
      <c r="H12" s="3">
        <f t="shared" si="0"/>
        <v>0.214</v>
      </c>
    </row>
    <row r="13" spans="1:15" x14ac:dyDescent="0.25">
      <c r="A13" s="1" t="s">
        <v>54</v>
      </c>
      <c r="B13" s="1" t="s">
        <v>55</v>
      </c>
      <c r="C13" s="1" t="s">
        <v>56</v>
      </c>
      <c r="D13" s="1" t="s">
        <v>116</v>
      </c>
      <c r="E13" s="4" t="s">
        <v>115</v>
      </c>
      <c r="F13" s="1" t="s">
        <v>19</v>
      </c>
      <c r="G13" s="8">
        <v>0.77200000000000002</v>
      </c>
      <c r="H13" s="3">
        <f t="shared" si="0"/>
        <v>2.3159999999999998</v>
      </c>
    </row>
    <row r="14" spans="1:15" x14ac:dyDescent="0.25">
      <c r="A14" s="1" t="s">
        <v>5</v>
      </c>
      <c r="B14" s="1" t="s">
        <v>57</v>
      </c>
      <c r="C14" s="1" t="s">
        <v>58</v>
      </c>
      <c r="D14" s="1" t="s">
        <v>128</v>
      </c>
      <c r="E14" s="4" t="s">
        <v>127</v>
      </c>
      <c r="F14" s="1" t="s">
        <v>18</v>
      </c>
      <c r="G14" s="8">
        <v>0.214</v>
      </c>
      <c r="H14" s="3">
        <f t="shared" si="0"/>
        <v>0.214</v>
      </c>
    </row>
    <row r="15" spans="1:15" x14ac:dyDescent="0.25">
      <c r="A15" s="1" t="s">
        <v>59</v>
      </c>
      <c r="B15" s="1" t="s">
        <v>60</v>
      </c>
      <c r="C15" s="1" t="s">
        <v>61</v>
      </c>
      <c r="D15" s="1" t="s">
        <v>26</v>
      </c>
      <c r="E15" s="1" t="s">
        <v>24</v>
      </c>
      <c r="F15" s="1" t="s">
        <v>18</v>
      </c>
      <c r="G15" s="8">
        <v>0.05</v>
      </c>
      <c r="H15" s="3">
        <f t="shared" si="0"/>
        <v>0.05</v>
      </c>
    </row>
    <row r="16" spans="1:15" x14ac:dyDescent="0.25">
      <c r="A16" s="1" t="s">
        <v>62</v>
      </c>
      <c r="B16" s="1" t="s">
        <v>63</v>
      </c>
      <c r="C16" s="1" t="s">
        <v>64</v>
      </c>
      <c r="D16" s="1" t="s">
        <v>151</v>
      </c>
      <c r="E16" s="4" t="s">
        <v>150</v>
      </c>
      <c r="F16" s="1" t="s">
        <v>18</v>
      </c>
      <c r="G16" s="8">
        <v>0.74399999999999999</v>
      </c>
      <c r="H16" s="3">
        <f t="shared" si="0"/>
        <v>0.74399999999999999</v>
      </c>
    </row>
    <row r="17" spans="1:8" x14ac:dyDescent="0.25">
      <c r="A17" s="1" t="s">
        <v>65</v>
      </c>
      <c r="B17" s="1" t="s">
        <v>6</v>
      </c>
      <c r="C17" s="1" t="s">
        <v>66</v>
      </c>
      <c r="D17" s="1" t="s">
        <v>26</v>
      </c>
      <c r="E17" s="1" t="s">
        <v>24</v>
      </c>
      <c r="F17" s="1" t="s">
        <v>18</v>
      </c>
      <c r="G17" s="8">
        <v>0.05</v>
      </c>
      <c r="H17" s="3">
        <f t="shared" si="0"/>
        <v>0.05</v>
      </c>
    </row>
    <row r="18" spans="1:8" x14ac:dyDescent="0.25">
      <c r="A18" s="1" t="s">
        <v>67</v>
      </c>
      <c r="B18" s="1" t="s">
        <v>60</v>
      </c>
      <c r="C18" s="1" t="s">
        <v>68</v>
      </c>
      <c r="D18" s="1" t="s">
        <v>26</v>
      </c>
      <c r="E18" s="1" t="s">
        <v>24</v>
      </c>
      <c r="F18" s="1" t="s">
        <v>18</v>
      </c>
      <c r="G18" s="8">
        <v>0.05</v>
      </c>
      <c r="H18" s="3">
        <f t="shared" si="0"/>
        <v>0.05</v>
      </c>
    </row>
    <row r="19" spans="1:8" x14ac:dyDescent="0.25">
      <c r="A19" s="1" t="s">
        <v>69</v>
      </c>
      <c r="B19" s="1" t="s">
        <v>6</v>
      </c>
      <c r="C19" s="1" t="s">
        <v>70</v>
      </c>
      <c r="D19" s="1" t="s">
        <v>26</v>
      </c>
      <c r="E19" s="1" t="s">
        <v>24</v>
      </c>
      <c r="F19" s="1" t="s">
        <v>18</v>
      </c>
      <c r="G19" s="8">
        <v>0.05</v>
      </c>
      <c r="H19" s="3">
        <f t="shared" si="0"/>
        <v>0.05</v>
      </c>
    </row>
    <row r="20" spans="1:8" x14ac:dyDescent="0.25">
      <c r="A20" s="1" t="s">
        <v>71</v>
      </c>
      <c r="B20" s="1" t="s">
        <v>8</v>
      </c>
      <c r="C20" s="1" t="s">
        <v>72</v>
      </c>
      <c r="D20" s="1" t="s">
        <v>25</v>
      </c>
      <c r="E20" s="1" t="s">
        <v>24</v>
      </c>
      <c r="F20" s="1" t="s">
        <v>18</v>
      </c>
      <c r="G20" s="8">
        <v>0.05</v>
      </c>
      <c r="H20" s="3">
        <f t="shared" si="0"/>
        <v>0.05</v>
      </c>
    </row>
    <row r="21" spans="1:8" x14ac:dyDescent="0.25">
      <c r="A21" s="1" t="s">
        <v>73</v>
      </c>
      <c r="B21" s="1" t="s">
        <v>74</v>
      </c>
      <c r="C21" s="1" t="s">
        <v>75</v>
      </c>
      <c r="D21" s="1" t="s">
        <v>26</v>
      </c>
      <c r="E21" s="1" t="s">
        <v>24</v>
      </c>
      <c r="F21" s="1" t="s">
        <v>18</v>
      </c>
      <c r="G21" s="8">
        <v>0.05</v>
      </c>
      <c r="H21" s="3">
        <f t="shared" si="0"/>
        <v>0.05</v>
      </c>
    </row>
    <row r="22" spans="1:8" x14ac:dyDescent="0.25">
      <c r="A22" s="1" t="s">
        <v>7</v>
      </c>
      <c r="B22" s="1" t="s">
        <v>60</v>
      </c>
      <c r="C22" s="1" t="s">
        <v>76</v>
      </c>
      <c r="D22" s="1" t="s">
        <v>26</v>
      </c>
      <c r="E22" s="1" t="s">
        <v>24</v>
      </c>
      <c r="F22" s="1" t="s">
        <v>18</v>
      </c>
      <c r="G22" s="8">
        <v>0.05</v>
      </c>
      <c r="H22" s="3">
        <f t="shared" si="0"/>
        <v>0.05</v>
      </c>
    </row>
    <row r="23" spans="1:8" x14ac:dyDescent="0.25">
      <c r="A23" s="1" t="s">
        <v>9</v>
      </c>
      <c r="B23" s="1" t="s">
        <v>60</v>
      </c>
      <c r="C23" s="1" t="s">
        <v>77</v>
      </c>
      <c r="D23" s="1" t="s">
        <v>26</v>
      </c>
      <c r="E23" s="1" t="s">
        <v>24</v>
      </c>
      <c r="F23" s="1" t="s">
        <v>18</v>
      </c>
      <c r="G23" s="8">
        <v>0.05</v>
      </c>
      <c r="H23" s="3">
        <f t="shared" si="0"/>
        <v>0.05</v>
      </c>
    </row>
    <row r="24" spans="1:8" x14ac:dyDescent="0.25">
      <c r="A24" s="1" t="s">
        <v>78</v>
      </c>
      <c r="B24" s="1" t="s">
        <v>10</v>
      </c>
      <c r="C24" s="1" t="s">
        <v>79</v>
      </c>
      <c r="D24" s="1" t="s">
        <v>25</v>
      </c>
      <c r="E24" s="1" t="s">
        <v>24</v>
      </c>
      <c r="F24" s="1" t="s">
        <v>17</v>
      </c>
      <c r="G24" s="8">
        <v>0.05</v>
      </c>
      <c r="H24" s="3">
        <f t="shared" si="0"/>
        <v>0.30000000000000004</v>
      </c>
    </row>
    <row r="25" spans="1:8" x14ac:dyDescent="0.25">
      <c r="A25" s="1" t="s">
        <v>80</v>
      </c>
      <c r="B25" s="1" t="s">
        <v>14</v>
      </c>
      <c r="C25" s="1" t="s">
        <v>81</v>
      </c>
      <c r="D25" s="1" t="s">
        <v>135</v>
      </c>
      <c r="E25" s="4" t="s">
        <v>134</v>
      </c>
      <c r="F25" s="1" t="s">
        <v>19</v>
      </c>
      <c r="G25" s="8">
        <v>9.2999999999999999E-2</v>
      </c>
      <c r="H25" s="3">
        <f t="shared" si="0"/>
        <v>0.27900000000000003</v>
      </c>
    </row>
    <row r="26" spans="1:8" x14ac:dyDescent="0.25">
      <c r="A26" s="1" t="s">
        <v>82</v>
      </c>
      <c r="B26" s="1" t="s">
        <v>83</v>
      </c>
      <c r="C26" s="1" t="s">
        <v>84</v>
      </c>
      <c r="D26" s="1" t="s">
        <v>122</v>
      </c>
      <c r="E26" s="4" t="s">
        <v>121</v>
      </c>
      <c r="F26" s="1" t="s">
        <v>19</v>
      </c>
      <c r="G26" s="8">
        <v>0.251</v>
      </c>
      <c r="H26" s="3">
        <f t="shared" si="0"/>
        <v>0.753</v>
      </c>
    </row>
    <row r="27" spans="1:8" x14ac:dyDescent="0.25">
      <c r="A27" s="1" t="s">
        <v>85</v>
      </c>
      <c r="B27" s="1" t="s">
        <v>14</v>
      </c>
      <c r="C27" s="1" t="s">
        <v>86</v>
      </c>
      <c r="D27" s="1" t="s">
        <v>27</v>
      </c>
      <c r="E27" s="9" t="s">
        <v>24</v>
      </c>
      <c r="F27" s="1" t="s">
        <v>16</v>
      </c>
      <c r="G27" s="8">
        <v>0.02</v>
      </c>
      <c r="H27" s="3">
        <f t="shared" si="0"/>
        <v>0.08</v>
      </c>
    </row>
    <row r="28" spans="1:8" x14ac:dyDescent="0.25">
      <c r="A28" s="1" t="s">
        <v>87</v>
      </c>
      <c r="B28" s="1" t="s">
        <v>14</v>
      </c>
      <c r="C28" s="1" t="s">
        <v>88</v>
      </c>
      <c r="D28" s="1" t="s">
        <v>27</v>
      </c>
      <c r="E28" s="9" t="s">
        <v>24</v>
      </c>
      <c r="F28" s="1" t="s">
        <v>16</v>
      </c>
      <c r="G28" s="8">
        <v>0.02</v>
      </c>
      <c r="H28" s="3">
        <f t="shared" si="0"/>
        <v>0.08</v>
      </c>
    </row>
    <row r="29" spans="1:8" x14ac:dyDescent="0.25">
      <c r="A29" s="1" t="s">
        <v>89</v>
      </c>
      <c r="B29" s="1" t="s">
        <v>14</v>
      </c>
      <c r="C29" s="1" t="s">
        <v>90</v>
      </c>
      <c r="D29" s="1" t="s">
        <v>28</v>
      </c>
      <c r="E29" s="4" t="s">
        <v>136</v>
      </c>
      <c r="F29" s="1" t="s">
        <v>18</v>
      </c>
      <c r="G29" s="8">
        <v>9.2999999999999999E-2</v>
      </c>
      <c r="H29" s="3">
        <f t="shared" si="0"/>
        <v>9.2999999999999999E-2</v>
      </c>
    </row>
    <row r="30" spans="1:8" x14ac:dyDescent="0.25">
      <c r="A30" s="1" t="s">
        <v>91</v>
      </c>
      <c r="B30" s="1" t="s">
        <v>92</v>
      </c>
      <c r="C30" s="1" t="s">
        <v>93</v>
      </c>
      <c r="D30" s="1" t="s">
        <v>138</v>
      </c>
      <c r="E30" s="4" t="s">
        <v>137</v>
      </c>
      <c r="F30" s="1" t="s">
        <v>19</v>
      </c>
      <c r="G30" s="8">
        <v>0.38100000000000001</v>
      </c>
      <c r="H30" s="3">
        <f t="shared" si="0"/>
        <v>1.143</v>
      </c>
    </row>
    <row r="31" spans="1:8" x14ac:dyDescent="0.25">
      <c r="A31" s="1" t="s">
        <v>94</v>
      </c>
      <c r="B31" s="1" t="s">
        <v>14</v>
      </c>
      <c r="C31" s="1" t="s">
        <v>11</v>
      </c>
      <c r="D31" s="1" t="s">
        <v>27</v>
      </c>
      <c r="E31" s="1" t="s">
        <v>24</v>
      </c>
      <c r="F31" s="1" t="s">
        <v>18</v>
      </c>
      <c r="G31" s="8">
        <v>0.02</v>
      </c>
      <c r="H31" s="3">
        <f t="shared" si="0"/>
        <v>0.02</v>
      </c>
    </row>
    <row r="32" spans="1:8" x14ac:dyDescent="0.25">
      <c r="A32" s="1" t="s">
        <v>12</v>
      </c>
      <c r="B32" s="1" t="s">
        <v>14</v>
      </c>
      <c r="C32" s="1" t="s">
        <v>95</v>
      </c>
      <c r="D32" s="1" t="s">
        <v>28</v>
      </c>
      <c r="E32" s="4" t="s">
        <v>139</v>
      </c>
      <c r="F32" s="1" t="s">
        <v>18</v>
      </c>
      <c r="G32" s="8">
        <v>9.2999999999999999E-2</v>
      </c>
      <c r="H32" s="3">
        <f t="shared" si="0"/>
        <v>9.2999999999999999E-2</v>
      </c>
    </row>
    <row r="33" spans="1:8" x14ac:dyDescent="0.25">
      <c r="A33" s="1" t="s">
        <v>96</v>
      </c>
      <c r="B33" s="1" t="s">
        <v>14</v>
      </c>
      <c r="C33" s="1" t="s">
        <v>97</v>
      </c>
      <c r="D33" s="1" t="s">
        <v>28</v>
      </c>
      <c r="E33" s="4" t="s">
        <v>140</v>
      </c>
      <c r="F33" s="1" t="s">
        <v>18</v>
      </c>
      <c r="G33" s="8">
        <v>9.2999999999999999E-2</v>
      </c>
      <c r="H33" s="3">
        <f t="shared" si="0"/>
        <v>9.2999999999999999E-2</v>
      </c>
    </row>
    <row r="34" spans="1:8" x14ac:dyDescent="0.25">
      <c r="A34" s="1" t="s">
        <v>13</v>
      </c>
      <c r="B34" s="1" t="s">
        <v>14</v>
      </c>
      <c r="C34" s="1" t="s">
        <v>98</v>
      </c>
      <c r="D34" s="1" t="s">
        <v>28</v>
      </c>
      <c r="E34" s="4" t="s">
        <v>141</v>
      </c>
      <c r="F34" s="1" t="s">
        <v>18</v>
      </c>
      <c r="G34" s="8">
        <v>9.2999999999999999E-2</v>
      </c>
      <c r="H34" s="3">
        <f t="shared" si="0"/>
        <v>9.2999999999999999E-2</v>
      </c>
    </row>
    <row r="35" spans="1:8" x14ac:dyDescent="0.25">
      <c r="A35" s="1" t="s">
        <v>99</v>
      </c>
      <c r="B35" s="1" t="s">
        <v>100</v>
      </c>
      <c r="C35" s="1" t="s">
        <v>101</v>
      </c>
      <c r="D35" s="1" t="s">
        <v>143</v>
      </c>
      <c r="E35" s="4" t="s">
        <v>142</v>
      </c>
      <c r="F35" s="1" t="s">
        <v>15</v>
      </c>
      <c r="G35" s="8">
        <v>0.14000000000000001</v>
      </c>
      <c r="H35" s="3">
        <f t="shared" si="0"/>
        <v>0.28000000000000003</v>
      </c>
    </row>
    <row r="36" spans="1:8" x14ac:dyDescent="0.25">
      <c r="A36" s="1" t="s">
        <v>102</v>
      </c>
      <c r="B36" s="1" t="s">
        <v>103</v>
      </c>
      <c r="C36" s="1" t="s">
        <v>104</v>
      </c>
      <c r="D36" s="1" t="s">
        <v>145</v>
      </c>
      <c r="E36" s="4" t="s">
        <v>144</v>
      </c>
      <c r="F36" s="1" t="s">
        <v>18</v>
      </c>
      <c r="G36" s="8">
        <v>0.307</v>
      </c>
      <c r="H36" s="3">
        <f t="shared" si="0"/>
        <v>0.307</v>
      </c>
    </row>
    <row r="37" spans="1:8" x14ac:dyDescent="0.25">
      <c r="A37" s="1" t="s">
        <v>105</v>
      </c>
      <c r="B37" s="1" t="s">
        <v>106</v>
      </c>
      <c r="C37" s="1" t="s">
        <v>107</v>
      </c>
      <c r="D37" s="1" t="s">
        <v>146</v>
      </c>
      <c r="E37" s="4" t="s">
        <v>147</v>
      </c>
      <c r="F37" s="1" t="s">
        <v>18</v>
      </c>
      <c r="G37" s="8">
        <v>0.53900000000000003</v>
      </c>
      <c r="H37" s="3">
        <f t="shared" si="0"/>
        <v>0.53900000000000003</v>
      </c>
    </row>
    <row r="38" spans="1:8" ht="15.75" thickBot="1" x14ac:dyDescent="0.3">
      <c r="A38" s="1" t="s">
        <v>108</v>
      </c>
      <c r="B38" s="1" t="s">
        <v>109</v>
      </c>
      <c r="C38" s="1" t="s">
        <v>110</v>
      </c>
      <c r="D38" s="1" t="s">
        <v>149</v>
      </c>
      <c r="E38" s="4" t="s">
        <v>148</v>
      </c>
      <c r="F38" s="1" t="s">
        <v>18</v>
      </c>
      <c r="G38" s="8">
        <v>0.35299999999999998</v>
      </c>
      <c r="H38" s="3">
        <f t="shared" si="0"/>
        <v>0.35299999999999998</v>
      </c>
    </row>
    <row r="39" spans="1:8" ht="15.75" thickTop="1" x14ac:dyDescent="0.25">
      <c r="A39" s="6"/>
      <c r="B39" s="6"/>
      <c r="C39" s="6"/>
      <c r="D39" s="6"/>
      <c r="E39" s="6"/>
      <c r="F39" s="6"/>
      <c r="G39" s="6"/>
      <c r="H39" s="7">
        <f>SUM(H2:H38)</f>
        <v>12.065999999999999</v>
      </c>
    </row>
  </sheetData>
  <hyperlinks>
    <hyperlink ref="E10" r:id="rId1" xr:uid="{263EB04F-868E-48F3-A745-552FCCCE02BF}"/>
    <hyperlink ref="E9" r:id="rId2" xr:uid="{25BB3A51-6361-44A2-B9FD-FC42A08CFE39}"/>
    <hyperlink ref="E13" r:id="rId3" xr:uid="{69D999EA-1F80-41B3-A2CB-CBC83E0A9C1E}"/>
    <hyperlink ref="E12" r:id="rId4" xr:uid="{F0C8FCA6-A6CE-49F6-A773-B72B7C2BDFB1}"/>
    <hyperlink ref="E26" r:id="rId5" xr:uid="{99CDED41-3F14-4805-97EA-852C829444F9}"/>
    <hyperlink ref="E8" r:id="rId6" xr:uid="{2CE9D219-F960-475F-8F03-244372A0E023}"/>
    <hyperlink ref="E11" r:id="rId7" xr:uid="{3CA956F1-2E8E-4F2E-BADC-8B4D3A8FE89D}"/>
    <hyperlink ref="E14" r:id="rId8" xr:uid="{6CF7FC65-B319-426C-A049-B067FFFB82FA}"/>
    <hyperlink ref="E4" r:id="rId9" xr:uid="{132DA772-0BA0-4E96-9E20-145C7C24FD50}"/>
    <hyperlink ref="E2" r:id="rId10" xr:uid="{CA3640E3-4AAB-419E-BA4E-4AAEF08D8964}"/>
    <hyperlink ref="E25" r:id="rId11" xr:uid="{07171306-C10D-4F3A-AE33-B76D8953FA5C}"/>
    <hyperlink ref="E29" r:id="rId12" xr:uid="{2122AEA3-FACD-4222-BB4C-A0EDAFA8441B}"/>
    <hyperlink ref="E30" r:id="rId13" xr:uid="{2D932642-0D6E-4F7A-A3AA-666F2400FA02}"/>
    <hyperlink ref="E32" r:id="rId14" xr:uid="{8F38C1F3-6938-4DC2-8D6F-40EE3BA8FC58}"/>
    <hyperlink ref="E33" r:id="rId15" xr:uid="{BF2106D1-5E28-43B9-BC53-F9CE9822E184}"/>
    <hyperlink ref="E34" r:id="rId16" xr:uid="{CCD6D64B-A9C7-4B9F-802D-416DADC5B037}"/>
    <hyperlink ref="E35" r:id="rId17" xr:uid="{AC139EEC-3D8D-4A09-9F37-FCF9E2EC2E4D}"/>
    <hyperlink ref="E36" r:id="rId18" xr:uid="{8DA84F0D-AC48-4839-8A52-072B588996D7}"/>
    <hyperlink ref="E37" r:id="rId19" xr:uid="{9AA834B9-1682-468C-8D05-5E498D9E4B38}"/>
    <hyperlink ref="E38" r:id="rId20" xr:uid="{16C7ABA1-4570-428E-B945-92A04096EA6E}"/>
    <hyperlink ref="E16" r:id="rId21" xr:uid="{B8C65F75-A396-4E36-A1C0-E261DD31DDAD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Sheet1!bom</vt:lpstr>
      <vt:lpstr>Sheet1!bom_1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chitty</dc:creator>
  <cp:lastModifiedBy>sam chitty</cp:lastModifiedBy>
  <dcterms:created xsi:type="dcterms:W3CDTF">2023-12-29T14:48:13Z</dcterms:created>
  <dcterms:modified xsi:type="dcterms:W3CDTF">2023-12-29T17:08:11Z</dcterms:modified>
</cp:coreProperties>
</file>