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#Git Hub Repos\The Macruwu 2.0\PCB\The Macruwu 2.0\bom\"/>
    </mc:Choice>
  </mc:AlternateContent>
  <xr:revisionPtr revIDLastSave="0" documentId="13_ncr:1_{C0DFE934-0B35-4052-846F-43F91E4F55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1" i="1"/>
  <c r="F16" i="1"/>
  <c r="F14" i="1"/>
  <c r="F13" i="1"/>
  <c r="F12" i="1"/>
  <c r="F10" i="1"/>
  <c r="F6" i="1"/>
  <c r="F9" i="1"/>
  <c r="F8" i="1"/>
  <c r="F5" i="1"/>
  <c r="F7" i="1"/>
  <c r="F4" i="1"/>
  <c r="F3" i="1"/>
  <c r="F2" i="1"/>
  <c r="F17" i="1" l="1"/>
</calcChain>
</file>

<file path=xl/sharedStrings.xml><?xml version="1.0" encoding="utf-8"?>
<sst xmlns="http://schemas.openxmlformats.org/spreadsheetml/2006/main" count="50" uniqueCount="32">
  <si>
    <t>Part</t>
  </si>
  <si>
    <t>MX Hotswap sockets</t>
  </si>
  <si>
    <t>Suplier Link</t>
  </si>
  <si>
    <t>link(AliExpress)</t>
  </si>
  <si>
    <t>price/pcs.</t>
  </si>
  <si>
    <t>ammount</t>
  </si>
  <si>
    <t>sum</t>
  </si>
  <si>
    <t>SeeeduinoXIAO RP2040</t>
  </si>
  <si>
    <t>part nr.</t>
  </si>
  <si>
    <t>N/A</t>
  </si>
  <si>
    <r>
      <t>Generic 10k</t>
    </r>
    <r>
      <rPr>
        <sz val="11"/>
        <color theme="1"/>
        <rFont val="Calibri"/>
        <family val="2"/>
      </rPr>
      <t>Ω</t>
    </r>
  </si>
  <si>
    <t>Generic 100nF</t>
  </si>
  <si>
    <r>
      <t>Generic 2.2k</t>
    </r>
    <r>
      <rPr>
        <sz val="11"/>
        <color theme="1"/>
        <rFont val="Calibri"/>
        <family val="2"/>
      </rPr>
      <t>Ω</t>
    </r>
  </si>
  <si>
    <t>CRT0603-FZ-1002ELF</t>
  </si>
  <si>
    <t>link(Mouser)</t>
  </si>
  <si>
    <t>CC0603KRX5R9BB104</t>
  </si>
  <si>
    <t>RMC1/16K2201FTP</t>
  </si>
  <si>
    <t>PI4IOE5V6416LEX</t>
  </si>
  <si>
    <t>Level shifter</t>
  </si>
  <si>
    <t>CD123D-B140LR</t>
  </si>
  <si>
    <t>Power Diode</t>
  </si>
  <si>
    <r>
      <t>Generic 330</t>
    </r>
    <r>
      <rPr>
        <sz val="11"/>
        <color theme="1"/>
        <rFont val="Calibri"/>
        <family val="2"/>
      </rPr>
      <t>Ω</t>
    </r>
  </si>
  <si>
    <t>CR0603-FX-3300ELF</t>
  </si>
  <si>
    <t>I/O Expander</t>
  </si>
  <si>
    <t>LSF0204QPWRQ1</t>
  </si>
  <si>
    <t>PCB</t>
  </si>
  <si>
    <t>Switch (Gateron yellow)</t>
  </si>
  <si>
    <t>Relegendable Keycaps</t>
  </si>
  <si>
    <t>Adressable RGBLEDs</t>
  </si>
  <si>
    <t>SK6803 MINI-E 3MA</t>
  </si>
  <si>
    <t>Base (3D Printed)</t>
  </si>
  <si>
    <t>Plate (3D Printed)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</si>
</sst>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6B6A6A"/>
      <name val="Helvetica Neue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3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8" fontId="0" fillId="0" borderId="0" xfId="0" applyNumberFormat="1"/>
    <xf numFmtId="0" fontId="0" fillId="0" borderId="0" xfId="0" applyFill="1"/>
    <xf numFmtId="0" fontId="1" fillId="0" borderId="1" xfId="1"/>
    <xf numFmtId="0" fontId="1" fillId="0" borderId="1" xfId="1" applyAlignment="1">
      <alignment horizontal="left"/>
    </xf>
    <xf numFmtId="0" fontId="2" fillId="0" borderId="2" xfId="2"/>
    <xf numFmtId="0" fontId="2" fillId="0" borderId="2" xfId="2" applyAlignment="1">
      <alignment horizontal="center"/>
    </xf>
    <xf numFmtId="164" fontId="2" fillId="0" borderId="2" xfId="2" applyNumberFormat="1"/>
  </cellXfs>
  <cellStyles count="4">
    <cellStyle name="Heading 2" xfId="1" builtinId="17"/>
    <cellStyle name="Hyperlink" xfId="3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652-CR0603FX-3300EL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user.de/ProductDetail/652-CRT0603FZ1002ELF" TargetMode="External"/><Relationship Id="rId7" Type="http://schemas.openxmlformats.org/officeDocument/2006/relationships/hyperlink" Target="https://www.mouser.de/ProductDetail/Bourns/CD123D-B140LR?qs=xhbEVWpZdWeACvF%2F8gDRTg%3D%3D" TargetMode="External"/><Relationship Id="rId12" Type="http://schemas.openxmlformats.org/officeDocument/2006/relationships/hyperlink" Target="https://de.aliexpress.com/item/1005003636607308.html?spm=a2g0o.order_list.order_list_main.159.48305c5fjqAi1Q&amp;gatewayAdapt=glo2deu" TargetMode="External"/><Relationship Id="rId2" Type="http://schemas.openxmlformats.org/officeDocument/2006/relationships/hyperlink" Target="https://www.mouser.de/ProductDetail/Seeed-Studio/102010428?qs=Znm5pLBrcAJ75FCbdxzDHQ%3D%3D" TargetMode="External"/><Relationship Id="rId1" Type="http://schemas.openxmlformats.org/officeDocument/2006/relationships/hyperlink" Target="https://de.aliexpress.com/item/1005003389366073.html?spm=a2g0o.order_list.order_list_main.106.38105c5fxI2lqG&amp;gatewayAdapt=glo2deu" TargetMode="External"/><Relationship Id="rId6" Type="http://schemas.openxmlformats.org/officeDocument/2006/relationships/hyperlink" Target="https://www.mouser.de/ProductDetail/Diodes-Incorporated/PI4IOE5V6416LEX?qs=%252BEew9%252B0nqrBnQxInT0aOSw%3D%3D" TargetMode="External"/><Relationship Id="rId11" Type="http://schemas.openxmlformats.org/officeDocument/2006/relationships/hyperlink" Target="https://de.aliexpress.com/item/1005003047698548.html?spm=a2g0o.order_list.order_list_main.164.48305c5fjqAi1Q&amp;gatewayAdapt=glo2deu" TargetMode="External"/><Relationship Id="rId5" Type="http://schemas.openxmlformats.org/officeDocument/2006/relationships/hyperlink" Target="https://www.mouser.de/ProductDetail/791-RMC1-16K2201FTP" TargetMode="External"/><Relationship Id="rId10" Type="http://schemas.openxmlformats.org/officeDocument/2006/relationships/hyperlink" Target="https://www.aliexpress.com/p/order/index.html?spm=a2g0o.home.headerAcount.2.22e712e2rwSaA6" TargetMode="External"/><Relationship Id="rId4" Type="http://schemas.openxmlformats.org/officeDocument/2006/relationships/hyperlink" Target="https://www.mouser.de/ProductDetail/603-CC603KRX5R9BB104" TargetMode="External"/><Relationship Id="rId9" Type="http://schemas.openxmlformats.org/officeDocument/2006/relationships/hyperlink" Target="https://www.mouser.de/ProductDetail/Texas-Instruments/LSF0204QPWRQ1?qs=w%2Fv1CP2dgqqt88p%2F1xId1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J8" sqref="J8"/>
    </sheetView>
  </sheetViews>
  <sheetFormatPr defaultRowHeight="15" x14ac:dyDescent="0.25"/>
  <cols>
    <col min="1" max="1" width="23.28515625" customWidth="1"/>
    <col min="2" max="2" width="15.28515625" customWidth="1"/>
    <col min="3" max="3" width="18.85546875" style="4" customWidth="1"/>
    <col min="4" max="4" width="10.85546875" customWidth="1"/>
    <col min="5" max="5" width="14" customWidth="1"/>
  </cols>
  <sheetData>
    <row r="1" spans="1:12" ht="18" thickBot="1" x14ac:dyDescent="0.35">
      <c r="A1" s="7" t="s">
        <v>0</v>
      </c>
      <c r="B1" s="7" t="s">
        <v>2</v>
      </c>
      <c r="C1" s="8" t="s">
        <v>8</v>
      </c>
      <c r="D1" s="7" t="s">
        <v>4</v>
      </c>
      <c r="E1" s="7" t="s">
        <v>5</v>
      </c>
      <c r="F1" s="7" t="s">
        <v>6</v>
      </c>
    </row>
    <row r="2" spans="1:12" ht="15.75" thickTop="1" x14ac:dyDescent="0.25">
      <c r="A2" t="s">
        <v>1</v>
      </c>
      <c r="B2" s="1" t="s">
        <v>3</v>
      </c>
      <c r="C2" s="4" t="s">
        <v>9</v>
      </c>
      <c r="D2" s="2">
        <v>8.1839999999999996E-2</v>
      </c>
      <c r="E2">
        <v>32</v>
      </c>
      <c r="F2" s="2">
        <f>E2*D2</f>
        <v>2.6188799999999999</v>
      </c>
    </row>
    <row r="3" spans="1:12" x14ac:dyDescent="0.25">
      <c r="A3" t="s">
        <v>7</v>
      </c>
      <c r="B3" s="1" t="s">
        <v>14</v>
      </c>
      <c r="C3" s="4">
        <v>102010428</v>
      </c>
      <c r="D3" s="5">
        <v>5.9737999999999998</v>
      </c>
      <c r="E3">
        <v>1</v>
      </c>
      <c r="F3" s="2">
        <f>E3*D3</f>
        <v>5.9737999999999998</v>
      </c>
    </row>
    <row r="4" spans="1:12" x14ac:dyDescent="0.25">
      <c r="A4" t="s">
        <v>10</v>
      </c>
      <c r="B4" s="1" t="s">
        <v>14</v>
      </c>
      <c r="C4" s="4" t="s">
        <v>13</v>
      </c>
      <c r="D4" s="5">
        <v>3.6999999999999998E-2</v>
      </c>
      <c r="E4">
        <v>5</v>
      </c>
      <c r="F4" s="2">
        <f>E4*D4</f>
        <v>0.185</v>
      </c>
    </row>
    <row r="5" spans="1:12" x14ac:dyDescent="0.25">
      <c r="A5" t="s">
        <v>12</v>
      </c>
      <c r="B5" s="1" t="s">
        <v>14</v>
      </c>
      <c r="C5" s="6" t="s">
        <v>16</v>
      </c>
      <c r="D5" s="5">
        <v>1.2E-2</v>
      </c>
      <c r="E5">
        <v>6</v>
      </c>
      <c r="F5" s="2">
        <f>E5*D5</f>
        <v>7.2000000000000008E-2</v>
      </c>
    </row>
    <row r="6" spans="1:12" x14ac:dyDescent="0.25">
      <c r="A6" t="s">
        <v>21</v>
      </c>
      <c r="B6" s="1" t="s">
        <v>14</v>
      </c>
      <c r="C6" s="6" t="s">
        <v>22</v>
      </c>
      <c r="D6" s="5">
        <v>8.0000000000000002E-3</v>
      </c>
      <c r="E6">
        <v>1</v>
      </c>
      <c r="F6" s="2">
        <f>E6*D6</f>
        <v>8.0000000000000002E-3</v>
      </c>
    </row>
    <row r="7" spans="1:12" x14ac:dyDescent="0.25">
      <c r="A7" t="s">
        <v>11</v>
      </c>
      <c r="B7" s="1" t="s">
        <v>14</v>
      </c>
      <c r="C7" s="6" t="s">
        <v>15</v>
      </c>
      <c r="D7" s="5">
        <v>1.6E-2</v>
      </c>
      <c r="E7">
        <v>36</v>
      </c>
      <c r="F7" s="2">
        <f>E7*D7</f>
        <v>0.57600000000000007</v>
      </c>
    </row>
    <row r="8" spans="1:12" x14ac:dyDescent="0.25">
      <c r="A8" t="s">
        <v>23</v>
      </c>
      <c r="B8" s="1" t="s">
        <v>14</v>
      </c>
      <c r="C8" t="s">
        <v>17</v>
      </c>
      <c r="D8" s="5">
        <v>1.29</v>
      </c>
      <c r="E8">
        <v>2</v>
      </c>
      <c r="F8" s="2">
        <f>E8*D8</f>
        <v>2.58</v>
      </c>
    </row>
    <row r="9" spans="1:12" x14ac:dyDescent="0.25">
      <c r="A9" t="s">
        <v>20</v>
      </c>
      <c r="B9" s="1" t="s">
        <v>14</v>
      </c>
      <c r="C9" t="s">
        <v>19</v>
      </c>
      <c r="D9" s="5">
        <v>0.33500000000000002</v>
      </c>
      <c r="E9">
        <v>1</v>
      </c>
      <c r="F9" s="2">
        <f>E9*D9</f>
        <v>0.33500000000000002</v>
      </c>
    </row>
    <row r="10" spans="1:12" x14ac:dyDescent="0.25">
      <c r="A10" t="s">
        <v>18</v>
      </c>
      <c r="B10" s="1" t="s">
        <v>14</v>
      </c>
      <c r="C10" t="s">
        <v>24</v>
      </c>
      <c r="D10" s="5">
        <v>1.08</v>
      </c>
      <c r="E10">
        <v>1</v>
      </c>
      <c r="F10" s="2">
        <f>E10*D10</f>
        <v>1.08</v>
      </c>
    </row>
    <row r="11" spans="1:12" x14ac:dyDescent="0.25">
      <c r="A11" t="s">
        <v>28</v>
      </c>
      <c r="B11" s="1" t="s">
        <v>14</v>
      </c>
      <c r="C11" t="s">
        <v>29</v>
      </c>
      <c r="D11" s="5">
        <v>9.3966599999999997E-2</v>
      </c>
      <c r="E11">
        <v>32</v>
      </c>
      <c r="F11" s="2">
        <f>E11*D11</f>
        <v>3.0069311999999999</v>
      </c>
    </row>
    <row r="12" spans="1:12" x14ac:dyDescent="0.25">
      <c r="A12" t="s">
        <v>25</v>
      </c>
      <c r="B12" t="s">
        <v>9</v>
      </c>
      <c r="C12" s="4" t="s">
        <v>9</v>
      </c>
      <c r="D12" s="5">
        <v>6.234</v>
      </c>
      <c r="E12">
        <v>1</v>
      </c>
      <c r="F12" s="2">
        <f>E12*D12</f>
        <v>6.234</v>
      </c>
      <c r="L12" s="3"/>
    </row>
    <row r="13" spans="1:12" x14ac:dyDescent="0.25">
      <c r="A13" t="s">
        <v>26</v>
      </c>
      <c r="B13" s="1" t="s">
        <v>3</v>
      </c>
      <c r="C13" s="4" t="s">
        <v>9</v>
      </c>
      <c r="D13" s="5">
        <v>0.284555</v>
      </c>
      <c r="E13">
        <v>32</v>
      </c>
      <c r="F13" s="2">
        <f>E13*D13</f>
        <v>9.1057600000000001</v>
      </c>
    </row>
    <row r="14" spans="1:12" x14ac:dyDescent="0.25">
      <c r="A14" t="s">
        <v>30</v>
      </c>
      <c r="B14" t="s">
        <v>9</v>
      </c>
      <c r="C14" s="4" t="s">
        <v>9</v>
      </c>
      <c r="D14" s="5">
        <v>2.5</v>
      </c>
      <c r="E14">
        <v>1</v>
      </c>
      <c r="F14" s="2">
        <f>E14*D14</f>
        <v>2.5</v>
      </c>
    </row>
    <row r="15" spans="1:12" x14ac:dyDescent="0.25">
      <c r="A15" t="s">
        <v>31</v>
      </c>
      <c r="B15" t="s">
        <v>9</v>
      </c>
      <c r="C15" s="4" t="s">
        <v>9</v>
      </c>
      <c r="D15" s="5">
        <v>1</v>
      </c>
      <c r="E15">
        <v>1</v>
      </c>
      <c r="F15" s="2">
        <f>E15*D15</f>
        <v>1</v>
      </c>
    </row>
    <row r="16" spans="1:12" x14ac:dyDescent="0.25">
      <c r="A16" t="s">
        <v>27</v>
      </c>
      <c r="B16" s="1" t="s">
        <v>3</v>
      </c>
      <c r="C16" s="4" t="s">
        <v>9</v>
      </c>
      <c r="D16" s="5">
        <v>0.189</v>
      </c>
      <c r="E16">
        <v>32</v>
      </c>
      <c r="F16" s="2">
        <f>E16*D16</f>
        <v>6.048</v>
      </c>
    </row>
    <row r="17" spans="1:6" ht="15.75" thickBot="1" x14ac:dyDescent="0.3">
      <c r="A17" s="9"/>
      <c r="B17" s="9"/>
      <c r="C17" s="10"/>
      <c r="D17" s="9"/>
      <c r="E17" s="9"/>
      <c r="F17" s="11">
        <f>SUM(F2:F16)</f>
        <v>41.323371199999997</v>
      </c>
    </row>
    <row r="18" spans="1:6" ht="15.75" thickTop="1" x14ac:dyDescent="0.25"/>
  </sheetData>
  <hyperlinks>
    <hyperlink ref="B2" r:id="rId1" xr:uid="{230719E5-68AD-48A7-A011-F5F2C21F0E90}"/>
    <hyperlink ref="B3" r:id="rId2" display="link(mouser)" xr:uid="{D7EDD14A-B43E-42D4-90E0-9298C7454737}"/>
    <hyperlink ref="B4" r:id="rId3" display="https://www.mouser.de/ProductDetail/652-CRT0603FZ1002ELF" xr:uid="{76FFC278-3C68-4C64-B5D6-5C5FE5D024D1}"/>
    <hyperlink ref="B7" r:id="rId4" display="https://www.mouser.de/ProductDetail/603-CC603KRX5R9BB104" xr:uid="{3D0C7C8D-B29D-474C-B6B0-0EC7BEE67BB4}"/>
    <hyperlink ref="B5" r:id="rId5" display="https://www.mouser.de/ProductDetail/791-RMC1-16K2201FTP" xr:uid="{B14FF0CC-4CFC-4D25-B161-D844F631DAF2}"/>
    <hyperlink ref="B8" r:id="rId6" xr:uid="{69806285-D0C7-4F9C-B503-38DA5BF3CD45}"/>
    <hyperlink ref="B9" r:id="rId7" xr:uid="{B592A54E-42CE-496F-BE0E-AA5BD5751B11}"/>
    <hyperlink ref="B6" r:id="rId8" xr:uid="{F475A97B-6F15-4DBD-9EFF-02D253C07398}"/>
    <hyperlink ref="B10" r:id="rId9" xr:uid="{648C768E-66AA-4AE5-8F4B-9DEC365A6DEF}"/>
    <hyperlink ref="B13" r:id="rId10" xr:uid="{46412EE2-F127-47C7-BC94-F0E46E172BE3}"/>
    <hyperlink ref="B16" r:id="rId11" xr:uid="{389DE0E9-6E1B-4B2C-816D-0F852F9B4A79}"/>
    <hyperlink ref="B11" r:id="rId12" xr:uid="{00B11703-587F-4A2B-9833-ECD092CC2E23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chitty</dc:creator>
  <cp:lastModifiedBy>sam chitty</cp:lastModifiedBy>
  <dcterms:created xsi:type="dcterms:W3CDTF">2015-06-05T18:19:34Z</dcterms:created>
  <dcterms:modified xsi:type="dcterms:W3CDTF">2023-11-12T14:02:36Z</dcterms:modified>
</cp:coreProperties>
</file>