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Git Hub Repos\The Typeuwu\Modules\Numpad\Numpad\bom\"/>
    </mc:Choice>
  </mc:AlternateContent>
  <xr:revisionPtr revIDLastSave="0" documentId="13_ncr:40001_{C4A8A9AA-3A62-4DF4-8529-131EBF894A55}" xr6:coauthVersionLast="47" xr6:coauthVersionMax="47" xr10:uidLastSave="{00000000-0000-0000-0000-000000000000}"/>
  <bookViews>
    <workbookView xWindow="28680" yWindow="-120" windowWidth="29040" windowHeight="158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8" i="1"/>
  <c r="F9" i="1"/>
  <c r="F7" i="1"/>
  <c r="F6" i="1"/>
  <c r="F5" i="1"/>
</calcChain>
</file>

<file path=xl/sharedStrings.xml><?xml version="1.0" encoding="utf-8"?>
<sst xmlns="http://schemas.openxmlformats.org/spreadsheetml/2006/main" count="96" uniqueCount="73">
  <si>
    <t>References</t>
  </si>
  <si>
    <t>Value</t>
  </si>
  <si>
    <t>Footprint</t>
  </si>
  <si>
    <t>Quantity</t>
  </si>
  <si>
    <t>C1, C2, C3, C4, C5, C6, C7, C8, C9, C10, C11, C12, C13, C14, C15, C16, C17, C18, C19, C20, C24, C25, C26, C27, C28, C29</t>
  </si>
  <si>
    <t>100nF</t>
  </si>
  <si>
    <t>C_0603_1608Metric</t>
  </si>
  <si>
    <t>C22, C23</t>
  </si>
  <si>
    <t>22pF</t>
  </si>
  <si>
    <t>C21</t>
  </si>
  <si>
    <t>1uF</t>
  </si>
  <si>
    <t>R1, R3, R4, R5, R6</t>
  </si>
  <si>
    <t>10k</t>
  </si>
  <si>
    <t>R_0603_1608Metric</t>
  </si>
  <si>
    <t>R2</t>
  </si>
  <si>
    <t>D1, D2, D3, D4, D5, D6, D7, D8, D9, D10, D11, D12, D13, D14, D15, D16, D17</t>
  </si>
  <si>
    <t>D_Small</t>
  </si>
  <si>
    <t>D_0603_1608Metric</t>
  </si>
  <si>
    <t>U1, U2, U3, U4, U5, U6, U7, U9, U10, U11, U12, U13, U14, U17, U21, U22</t>
  </si>
  <si>
    <t>Multi_Hotswap_with_RGB</t>
  </si>
  <si>
    <t>Multi Hotswap with RGB 1U</t>
  </si>
  <si>
    <t>U8, U15</t>
  </si>
  <si>
    <t>Multi Hotswap with RGB 2U 90deg</t>
  </si>
  <si>
    <t>U16</t>
  </si>
  <si>
    <t>Multi Hotswap with RGB 2U</t>
  </si>
  <si>
    <t>U18</t>
  </si>
  <si>
    <t>ATmega328PB-A</t>
  </si>
  <si>
    <t>TQFP-32_7x7mm_P0.8mm</t>
  </si>
  <si>
    <t>U19</t>
  </si>
  <si>
    <t>~</t>
  </si>
  <si>
    <t>SN74LVC2G17DCKR</t>
  </si>
  <si>
    <t>U20</t>
  </si>
  <si>
    <t>Alps EC12 with Neopixel</t>
  </si>
  <si>
    <t>Y1</t>
  </si>
  <si>
    <t>ABLS-16.000MHZ-D-3-Y-T</t>
  </si>
  <si>
    <t>Crystal_SMD_HC49-SD</t>
  </si>
  <si>
    <t>RV1, RV2</t>
  </si>
  <si>
    <t>PTA6043-2010CIB502</t>
  </si>
  <si>
    <t>Potentiometer_Bourns_PTA6043_Single_Slide</t>
  </si>
  <si>
    <t>J4, J5, J6, J7</t>
  </si>
  <si>
    <t>Conn_01x04</t>
  </si>
  <si>
    <t>POGO Magnetic 4 Pin 2,2mm Horizontal</t>
  </si>
  <si>
    <t>J1</t>
  </si>
  <si>
    <t>Display 1</t>
  </si>
  <si>
    <t>MC096VX and SSD1306 Display module 0.96”</t>
  </si>
  <si>
    <t>J2</t>
  </si>
  <si>
    <t>AVR-ISP-6</t>
  </si>
  <si>
    <t>Tag-Connect_TC2030-IDC-NL_2x03_P1.27mm_Vertical</t>
  </si>
  <si>
    <t>J3</t>
  </si>
  <si>
    <t>Display 2</t>
  </si>
  <si>
    <t>Ammount Boards:</t>
  </si>
  <si>
    <t>Manufacturer_Part_Number</t>
  </si>
  <si>
    <t>Mouser Part Number</t>
  </si>
  <si>
    <t>603-CC603KRX5R9BB104</t>
  </si>
  <si>
    <t>CC0603KRX5R9BB104</t>
  </si>
  <si>
    <t>0201N220J500CT</t>
  </si>
  <si>
    <t>791-0201N220J500CT</t>
  </si>
  <si>
    <t>187-CL10A105KB8NNNC</t>
  </si>
  <si>
    <t>CL10A105KB8NNNC</t>
  </si>
  <si>
    <t>652-CRT0603FZ1002ELF</t>
  </si>
  <si>
    <t>CRT0603-FZ-1002ELF</t>
  </si>
  <si>
    <t>CR0603-FX-3300ELF</t>
  </si>
  <si>
    <t>652-CR0603FX-3300ELF</t>
  </si>
  <si>
    <t>863-RB521S30T5G</t>
  </si>
  <si>
    <t>RB521S30T5G</t>
  </si>
  <si>
    <t>-</t>
  </si>
  <si>
    <t>ATMEGA328PB-AU</t>
  </si>
  <si>
    <t>556-ATMEGA328PB-AU</t>
  </si>
  <si>
    <t>595-SN74LVC2G17DCKR</t>
  </si>
  <si>
    <t>EC12E1220301</t>
  </si>
  <si>
    <t>688-EC12E1220301</t>
  </si>
  <si>
    <t>815-ABLS16000MHZD3YT</t>
  </si>
  <si>
    <t>652-PTA6432010CIB502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</si>
</sst>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1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2" quotePrefix="1" applyAlignment="1">
      <alignment vertical="center"/>
    </xf>
    <xf numFmtId="0" fontId="3" fillId="0" borderId="0" xfId="3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3" applyFont="1" applyAlignment="1">
      <alignment vertical="center"/>
    </xf>
  </cellXfs>
  <cellStyles count="5">
    <cellStyle name="Heading 1" xfId="1" builtinId="16"/>
    <cellStyle name="Hyperlink" xfId="3" builtinId="8"/>
    <cellStyle name="Hyperlink 2" xf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de/ProductDetail/Texas-Instruments/SN74LVC2G17DCKR?qs=spW5eSrOWB6kZFcYtrLxUQ%3D%3D" TargetMode="External"/><Relationship Id="rId3" Type="http://schemas.openxmlformats.org/officeDocument/2006/relationships/hyperlink" Target="https://www.mouser.de/ProductDetail/Samsung-Electro-Mechanics/CL10A105KB8NNNC?qs=ktYoCbbtCSJz4pFCLWXd5g%3D%3D" TargetMode="External"/><Relationship Id="rId7" Type="http://schemas.openxmlformats.org/officeDocument/2006/relationships/hyperlink" Target="https://www.mouser.de/ProductDetail/Microchip-Technology/ATMEGA328PB-AU?qs=jy4bLUHv09hbFONgGrqPbw%3D%3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mouser.de/ProductDetail/Walsin/0201N220J500CT?qs=ZrPdAQfJ6DPdpqqdjdResA%3D%3D" TargetMode="External"/><Relationship Id="rId1" Type="http://schemas.openxmlformats.org/officeDocument/2006/relationships/hyperlink" Target="https://www.mouser.de/ProductDetail/YAGEO/CC0603KRX5R9BB104?qs=vkMqrgFpRaiQQdJI9SHamg%3D%3D" TargetMode="External"/><Relationship Id="rId6" Type="http://schemas.openxmlformats.org/officeDocument/2006/relationships/hyperlink" Target="https://www.mouser.de/ProductDetail/onsemi/RB521S30T5G?qs=M3GgpExcU2%2FPpNUGuFHiAQ%3D%3D" TargetMode="External"/><Relationship Id="rId11" Type="http://schemas.openxmlformats.org/officeDocument/2006/relationships/hyperlink" Target="https://www.mouser.de/ProductDetail/Bourns/PTA6043-2010CIB502?qs=h2IHEVivlqD8b%252BPT0NYs%2Fw%3D%3D" TargetMode="External"/><Relationship Id="rId5" Type="http://schemas.openxmlformats.org/officeDocument/2006/relationships/hyperlink" Target="https://www.mouser.de/ProductDetail/Bourns/CR0603-FX-3300ELF?qs=I4suiNu8FYB0EfszDEV%252BGw%3D%3D" TargetMode="External"/><Relationship Id="rId10" Type="http://schemas.openxmlformats.org/officeDocument/2006/relationships/hyperlink" Target="https://www.mouser.de/ProductDetail/ABRACON/ABLS-16.000MHZ-D-3-Y-T?qs=vLWxofP3U2x0HoNFXNNNMA%3D%3D" TargetMode="External"/><Relationship Id="rId4" Type="http://schemas.openxmlformats.org/officeDocument/2006/relationships/hyperlink" Target="https://www.mouser.de/ProductDetail/Bourns/CRT0603-FZ-1002ELF?qs=oyIm%2F3giSj6U5mW%252Br09LDQ%3D%3D" TargetMode="External"/><Relationship Id="rId9" Type="http://schemas.openxmlformats.org/officeDocument/2006/relationships/hyperlink" Target="https://www.mouser.de/ProductDetail/Alps-Alpine/EC12E1220301?qs=vrbHPQ%2FMREheAaIS%252B1GUL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tabSelected="1" workbookViewId="0">
      <selection activeCell="F23" sqref="F23"/>
    </sheetView>
  </sheetViews>
  <sheetFormatPr defaultRowHeight="15" x14ac:dyDescent="0.25"/>
  <cols>
    <col min="1" max="1" width="24" customWidth="1"/>
    <col min="2" max="2" width="24.42578125" customWidth="1"/>
    <col min="3" max="3" width="48.42578125" customWidth="1"/>
    <col min="4" max="4" width="35.28515625" customWidth="1"/>
    <col min="5" max="5" width="28.42578125" customWidth="1"/>
    <col min="6" max="6" width="12.28515625" customWidth="1"/>
  </cols>
  <sheetData>
    <row r="2" spans="1:6" ht="20.25" thickBot="1" x14ac:dyDescent="0.35">
      <c r="A2" s="1" t="s">
        <v>50</v>
      </c>
      <c r="B2" s="2">
        <v>5</v>
      </c>
    </row>
    <row r="3" spans="1:6" ht="15.75" thickTop="1" x14ac:dyDescent="0.25"/>
    <row r="4" spans="1:6" ht="20.25" thickBot="1" x14ac:dyDescent="0.35">
      <c r="A4" s="1" t="s">
        <v>0</v>
      </c>
      <c r="B4" s="1" t="s">
        <v>1</v>
      </c>
      <c r="C4" s="1" t="s">
        <v>2</v>
      </c>
      <c r="D4" s="1" t="s">
        <v>51</v>
      </c>
      <c r="E4" s="1" t="s">
        <v>52</v>
      </c>
      <c r="F4" s="1" t="s">
        <v>3</v>
      </c>
    </row>
    <row r="5" spans="1:6" ht="75.75" thickTop="1" x14ac:dyDescent="0.25">
      <c r="A5" s="3" t="s">
        <v>4</v>
      </c>
      <c r="B5" s="4" t="s">
        <v>5</v>
      </c>
      <c r="C5" s="4" t="s">
        <v>6</v>
      </c>
      <c r="D5" s="5" t="s">
        <v>54</v>
      </c>
      <c r="E5" s="6" t="s">
        <v>53</v>
      </c>
      <c r="F5" s="4">
        <f>26*$B$2</f>
        <v>130</v>
      </c>
    </row>
    <row r="6" spans="1:6" x14ac:dyDescent="0.25">
      <c r="A6" s="4" t="s">
        <v>7</v>
      </c>
      <c r="B6" s="4" t="s">
        <v>8</v>
      </c>
      <c r="C6" s="4" t="s">
        <v>6</v>
      </c>
      <c r="D6" s="7" t="s">
        <v>55</v>
      </c>
      <c r="E6" s="10" t="s">
        <v>56</v>
      </c>
      <c r="F6" s="4">
        <f>2*$B$2</f>
        <v>10</v>
      </c>
    </row>
    <row r="7" spans="1:6" x14ac:dyDescent="0.25">
      <c r="A7" s="4" t="s">
        <v>9</v>
      </c>
      <c r="B7" s="4" t="s">
        <v>10</v>
      </c>
      <c r="C7" s="4" t="s">
        <v>6</v>
      </c>
      <c r="D7" s="8" t="s">
        <v>58</v>
      </c>
      <c r="E7" s="10" t="s">
        <v>57</v>
      </c>
      <c r="F7" s="4">
        <f>1*$B$2</f>
        <v>5</v>
      </c>
    </row>
    <row r="8" spans="1:6" x14ac:dyDescent="0.25">
      <c r="A8" s="4" t="s">
        <v>11</v>
      </c>
      <c r="B8" s="4" t="s">
        <v>12</v>
      </c>
      <c r="C8" s="4" t="s">
        <v>13</v>
      </c>
      <c r="D8" s="8" t="s">
        <v>60</v>
      </c>
      <c r="E8" s="10" t="s">
        <v>59</v>
      </c>
      <c r="F8" s="4">
        <f>5*$B$2</f>
        <v>25</v>
      </c>
    </row>
    <row r="9" spans="1:6" x14ac:dyDescent="0.25">
      <c r="A9" s="4" t="s">
        <v>14</v>
      </c>
      <c r="B9" s="4">
        <v>330</v>
      </c>
      <c r="C9" s="4" t="s">
        <v>13</v>
      </c>
      <c r="D9" s="8" t="s">
        <v>61</v>
      </c>
      <c r="E9" s="6" t="s">
        <v>62</v>
      </c>
      <c r="F9" s="4">
        <f>1*$B$2</f>
        <v>5</v>
      </c>
    </row>
    <row r="10" spans="1:6" ht="45" x14ac:dyDescent="0.25">
      <c r="A10" s="3" t="s">
        <v>15</v>
      </c>
      <c r="B10" s="4" t="s">
        <v>16</v>
      </c>
      <c r="C10" s="4" t="s">
        <v>17</v>
      </c>
      <c r="D10" s="8" t="s">
        <v>64</v>
      </c>
      <c r="E10" s="6" t="s">
        <v>63</v>
      </c>
      <c r="F10" s="4">
        <f>17*$B$2</f>
        <v>85</v>
      </c>
    </row>
    <row r="11" spans="1:6" ht="45" x14ac:dyDescent="0.25">
      <c r="A11" s="3" t="s">
        <v>18</v>
      </c>
      <c r="B11" s="4" t="s">
        <v>19</v>
      </c>
      <c r="C11" s="4" t="s">
        <v>20</v>
      </c>
      <c r="D11" s="9" t="s">
        <v>65</v>
      </c>
      <c r="E11" s="9" t="s">
        <v>65</v>
      </c>
      <c r="F11" s="4">
        <f>16*$B$2</f>
        <v>80</v>
      </c>
    </row>
    <row r="12" spans="1:6" x14ac:dyDescent="0.25">
      <c r="A12" s="4" t="s">
        <v>21</v>
      </c>
      <c r="B12" s="4" t="s">
        <v>19</v>
      </c>
      <c r="C12" s="4" t="s">
        <v>22</v>
      </c>
      <c r="D12" s="9" t="s">
        <v>65</v>
      </c>
      <c r="E12" s="9" t="s">
        <v>65</v>
      </c>
      <c r="F12" s="4">
        <f>2*$B$2</f>
        <v>10</v>
      </c>
    </row>
    <row r="13" spans="1:6" x14ac:dyDescent="0.25">
      <c r="A13" s="4" t="s">
        <v>23</v>
      </c>
      <c r="B13" s="4" t="s">
        <v>19</v>
      </c>
      <c r="C13" s="4" t="s">
        <v>24</v>
      </c>
      <c r="D13" s="9" t="s">
        <v>65</v>
      </c>
      <c r="E13" s="9" t="s">
        <v>65</v>
      </c>
      <c r="F13" s="4">
        <f>1*$B$2</f>
        <v>5</v>
      </c>
    </row>
    <row r="14" spans="1:6" x14ac:dyDescent="0.25">
      <c r="A14" s="4" t="s">
        <v>25</v>
      </c>
      <c r="B14" s="4" t="s">
        <v>26</v>
      </c>
      <c r="C14" s="4" t="s">
        <v>27</v>
      </c>
      <c r="D14" s="7" t="s">
        <v>66</v>
      </c>
      <c r="E14" s="6" t="s">
        <v>67</v>
      </c>
      <c r="F14" s="4">
        <f>1*$B$2</f>
        <v>5</v>
      </c>
    </row>
    <row r="15" spans="1:6" x14ac:dyDescent="0.25">
      <c r="A15" s="4" t="s">
        <v>28</v>
      </c>
      <c r="B15" s="4" t="s">
        <v>29</v>
      </c>
      <c r="C15" s="4" t="s">
        <v>30</v>
      </c>
      <c r="D15" s="7" t="s">
        <v>30</v>
      </c>
      <c r="E15" s="10" t="s">
        <v>68</v>
      </c>
      <c r="F15" s="4">
        <f>1*$B$2</f>
        <v>5</v>
      </c>
    </row>
    <row r="16" spans="1:6" x14ac:dyDescent="0.25">
      <c r="A16" s="4" t="s">
        <v>31</v>
      </c>
      <c r="B16" s="4" t="s">
        <v>29</v>
      </c>
      <c r="C16" s="4" t="s">
        <v>32</v>
      </c>
      <c r="D16" s="7" t="s">
        <v>69</v>
      </c>
      <c r="E16" s="6" t="s">
        <v>70</v>
      </c>
      <c r="F16" s="4">
        <f>1*$B$2</f>
        <v>5</v>
      </c>
    </row>
    <row r="17" spans="1:6" x14ac:dyDescent="0.25">
      <c r="A17" s="4" t="s">
        <v>33</v>
      </c>
      <c r="B17" s="4" t="s">
        <v>34</v>
      </c>
      <c r="C17" s="4" t="s">
        <v>35</v>
      </c>
      <c r="D17" s="7" t="s">
        <v>34</v>
      </c>
      <c r="E17" s="6" t="s">
        <v>71</v>
      </c>
      <c r="F17" s="4">
        <f>1*$B$2</f>
        <v>5</v>
      </c>
    </row>
    <row r="18" spans="1:6" x14ac:dyDescent="0.25">
      <c r="A18" s="4" t="s">
        <v>36</v>
      </c>
      <c r="B18" s="4" t="s">
        <v>37</v>
      </c>
      <c r="C18" s="4" t="s">
        <v>38</v>
      </c>
      <c r="D18" s="7" t="s">
        <v>37</v>
      </c>
      <c r="E18" s="6" t="s">
        <v>72</v>
      </c>
      <c r="F18" s="4">
        <f>2*$B$2</f>
        <v>10</v>
      </c>
    </row>
    <row r="19" spans="1:6" x14ac:dyDescent="0.25">
      <c r="A19" s="4" t="s">
        <v>39</v>
      </c>
      <c r="B19" s="4" t="s">
        <v>40</v>
      </c>
      <c r="C19" s="4" t="s">
        <v>41</v>
      </c>
      <c r="D19" s="9" t="s">
        <v>65</v>
      </c>
      <c r="E19" s="9" t="s">
        <v>65</v>
      </c>
      <c r="F19" s="4">
        <f>4*$B$2</f>
        <v>20</v>
      </c>
    </row>
    <row r="20" spans="1:6" x14ac:dyDescent="0.25">
      <c r="A20" s="4" t="s">
        <v>42</v>
      </c>
      <c r="B20" s="4" t="s">
        <v>43</v>
      </c>
      <c r="C20" s="4" t="s">
        <v>44</v>
      </c>
      <c r="D20" s="9" t="s">
        <v>65</v>
      </c>
      <c r="E20" s="9" t="s">
        <v>65</v>
      </c>
      <c r="F20" s="4">
        <f>1*$B$2</f>
        <v>5</v>
      </c>
    </row>
    <row r="21" spans="1:6" x14ac:dyDescent="0.25">
      <c r="A21" s="4" t="s">
        <v>45</v>
      </c>
      <c r="B21" s="4" t="s">
        <v>46</v>
      </c>
      <c r="C21" s="4" t="s">
        <v>47</v>
      </c>
      <c r="D21" s="9" t="s">
        <v>65</v>
      </c>
      <c r="E21" s="9" t="s">
        <v>65</v>
      </c>
      <c r="F21" s="4">
        <f>1*$B$2</f>
        <v>5</v>
      </c>
    </row>
    <row r="22" spans="1:6" x14ac:dyDescent="0.25">
      <c r="A22" s="4" t="s">
        <v>48</v>
      </c>
      <c r="B22" s="4" t="s">
        <v>49</v>
      </c>
      <c r="C22" s="4" t="s">
        <v>44</v>
      </c>
      <c r="D22" s="9" t="s">
        <v>65</v>
      </c>
      <c r="E22" s="9" t="s">
        <v>65</v>
      </c>
      <c r="F22" s="4">
        <f>1*$B$2</f>
        <v>5</v>
      </c>
    </row>
  </sheetData>
  <hyperlinks>
    <hyperlink ref="E5" r:id="rId1"/>
    <hyperlink ref="E6" r:id="rId2"/>
    <hyperlink ref="E7" r:id="rId3"/>
    <hyperlink ref="E8" r:id="rId4"/>
    <hyperlink ref="E9" r:id="rId5"/>
    <hyperlink ref="E10" r:id="rId6"/>
    <hyperlink ref="E14" r:id="rId7"/>
    <hyperlink ref="E15" r:id="rId8"/>
    <hyperlink ref="E16" r:id="rId9"/>
    <hyperlink ref="E17" r:id="rId10"/>
    <hyperlink ref="E18" r:id="rId11"/>
  </hyperlinks>
  <pageMargins left="0.7" right="0.7" top="0.75" bottom="0.75" header="0.3" footer="0.3"/>
  <pageSetup paperSize="9" orientation="portrait" horizontalDpi="360" verticalDpi="36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chitty</dc:creator>
  <cp:lastModifiedBy>sam chitty</cp:lastModifiedBy>
  <dcterms:created xsi:type="dcterms:W3CDTF">2023-07-29T20:23:52Z</dcterms:created>
  <dcterms:modified xsi:type="dcterms:W3CDTF">2023-07-29T21:33:04Z</dcterms:modified>
</cp:coreProperties>
</file>