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Sheet1!$A$1:$X$112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<sst xmlns="http://schemas.openxmlformats.org/spreadsheetml/2006/main" count="1788" uniqueCount="1088">
  <si>
    <t xml:space="preserve">Nr. Crt.</t>
  </si>
  <si>
    <t xml:space="preserve">Nr. Contract</t>
  </si>
  <si>
    <t xml:space="preserve">Data incheiere contract</t>
  </si>
  <si>
    <t xml:space="preserve">Nume client</t>
  </si>
  <si>
    <t xml:space="preserve">Sediu/localitate</t>
  </si>
  <si>
    <t xml:space="preserve">Strada</t>
  </si>
  <si>
    <t xml:space="preserve">Nr.</t>
  </si>
  <si>
    <t xml:space="preserve">Nr.telefon fix</t>
  </si>
  <si>
    <t xml:space="preserve">Nr. Telefon mobil</t>
  </si>
  <si>
    <t xml:space="preserve">Adresa e-mail 1</t>
  </si>
  <si>
    <t xml:space="preserve">Adresa e-mail 2</t>
  </si>
  <si>
    <t xml:space="preserve">Nr. Inreg. Registrul Comertului</t>
  </si>
  <si>
    <t xml:space="preserve">Cod fiscal</t>
  </si>
  <si>
    <t xml:space="preserve">Cont bancar</t>
  </si>
  <si>
    <t xml:space="preserve">Deschis la banca</t>
  </si>
  <si>
    <t xml:space="preserve">Persoana contact / Administrator</t>
  </si>
  <si>
    <t xml:space="preserve">Perioda contract</t>
  </si>
  <si>
    <t xml:space="preserve">Data expirare  contract</t>
  </si>
  <si>
    <t xml:space="preserve">Limita creditare</t>
  </si>
  <si>
    <r>
      <rPr>
        <sz val="11"/>
        <color rgb="FF000000"/>
        <rFont val="Calibri"/>
        <family val="2"/>
        <charset val="1"/>
      </rPr>
      <t xml:space="preserve">Termen plata / </t>
    </r>
    <r>
      <rPr>
        <b val="true"/>
        <sz val="11"/>
        <color rgb="FF000000"/>
        <rFont val="Calibri"/>
        <family val="2"/>
        <charset val="1"/>
      </rPr>
      <t xml:space="preserve">zile</t>
    </r>
  </si>
  <si>
    <t xml:space="preserve">Modalitate plata</t>
  </si>
  <si>
    <t xml:space="preserve">Observatii</t>
  </si>
  <si>
    <t xml:space="preserve">Alte observatii</t>
  </si>
  <si>
    <t xml:space="preserve">Responsabil </t>
  </si>
  <si>
    <t xml:space="preserve">FLORISIM SRL</t>
  </si>
  <si>
    <t xml:space="preserve">Iasi</t>
  </si>
  <si>
    <t xml:space="preserve">Ciurchi</t>
  </si>
  <si>
    <t xml:space="preserve">florisimgrup@yahoo.com</t>
  </si>
  <si>
    <t xml:space="preserve">office@florisim.ro</t>
  </si>
  <si>
    <t xml:space="preserve">J22/1157/1992</t>
  </si>
  <si>
    <t xml:space="preserve">RO1994579</t>
  </si>
  <si>
    <t xml:space="preserve">RO71BTRLRONCRT0V156428</t>
  </si>
  <si>
    <t xml:space="preserve">TRANSILVANIA</t>
  </si>
  <si>
    <t xml:space="preserve">SIMIONESCU FLORIN CATALIN</t>
  </si>
  <si>
    <t xml:space="preserve">2 ani</t>
  </si>
  <si>
    <t xml:space="preserve">OP</t>
  </si>
  <si>
    <t xml:space="preserve">Garantie BO in valoare de 10.000 lei</t>
  </si>
  <si>
    <t xml:space="preserve">Alin Mihaita</t>
  </si>
  <si>
    <t xml:space="preserve">1b(4542)</t>
  </si>
  <si>
    <t xml:space="preserve">SSAB AG SRL</t>
  </si>
  <si>
    <t xml:space="preserve">office@ssabag.ro</t>
  </si>
  <si>
    <t xml:space="preserve">RO2816022</t>
  </si>
  <si>
    <t xml:space="preserve">GABRIEL NISTOR</t>
  </si>
  <si>
    <t xml:space="preserve">FIRE SINTETICE SRL</t>
  </si>
  <si>
    <t xml:space="preserve">comercial@belfil.ro</t>
  </si>
  <si>
    <t xml:space="preserve">RO38656073</t>
  </si>
  <si>
    <t xml:space="preserve">DONICA SRGHEI</t>
  </si>
  <si>
    <t xml:space="preserve">.-</t>
  </si>
  <si>
    <t xml:space="preserve">OP/CARD</t>
  </si>
  <si>
    <t xml:space="preserve">ECOCART HOLDING SRL</t>
  </si>
  <si>
    <t xml:space="preserve">office@ecocart.ro</t>
  </si>
  <si>
    <t xml:space="preserve">RO27349240</t>
  </si>
  <si>
    <t xml:space="preserve">UNGUREANU GABRIEL</t>
  </si>
  <si>
    <t xml:space="preserve">Garantie BO in alb</t>
  </si>
  <si>
    <t xml:space="preserve">GEF ABECON SRL</t>
  </si>
  <si>
    <t xml:space="preserve">costelburlacu80@yahoo.com</t>
  </si>
  <si>
    <t xml:space="preserve">RO28153969</t>
  </si>
  <si>
    <t xml:space="preserve">BURLACU CONSTANTIN</t>
  </si>
  <si>
    <t xml:space="preserve">CONEX DISTRIBUTION SRL</t>
  </si>
  <si>
    <t xml:space="preserve">RO16019310</t>
  </si>
  <si>
    <t xml:space="preserve">BOGDAN COJOCARIU</t>
  </si>
  <si>
    <t xml:space="preserve">Ambele exemplare la noi</t>
  </si>
  <si>
    <t xml:space="preserve">ISPAL SRL</t>
  </si>
  <si>
    <t xml:space="preserve">office@ispal.ro</t>
  </si>
  <si>
    <t xml:space="preserve">RO14679697</t>
  </si>
  <si>
    <t xml:space="preserve">CORNELIU BALANOVICI</t>
  </si>
  <si>
    <t xml:space="preserve">numerar</t>
  </si>
  <si>
    <t xml:space="preserve">RETELE IASI SRL</t>
  </si>
  <si>
    <t xml:space="preserve">office@retele-iasi.ro</t>
  </si>
  <si>
    <t xml:space="preserve">RO36024515</t>
  </si>
  <si>
    <t xml:space="preserve">GUGIUMAN ADI AURELIAN</t>
  </si>
  <si>
    <t xml:space="preserve">AB JOIN VENTURE SRL</t>
  </si>
  <si>
    <t xml:space="preserve">office@groups.ro</t>
  </si>
  <si>
    <t xml:space="preserve">RO34108580</t>
  </si>
  <si>
    <t xml:space="preserve">ARSENE ALIN</t>
  </si>
  <si>
    <t xml:space="preserve">Garantie BO in alb, avalizat</t>
  </si>
  <si>
    <t xml:space="preserve">PLATIMAR SRL</t>
  </si>
  <si>
    <t xml:space="preserve">office@platimar.ro</t>
  </si>
  <si>
    <t xml:space="preserve">RO21050389</t>
  </si>
  <si>
    <t xml:space="preserve">PLATON FLORIN-IONEL</t>
  </si>
  <si>
    <t xml:space="preserve">TRADE GATE SRL</t>
  </si>
  <si>
    <t xml:space="preserve">tradegateoffice@gmail.com</t>
  </si>
  <si>
    <t xml:space="preserve">RO32477025</t>
  </si>
  <si>
    <t xml:space="preserve">SERBANESCU DORIN</t>
  </si>
  <si>
    <t xml:space="preserve">BO</t>
  </si>
  <si>
    <t xml:space="preserve">Plata cu BO avalizare + garantie BO in alb, avalizat</t>
  </si>
  <si>
    <t xml:space="preserve">11(4547)</t>
  </si>
  <si>
    <t xml:space="preserve">INTERNATIONAL INVESTMENT SRL</t>
  </si>
  <si>
    <t xml:space="preserve">office@iisudura.ro</t>
  </si>
  <si>
    <t xml:space="preserve">RO5125935</t>
  </si>
  <si>
    <t xml:space="preserve">IOAN CURTEANU</t>
  </si>
  <si>
    <t xml:space="preserve">0746 663 334 DRAGOS VODA</t>
  </si>
  <si>
    <t xml:space="preserve">12(4548)</t>
  </si>
  <si>
    <t xml:space="preserve">EGROS TRADE SRL</t>
  </si>
  <si>
    <t xml:space="preserve">office@egros.ro</t>
  </si>
  <si>
    <t xml:space="preserve">RO30141311</t>
  </si>
  <si>
    <t xml:space="preserve">HRISTEA CRISTINE CONSTANTIN</t>
  </si>
  <si>
    <t xml:space="preserve">12b(2865)</t>
  </si>
  <si>
    <t xml:space="preserve">ELCOM INTERNATIONAL SRL</t>
  </si>
  <si>
    <t xml:space="preserve">BISTRITA</t>
  </si>
  <si>
    <t xml:space="preserve">CRINILOR</t>
  </si>
  <si>
    <t xml:space="preserve">office@elcom.ro</t>
  </si>
  <si>
    <t xml:space="preserve">RO5124328</t>
  </si>
  <si>
    <t xml:space="preserve">BONEA MARIUS</t>
  </si>
  <si>
    <t xml:space="preserve">Andrei Miron</t>
  </si>
  <si>
    <t xml:space="preserve">IULY COM SISTEM SRL</t>
  </si>
  <si>
    <t xml:space="preserve">RO34392391</t>
  </si>
  <si>
    <t xml:space="preserve">IUTLASCU IULIAN</t>
  </si>
  <si>
    <t xml:space="preserve">numerar/CARD</t>
  </si>
  <si>
    <t xml:space="preserve">GREEN LAKE RESIDENCE SRL</t>
  </si>
  <si>
    <t xml:space="preserve">marcos1476@yahoo.com</t>
  </si>
  <si>
    <t xml:space="preserve">RO38263004</t>
  </si>
  <si>
    <t xml:space="preserve">COSTIA ANA</t>
  </si>
  <si>
    <t xml:space="preserve">RESIO ELECTRIC SRL</t>
  </si>
  <si>
    <t xml:space="preserve">sales@resio.ro</t>
  </si>
  <si>
    <t xml:space="preserve">RO37934136</t>
  </si>
  <si>
    <t xml:space="preserve">DOBARCEANU STEFAN</t>
  </si>
  <si>
    <t xml:space="preserve">NETCOM ACTIV SRL</t>
  </si>
  <si>
    <t xml:space="preserve">office@netcom-activ.ro</t>
  </si>
  <si>
    <t xml:space="preserve">RO13151595</t>
  </si>
  <si>
    <t xml:space="preserve">PINTILIE LIVIU</t>
  </si>
  <si>
    <t xml:space="preserve">AMARIEI GABRIELA</t>
  </si>
  <si>
    <t xml:space="preserve">RO33811807</t>
  </si>
  <si>
    <t xml:space="preserve">IPPU PACKAGING SRL</t>
  </si>
  <si>
    <t xml:space="preserve">office@ippu.ro</t>
  </si>
  <si>
    <t xml:space="preserve">RO16764004</t>
  </si>
  <si>
    <t xml:space="preserve">MARKUS STAMPEL</t>
  </si>
  <si>
    <t xml:space="preserve">POPOVICI ELVIRA</t>
  </si>
  <si>
    <t xml:space="preserve">iasiimobile@gmail.com</t>
  </si>
  <si>
    <t xml:space="preserve">RO37826622</t>
  </si>
  <si>
    <t xml:space="preserve">ANGHELACHI CIPRIAN</t>
  </si>
  <si>
    <t xml:space="preserve">CF/CV/131</t>
  </si>
  <si>
    <t xml:space="preserve">VIAROM CONSTRUCT SRL</t>
  </si>
  <si>
    <t xml:space="preserve">RO13743074</t>
  </si>
  <si>
    <t xml:space="preserve">MARIUS DANIEL BADINA</t>
  </si>
  <si>
    <t xml:space="preserve">6 luni</t>
  </si>
  <si>
    <t xml:space="preserve">TH WOOD SIL CON SRL</t>
  </si>
  <si>
    <t xml:space="preserve">adiirod@yahoo.com</t>
  </si>
  <si>
    <t xml:space="preserve">RO25308074</t>
  </si>
  <si>
    <t xml:space="preserve">IROD ADRIAN</t>
  </si>
  <si>
    <t xml:space="preserve">L &amp; D MARKETING SRL </t>
  </si>
  <si>
    <t xml:space="preserve">gdtbalciu@gmail.com</t>
  </si>
  <si>
    <t xml:space="preserve">RO17946233</t>
  </si>
  <si>
    <t xml:space="preserve">ZAMFIRESCU PAHOPOL CORNELIU</t>
  </si>
  <si>
    <t xml:space="preserve">DAN IONITA tel: 0740 12 165</t>
  </si>
  <si>
    <t xml:space="preserve">RUSU ALEXANDRU</t>
  </si>
  <si>
    <t xml:space="preserve">RO37408999</t>
  </si>
  <si>
    <t xml:space="preserve">1 ani</t>
  </si>
  <si>
    <t xml:space="preserve">ALVEROSAL SRL</t>
  </si>
  <si>
    <t xml:space="preserve">RO24460057</t>
  </si>
  <si>
    <t xml:space="preserve">DANIEL IOAN</t>
  </si>
  <si>
    <t xml:space="preserve">SYSTEMS MSMI ELECTRIC SRL</t>
  </si>
  <si>
    <t xml:space="preserve">stefan@msm-electric.ro</t>
  </si>
  <si>
    <t xml:space="preserve">RO25293410</t>
  </si>
  <si>
    <t xml:space="preserve">STEFAN MIHAI MOROSANU</t>
  </si>
  <si>
    <t xml:space="preserve">EDIL CONSTRUCT DE SI @ MA SRL</t>
  </si>
  <si>
    <t xml:space="preserve">lilimatase@yahoo.com</t>
  </si>
  <si>
    <t xml:space="preserve">RO29568026</t>
  </si>
  <si>
    <t xml:space="preserve">MATASE MIHAI</t>
  </si>
  <si>
    <t xml:space="preserve">IULIUS ENERGY SRL</t>
  </si>
  <si>
    <t xml:space="preserve">miulyan82@gmail.com</t>
  </si>
  <si>
    <t xml:space="preserve">RO39554850</t>
  </si>
  <si>
    <t xml:space="preserve">MORARIU IULIAN</t>
  </si>
  <si>
    <t xml:space="preserve">GLOBUS STAR CONSTRUCT SRL</t>
  </si>
  <si>
    <t xml:space="preserve">globusstarconstruct@yahoo.com</t>
  </si>
  <si>
    <t xml:space="preserve">RO30167397</t>
  </si>
  <si>
    <t xml:space="preserve">BOTEZATU IOAN</t>
  </si>
  <si>
    <t xml:space="preserve">29(659)</t>
  </si>
  <si>
    <t xml:space="preserve">SPITAL OBS. GINECO. CUZA VODA</t>
  </si>
  <si>
    <t xml:space="preserve">contact@spitalcuzavodaiasi.ro</t>
  </si>
  <si>
    <t xml:space="preserve">ROBERT DANCA</t>
  </si>
  <si>
    <t xml:space="preserve">EVOCHI SRL</t>
  </si>
  <si>
    <t xml:space="preserve">chiperineculai@gmail.com</t>
  </si>
  <si>
    <t xml:space="preserve">RO38039849</t>
  </si>
  <si>
    <t xml:space="preserve">CHIPERI NECULAI</t>
  </si>
  <si>
    <t xml:space="preserve">Lucian</t>
  </si>
  <si>
    <t xml:space="preserve">FACILITY INSTAL SRL</t>
  </si>
  <si>
    <t xml:space="preserve">facilityinstal@yahoo.com</t>
  </si>
  <si>
    <t xml:space="preserve">RO25086709</t>
  </si>
  <si>
    <t xml:space="preserve">GABRIELA SAVIN</t>
  </si>
  <si>
    <t xml:space="preserve">4P CREATIVE TIME SRL</t>
  </si>
  <si>
    <t xml:space="preserve">4pcreativetime@gmail.com</t>
  </si>
  <si>
    <t xml:space="preserve">BALTA ALICE EMANUELA</t>
  </si>
  <si>
    <t xml:space="preserve">Numerar</t>
  </si>
  <si>
    <t xml:space="preserve">COMUNA BUTEA</t>
  </si>
  <si>
    <t xml:space="preserve">primariacomunabutea@yahoo.com</t>
  </si>
  <si>
    <t xml:space="preserve">ANTI ANTON</t>
  </si>
  <si>
    <t xml:space="preserve">AKTA TELECOM SRL</t>
  </si>
  <si>
    <t xml:space="preserve">RO28672249</t>
  </si>
  <si>
    <t xml:space="preserve">PROCEED SRL</t>
  </si>
  <si>
    <t xml:space="preserve">proceed.75@gmail.com</t>
  </si>
  <si>
    <t xml:space="preserve">RO24586358</t>
  </si>
  <si>
    <t xml:space="preserve">OVIDIU TUDOR</t>
  </si>
  <si>
    <t xml:space="preserve">UNION PROTECTION SRL</t>
  </si>
  <si>
    <t xml:space="preserve">RO25146010</t>
  </si>
  <si>
    <t xml:space="preserve">TIBOR DEZSO</t>
  </si>
  <si>
    <t xml:space="preserve">EDIL SPA CONSTRUCT</t>
  </si>
  <si>
    <t xml:space="preserve">danielbucataru@yahoo.com</t>
  </si>
  <si>
    <t xml:space="preserve">RO28022050</t>
  </si>
  <si>
    <t xml:space="preserve">BUCATARU DANIL</t>
  </si>
  <si>
    <t xml:space="preserve">CONSILIUL LOCAL HOLBOCA</t>
  </si>
  <si>
    <t xml:space="preserve">SIT TRADER PROD</t>
  </si>
  <si>
    <t xml:space="preserve">pavel.adrian@gmail.com</t>
  </si>
  <si>
    <t xml:space="preserve">RO4536614</t>
  </si>
  <si>
    <t xml:space="preserve">PAVEL ADRIAN</t>
  </si>
  <si>
    <t xml:space="preserve">FA.GI IMOBILIARE</t>
  </si>
  <si>
    <t xml:space="preserve">fagi.imobiliaresrl@gmail.com</t>
  </si>
  <si>
    <t xml:space="preserve">RO18411750</t>
  </si>
  <si>
    <t xml:space="preserve">Frincu Gheorghe</t>
  </si>
  <si>
    <t xml:space="preserve">RODAN MAR IMPEX SRL</t>
  </si>
  <si>
    <t xml:space="preserve">bogdanmgb@yahoo.com</t>
  </si>
  <si>
    <t xml:space="preserve">RO9470324</t>
  </si>
  <si>
    <t xml:space="preserve">GHIBEA BOGDAN</t>
  </si>
  <si>
    <t xml:space="preserve">500 RON</t>
  </si>
  <si>
    <t xml:space="preserve">PLATA CU OP</t>
  </si>
  <si>
    <t xml:space="preserve">ATELECOM BUSINESS INSPIRE SRL</t>
  </si>
  <si>
    <t xml:space="preserve">office@atelecom.ro</t>
  </si>
  <si>
    <t xml:space="preserve">RO32874548</t>
  </si>
  <si>
    <t xml:space="preserve">Vladut Cristinel</t>
  </si>
  <si>
    <t xml:space="preserve">OP/RAMBURS</t>
  </si>
  <si>
    <t xml:space="preserve">OP / RAMBURS</t>
  </si>
  <si>
    <t xml:space="preserve">Miron Andrei</t>
  </si>
  <si>
    <t xml:space="preserve">COLOANA PRODCOM SRL</t>
  </si>
  <si>
    <t xml:space="preserve">daniel.uta@coloanacenter.ro</t>
  </si>
  <si>
    <t xml:space="preserve">RO6339007</t>
  </si>
  <si>
    <t xml:space="preserve">UTA DANIEL</t>
  </si>
  <si>
    <t xml:space="preserve">GHINDARU DRAGOS</t>
  </si>
  <si>
    <t xml:space="preserve">MCL INDUCT SRL</t>
  </si>
  <si>
    <t xml:space="preserve">mclinduct@yahoo.com</t>
  </si>
  <si>
    <t xml:space="preserve">RO40189970</t>
  </si>
  <si>
    <t xml:space="preserve">MORARU DORU</t>
  </si>
  <si>
    <t xml:space="preserve">plata cu op</t>
  </si>
  <si>
    <t xml:space="preserve">Covalschi Andrei</t>
  </si>
  <si>
    <t xml:space="preserve">AXUS GROUP</t>
  </si>
  <si>
    <t xml:space="preserve">johnpaduraru@gmail.com</t>
  </si>
  <si>
    <t xml:space="preserve">RO33082015</t>
  </si>
  <si>
    <t xml:space="preserve">PADURARU IOAN</t>
  </si>
  <si>
    <t xml:space="preserve">PLATA OP</t>
  </si>
  <si>
    <t xml:space="preserve">PICHIU IONUT</t>
  </si>
  <si>
    <t xml:space="preserve">ANLI IT CONSULT SRL</t>
  </si>
  <si>
    <t xml:space="preserve">IASI</t>
  </si>
  <si>
    <t xml:space="preserve">office@anli.ro</t>
  </si>
  <si>
    <t xml:space="preserve">J22/1774/2011</t>
  </si>
  <si>
    <t xml:space="preserve">RO29173581</t>
  </si>
  <si>
    <t xml:space="preserve">AVRAM IULIAN</t>
  </si>
  <si>
    <t xml:space="preserve">OVIDIU</t>
  </si>
  <si>
    <t xml:space="preserve">COPOU CITY GARDEN SRL</t>
  </si>
  <si>
    <t xml:space="preserve">Bucium,T176,P7667/2/2/8/1,p,1</t>
  </si>
  <si>
    <t xml:space="preserve">T176</t>
  </si>
  <si>
    <t xml:space="preserve">copoucitygarden@gmail.com</t>
  </si>
  <si>
    <t xml:space="preserve">J22/3086/2017</t>
  </si>
  <si>
    <t xml:space="preserve">RO38296303</t>
  </si>
  <si>
    <t xml:space="preserve">RO67BTRLRONCRT0416744401</t>
  </si>
  <si>
    <t xml:space="preserve">Banca Transilvania</t>
  </si>
  <si>
    <t xml:space="preserve">STAN ANDREI C-TIN</t>
  </si>
  <si>
    <t xml:space="preserve">3 ani</t>
  </si>
  <si>
    <t xml:space="preserve">plata op</t>
  </si>
  <si>
    <t xml:space="preserve">Lucian Mihaita</t>
  </si>
  <si>
    <t xml:space="preserve">AXLE INTERNATIONAL SRL</t>
  </si>
  <si>
    <t xml:space="preserve">SUCEAVA</t>
  </si>
  <si>
    <t xml:space="preserve">SLATIOAREI</t>
  </si>
  <si>
    <t xml:space="preserve">seredenciuc_razvan@yahoo.com</t>
  </si>
  <si>
    <t xml:space="preserve">J33/680/1998</t>
  </si>
  <si>
    <t xml:space="preserve">RO11210318</t>
  </si>
  <si>
    <t xml:space="preserve">RO07CECESV5901RON0708793</t>
  </si>
  <si>
    <t xml:space="preserve">CEC BANK</t>
  </si>
  <si>
    <t xml:space="preserve">SEREDENCIUC RAZVAN</t>
  </si>
  <si>
    <t xml:space="preserve">Plata op</t>
  </si>
  <si>
    <t xml:space="preserve">BO GARANTIE</t>
  </si>
  <si>
    <t xml:space="preserve">BIGVAL PRODUCT SRL</t>
  </si>
  <si>
    <t xml:space="preserve">SOS.REDIU</t>
  </si>
  <si>
    <t xml:space="preserve">6A</t>
  </si>
  <si>
    <t xml:space="preserve">scbigvslproductsrl@yahoo.com</t>
  </si>
  <si>
    <t xml:space="preserve">J22/1579/2012</t>
  </si>
  <si>
    <t xml:space="preserve">RO30670495</t>
  </si>
  <si>
    <t xml:space="preserve">RO82BACX0000000792904001</t>
  </si>
  <si>
    <t xml:space="preserve">UNICREDIT TIRIAC</t>
  </si>
  <si>
    <t xml:space="preserve">CIOBANU CODREANU VASILICA</t>
  </si>
  <si>
    <t xml:space="preserve">VITAL MEDICAL CENTER MEMORY SRL</t>
  </si>
  <si>
    <t xml:space="preserve">Actor Miluta Gheorghiu</t>
  </si>
  <si>
    <t xml:space="preserve">barsan_v@yahoo.com</t>
  </si>
  <si>
    <t xml:space="preserve">J22/311/2010</t>
  </si>
  <si>
    <t xml:space="preserve">RO71BACX0000001074479000</t>
  </si>
  <si>
    <t xml:space="preserve">BARSAN VLADIMIR ANDREI</t>
  </si>
  <si>
    <t xml:space="preserve">ADISAMCOR</t>
  </si>
  <si>
    <t xml:space="preserve">HUSI</t>
  </si>
  <si>
    <t xml:space="preserve">Drum Zachiu </t>
  </si>
  <si>
    <t xml:space="preserve">adysam2006@yahoo.com</t>
  </si>
  <si>
    <t xml:space="preserve">J37/233/2012</t>
  </si>
  <si>
    <t xml:space="preserve">RO30517280</t>
  </si>
  <si>
    <t xml:space="preserve">SAMSON ADRIAN</t>
  </si>
  <si>
    <t xml:space="preserve">LUCIAN MIHAITA</t>
  </si>
  <si>
    <t xml:space="preserve">MCM BOUTIQE RESORTS</t>
  </si>
  <si>
    <t xml:space="preserve">BUCIUM </t>
  </si>
  <si>
    <t xml:space="preserve">18B</t>
  </si>
  <si>
    <t xml:space="preserve">aprivizionare@hotelpleada.ro</t>
  </si>
  <si>
    <t xml:space="preserve">J22/830/2005</t>
  </si>
  <si>
    <t xml:space="preserve">RO179392944</t>
  </si>
  <si>
    <t xml:space="preserve">RO41OTPV140001195265RO01</t>
  </si>
  <si>
    <t xml:space="preserve">OTP BANK</t>
  </si>
  <si>
    <t xml:space="preserve">ZAMOSTEANU CRISTIAN</t>
  </si>
  <si>
    <t xml:space="preserve">INOVART CONSULTING S.R.L.</t>
  </si>
  <si>
    <t xml:space="preserve">CALEA CHISINAULUI</t>
  </si>
  <si>
    <t xml:space="preserve">2A</t>
  </si>
  <si>
    <t xml:space="preserve">anca@inovart.ro</t>
  </si>
  <si>
    <t xml:space="preserve">andrei@inovart.ro</t>
  </si>
  <si>
    <t xml:space="preserve">J22/752/2013</t>
  </si>
  <si>
    <t xml:space="preserve">RO31535861</t>
  </si>
  <si>
    <t xml:space="preserve"> RO71OTPV0000000004021018</t>
  </si>
  <si>
    <t xml:space="preserve">ANDREI APETREI</t>
  </si>
  <si>
    <t xml:space="preserve">TEHNC LENS SRL</t>
  </si>
  <si>
    <t xml:space="preserve">GIURGIU</t>
  </si>
  <si>
    <t xml:space="preserve">1 DECEMBRIE 1918, BL 60, VAMA -PARTER</t>
  </si>
  <si>
    <t xml:space="preserve">J52/117/2017</t>
  </si>
  <si>
    <t xml:space="preserve">RO37143646</t>
  </si>
  <si>
    <t xml:space="preserve">RO51UGBI000612005077RON</t>
  </si>
  <si>
    <t xml:space="preserve">GARANTI BANK</t>
  </si>
  <si>
    <t xml:space="preserve">DADILOVEANU SORIN IONUT</t>
  </si>
  <si>
    <t xml:space="preserve">2 ANI</t>
  </si>
  <si>
    <t xml:space="preserve">5.000 RON</t>
  </si>
  <si>
    <t xml:space="preserve">MIRON ANDREI</t>
  </si>
  <si>
    <t xml:space="preserve">ACCH AMBIENT SRL</t>
  </si>
  <si>
    <t xml:space="preserve">GH. SAULESCU </t>
  </si>
  <si>
    <t xml:space="preserve">harasimdragoscatalin@gmail.com</t>
  </si>
  <si>
    <t xml:space="preserve">J22/1569/2013</t>
  </si>
  <si>
    <t xml:space="preserve">RO32241902</t>
  </si>
  <si>
    <t xml:space="preserve">RO13BRDE240SV39496162400</t>
  </si>
  <si>
    <t xml:space="preserve">BRD</t>
  </si>
  <si>
    <t xml:space="preserve">HARASIM DRAGOS CATALIN</t>
  </si>
  <si>
    <t xml:space="preserve">DE TRIMIS FACTURILE PE WHATSSAP SAU MAIL</t>
  </si>
  <si>
    <t xml:space="preserve">AGROTUR SRL</t>
  </si>
  <si>
    <t xml:space="preserve">VASLUI</t>
  </si>
  <si>
    <t xml:space="preserve">Loc. Lunca Veche</t>
  </si>
  <si>
    <t xml:space="preserve">agrotur_vetrisoaia@yahoo.ro</t>
  </si>
  <si>
    <t xml:space="preserve">J37 /189 /2002</t>
  </si>
  <si>
    <t xml:space="preserve">RO14725939</t>
  </si>
  <si>
    <t xml:space="preserve">RO17WBAN2511000038500061</t>
  </si>
  <si>
    <t xml:space="preserve">IMPESA SANPAULO</t>
  </si>
  <si>
    <t xml:space="preserve">TIRON COSTEL TIBERIU</t>
  </si>
  <si>
    <t xml:space="preserve">VB VERDI RESIDENCE SRL</t>
  </si>
  <si>
    <t xml:space="preserve">BD. STEFAN CEL MARE</t>
  </si>
  <si>
    <t xml:space="preserve">best.global.distribution@gmail.com</t>
  </si>
  <si>
    <t xml:space="preserve">J22/759/2018</t>
  </si>
  <si>
    <t xml:space="preserve">RO39095871</t>
  </si>
  <si>
    <t xml:space="preserve">BT</t>
  </si>
  <si>
    <t xml:space="preserve">VERDIS BOGDAN</t>
  </si>
  <si>
    <t xml:space="preserve">2ANI</t>
  </si>
  <si>
    <t xml:space="preserve">MIRON RADU</t>
  </si>
  <si>
    <t xml:space="preserve">APOLODOR 2003 SRL</t>
  </si>
  <si>
    <t xml:space="preserve">VITEJILOR</t>
  </si>
  <si>
    <t xml:space="preserve">apolodorsrl@yahoo.com</t>
  </si>
  <si>
    <t xml:space="preserve">J22/1486/2003</t>
  </si>
  <si>
    <t xml:space="preserve">RO15670327</t>
  </si>
  <si>
    <t xml:space="preserve">RO68BRDE240SV21215412400</t>
  </si>
  <si>
    <t xml:space="preserve">STOICA CONSTANTIN</t>
  </si>
  <si>
    <t xml:space="preserve">CHEMICAL COMPANY SA</t>
  </si>
  <si>
    <t xml:space="preserve">BD. CHIMIEI</t>
  </si>
  <si>
    <t xml:space="preserve">office@chemical.ro</t>
  </si>
  <si>
    <t xml:space="preserve">contabilitate@chemical.ro</t>
  </si>
  <si>
    <t xml:space="preserve">J22/1820/1994</t>
  </si>
  <si>
    <t xml:space="preserve">RO5945730</t>
  </si>
  <si>
    <t xml:space="preserve">RO66 BRDE 240S V078 9056 2400</t>
  </si>
  <si>
    <t xml:space="preserve">Ec. CIOBANU VASILE</t>
  </si>
  <si>
    <t xml:space="preserve">ANDMAR INVEST IASI SRL</t>
  </si>
  <si>
    <t xml:space="preserve">Constructia c66, cam C8</t>
  </si>
  <si>
    <t xml:space="preserve">andmar2017@yahoo.com</t>
  </si>
  <si>
    <t xml:space="preserve">J22/1482/2017</t>
  </si>
  <si>
    <t xml:space="preserve">RO37638491</t>
  </si>
  <si>
    <t xml:space="preserve">RO87INGB0000999906887994</t>
  </si>
  <si>
    <t xml:space="preserve">ING </t>
  </si>
  <si>
    <t xml:space="preserve">MOISA ANDRA-MARTA</t>
  </si>
  <si>
    <t xml:space="preserve">MIHAITA LUCIAN</t>
  </si>
  <si>
    <t xml:space="preserve">A&amp;C VENTO SRL</t>
  </si>
  <si>
    <t xml:space="preserve">acvento.iasi@gmail</t>
  </si>
  <si>
    <t xml:space="preserve">J22/26/2010</t>
  </si>
  <si>
    <t xml:space="preserve">RO26393051</t>
  </si>
  <si>
    <t xml:space="preserve">RO24RNCB0175114452860001</t>
  </si>
  <si>
    <t xml:space="preserve">BCR</t>
  </si>
  <si>
    <t xml:space="preserve">CHIRIAC COSTEL</t>
  </si>
  <si>
    <t xml:space="preserve">BMT AEROSPACE ROMANIA SRL</t>
  </si>
  <si>
    <t xml:space="preserve">SOS IASI-TOMESTI</t>
  </si>
  <si>
    <t xml:space="preserve">33B</t>
  </si>
  <si>
    <t xml:space="preserve">finance.ro@bmtaerospace.com</t>
  </si>
  <si>
    <t xml:space="preserve">J22/2542/2007</t>
  </si>
  <si>
    <t xml:space="preserve">RO22397069</t>
  </si>
  <si>
    <t xml:space="preserve">RO29BRDE40SV85977272400</t>
  </si>
  <si>
    <t xml:space="preserve">DUMITRU ENACHESCU</t>
  </si>
  <si>
    <t xml:space="preserve">IRIDEX GROUP SALUBRIZARE S.R.L</t>
  </si>
  <si>
    <t xml:space="preserve">SAT SCHITU</t>
  </si>
  <si>
    <t xml:space="preserve">office@iridexsalubrizare.ro </t>
  </si>
  <si>
    <t xml:space="preserve">J13/2939/2008</t>
  </si>
  <si>
    <t xml:space="preserve">RO24342060</t>
  </si>
  <si>
    <t xml:space="preserve">Ersun CURTI </t>
  </si>
  <si>
    <t xml:space="preserve">GATU CONSTANTIN</t>
  </si>
  <si>
    <t xml:space="preserve">DCITY MASTER LIGHT S.R.L.</t>
  </si>
  <si>
    <t xml:space="preserve">BULARGA</t>
  </si>
  <si>
    <t xml:space="preserve">J22/1024/2019</t>
  </si>
  <si>
    <t xml:space="preserve">MACOVEI ANDRA - MARIA</t>
  </si>
  <si>
    <t xml:space="preserve">COVALSCHI ANDREI</t>
  </si>
  <si>
    <t xml:space="preserve">PAYTEL SRL</t>
  </si>
  <si>
    <t xml:space="preserve">AVIATIEI </t>
  </si>
  <si>
    <t xml:space="preserve">mihai.basarab@paytel.ro </t>
  </si>
  <si>
    <t xml:space="preserve">tehnic@paytel.ro </t>
  </si>
  <si>
    <t xml:space="preserve">J22/1611/2011</t>
  </si>
  <si>
    <t xml:space="preserve">RO27586182</t>
  </si>
  <si>
    <t xml:space="preserve">RO04BACX0000000705764000</t>
  </si>
  <si>
    <t xml:space="preserve">UNICREDIT BANK</t>
  </si>
  <si>
    <t xml:space="preserve">BASARAB MIHAI</t>
  </si>
  <si>
    <t xml:space="preserve">ASPRO CONSTRUCT SRL</t>
  </si>
  <si>
    <t xml:space="preserve">LETCANI</t>
  </si>
  <si>
    <t xml:space="preserve">IMOBIL </t>
  </si>
  <si>
    <t xml:space="preserve">C1</t>
  </si>
  <si>
    <t xml:space="preserve">marcelciobanita@gmail.com</t>
  </si>
  <si>
    <t xml:space="preserve">J22/1438/2014</t>
  </si>
  <si>
    <t xml:space="preserve">BANCA TRANSILVANIA</t>
  </si>
  <si>
    <t xml:space="preserve">CIOBANITA MARCEL</t>
  </si>
  <si>
    <t xml:space="preserve">INTEGRATED ENGINEERING SOLUTIONS SRL</t>
  </si>
  <si>
    <t xml:space="preserve">SIBIU</t>
  </si>
  <si>
    <t xml:space="preserve">CALEA TURNISORULUI</t>
  </si>
  <si>
    <t xml:space="preserve">alexandru.nemes@telekombusiness.ro</t>
  </si>
  <si>
    <t xml:space="preserve">alexandru.nemes@tbsr.ro</t>
  </si>
  <si>
    <t xml:space="preserve">J32/133/2013</t>
  </si>
  <si>
    <t xml:space="preserve">RO31233421</t>
  </si>
  <si>
    <t xml:space="preserve">RO90BTRLRONCRT0204148602</t>
  </si>
  <si>
    <t xml:space="preserve">ALEXANDRU NEMES</t>
  </si>
  <si>
    <t xml:space="preserve">INBIT SRL</t>
  </si>
  <si>
    <t xml:space="preserve">Str Sorogari</t>
  </si>
  <si>
    <t xml:space="preserve">office@inbit.ro</t>
  </si>
  <si>
    <t xml:space="preserve">J22/293/1992</t>
  </si>
  <si>
    <t xml:space="preserve">RO1978913</t>
  </si>
  <si>
    <t xml:space="preserve">RO51INGB0000999906004099</t>
  </si>
  <si>
    <t xml:space="preserve">ING BANK</t>
  </si>
  <si>
    <t xml:space="preserve">ANDREI TARNOVANU</t>
  </si>
  <si>
    <t xml:space="preserve">UTISERV CONSTRUCT SRL</t>
  </si>
  <si>
    <t xml:space="preserve">Str. Vasile Lupu</t>
  </si>
  <si>
    <t xml:space="preserve">35a</t>
  </si>
  <si>
    <t xml:space="preserve">airinamaria@yahoo.com</t>
  </si>
  <si>
    <t xml:space="preserve">J22/2138/2005</t>
  </si>
  <si>
    <t xml:space="preserve">RO17891944</t>
  </si>
  <si>
    <t xml:space="preserve">ANGHELACHE IRINA</t>
  </si>
  <si>
    <t xml:space="preserve">TRIEURODATA SRL</t>
  </si>
  <si>
    <t xml:space="preserve">BUCURESTI</t>
  </si>
  <si>
    <t xml:space="preserve">Str. BORŞA</t>
  </si>
  <si>
    <t xml:space="preserve">anamaria.neagu@trieurodata.ro</t>
  </si>
  <si>
    <t xml:space="preserve">J40/3210/2005</t>
  </si>
  <si>
    <t xml:space="preserve">RO17258331</t>
  </si>
  <si>
    <t xml:space="preserve">Romica Turleanu</t>
  </si>
  <si>
    <t xml:space="preserve">A&amp;C ELECTRIC GRUP SRL</t>
  </si>
  <si>
    <t xml:space="preserve">SOS. TUDOR NECULAI</t>
  </si>
  <si>
    <t xml:space="preserve">office@acelgrup.ro</t>
  </si>
  <si>
    <t xml:space="preserve">J22/2054/1992</t>
  </si>
  <si>
    <t xml:space="preserve">RO1994552</t>
  </si>
  <si>
    <t xml:space="preserve">BANCA ROMANEASCA</t>
  </si>
  <si>
    <t xml:space="preserve">LIVADARU AURICA</t>
  </si>
  <si>
    <t xml:space="preserve">BELLA LICCA INTERNATIONAL SRL</t>
  </si>
  <si>
    <t xml:space="preserve">BLD. CHIMIEI</t>
  </si>
  <si>
    <t xml:space="preserve">2BIS</t>
  </si>
  <si>
    <t xml:space="preserve">cristian_varvara@yahoo.com</t>
  </si>
  <si>
    <t xml:space="preserve">J22/2261/2004</t>
  </si>
  <si>
    <t xml:space="preserve">RO16870455</t>
  </si>
  <si>
    <t xml:space="preserve">CRISTIAN VARVARA</t>
  </si>
  <si>
    <t xml:space="preserve">AMBRA SIGN</t>
  </si>
  <si>
    <t xml:space="preserve">MORII</t>
  </si>
  <si>
    <t xml:space="preserve">irimicristina@ambrasign.ro</t>
  </si>
  <si>
    <t xml:space="preserve">J22/1243/2004</t>
  </si>
  <si>
    <t xml:space="preserve">RO16529211</t>
  </si>
  <si>
    <t xml:space="preserve">RO31BTRLRONCRT00E938002</t>
  </si>
  <si>
    <t xml:space="preserve">BTIREANU AUGUSTIN</t>
  </si>
  <si>
    <t xml:space="preserve">IONUT PICHIU</t>
  </si>
  <si>
    <t xml:space="preserve">RAMO INSTALATII SRL</t>
  </si>
  <si>
    <t xml:space="preserve">SOS . NICOLINA</t>
  </si>
  <si>
    <t xml:space="preserve">mosescurazvan@yahoo.com</t>
  </si>
  <si>
    <t xml:space="preserve">J22/2597/2016</t>
  </si>
  <si>
    <t xml:space="preserve">RO36826438</t>
  </si>
  <si>
    <t xml:space="preserve">ING</t>
  </si>
  <si>
    <t xml:space="preserve">MOSESCU RAZVAN</t>
  </si>
  <si>
    <t xml:space="preserve">PLATA CU  OP</t>
  </si>
  <si>
    <t xml:space="preserve">2M TECH SRL</t>
  </si>
  <si>
    <t xml:space="preserve">STR. BARBOI</t>
  </si>
  <si>
    <t xml:space="preserve">liviu@2mtech.ro</t>
  </si>
  <si>
    <t xml:space="preserve">office@2mtech.ro</t>
  </si>
  <si>
    <t xml:space="preserve">J22/1722/2015</t>
  </si>
  <si>
    <t xml:space="preserve">RO35049309</t>
  </si>
  <si>
    <t xml:space="preserve">RO71RZBR0000060019464978</t>
  </si>
  <si>
    <t xml:space="preserve">RAIFFEISEN BANK</t>
  </si>
  <si>
    <t xml:space="preserve">MIHAILA LIVIU</t>
  </si>
  <si>
    <t xml:space="preserve">MIHAITA LUCIAN/LIGHICI</t>
  </si>
  <si>
    <t xml:space="preserve">FUSION TOWERS SRL</t>
  </si>
  <si>
    <t xml:space="preserve">PETRE ANDREI</t>
  </si>
  <si>
    <t xml:space="preserve">4C</t>
  </si>
  <si>
    <t xml:space="preserve">info@fusiontowers.ro</t>
  </si>
  <si>
    <t xml:space="preserve">J22/1671/2018</t>
  </si>
  <si>
    <t xml:space="preserve">RO39531962</t>
  </si>
  <si>
    <t xml:space="preserve">IONITA ADRIAN</t>
  </si>
  <si>
    <t xml:space="preserve">TECHNO FUSION SRL</t>
  </si>
  <si>
    <t xml:space="preserve">J22/741/2007</t>
  </si>
  <si>
    <t xml:space="preserve">RO21343176</t>
  </si>
  <si>
    <t xml:space="preserve">COMTELEPREST SATELIT SRL</t>
  </si>
  <si>
    <t xml:space="preserve">TARGOVISTE</t>
  </si>
  <si>
    <t xml:space="preserve">GRADINARI</t>
  </si>
  <si>
    <t xml:space="preserve">comteleprestsediu@gmail.com</t>
  </si>
  <si>
    <t xml:space="preserve">J15/432/2009</t>
  </si>
  <si>
    <t xml:space="preserve">RO25685589</t>
  </si>
  <si>
    <t xml:space="preserve">RO88INGB0000999905075531</t>
  </si>
  <si>
    <t xml:space="preserve">STOIA SORIN</t>
  </si>
  <si>
    <t xml:space="preserve">TELEFONICA 2000 SRL</t>
  </si>
  <si>
    <t xml:space="preserve">MANGALIA</t>
  </si>
  <si>
    <t xml:space="preserve">SOS. CONSTANTEI</t>
  </si>
  <si>
    <t xml:space="preserve">41, BL. B4G, SC. A, AP. 3</t>
  </si>
  <si>
    <t xml:space="preserve">office@telefonica2000.ro</t>
  </si>
  <si>
    <t xml:space="preserve">J13/2581/1998</t>
  </si>
  <si>
    <t xml:space="preserve">RO11224003</t>
  </si>
  <si>
    <t xml:space="preserve">RO44RZBR0000060008031298</t>
  </si>
  <si>
    <t xml:space="preserve">CHIPER IULIAN</t>
  </si>
  <si>
    <t xml:space="preserve">HIDROSMART</t>
  </si>
  <si>
    <t xml:space="preserve">CLOPOTARI</t>
  </si>
  <si>
    <t xml:space="preserve">achizitii@hidrosmart.ro</t>
  </si>
  <si>
    <t xml:space="preserve">J22/738/2016</t>
  </si>
  <si>
    <t xml:space="preserve">RO35843023</t>
  </si>
  <si>
    <t xml:space="preserve">RO77INGB0000999906028851</t>
  </si>
  <si>
    <t xml:space="preserve">ZAHARIA CONSTANTIN</t>
  </si>
  <si>
    <t xml:space="preserve">2 Ani</t>
  </si>
  <si>
    <t xml:space="preserve">SMART  HORECA SERVICE SRL</t>
  </si>
  <si>
    <t xml:space="preserve">BUL. DACIA </t>
  </si>
  <si>
    <t xml:space="preserve">smarthorecaservice@gmail.com</t>
  </si>
  <si>
    <t xml:space="preserve">J22/1994/2017</t>
  </si>
  <si>
    <t xml:space="preserve">RO37834307</t>
  </si>
  <si>
    <t xml:space="preserve">RO64INGB0000999906988706</t>
  </si>
  <si>
    <t xml:space="preserve">ANGHELUS CONSTANTIN</t>
  </si>
  <si>
    <t xml:space="preserve">FIALD IMOBILIARE SRL</t>
  </si>
  <si>
    <t xml:space="preserve">BACAU</t>
  </si>
  <si>
    <t xml:space="preserve">TAZLAULUI</t>
  </si>
  <si>
    <t xml:space="preserve">7C</t>
  </si>
  <si>
    <t xml:space="preserve">alexandrurusu@fiald.ro</t>
  </si>
  <si>
    <t xml:space="preserve">office@fiald.ro</t>
  </si>
  <si>
    <t xml:space="preserve">J04/725/2006</t>
  </si>
  <si>
    <t xml:space="preserve">RO18677303</t>
  </si>
  <si>
    <t xml:space="preserve">RO63BTRLONCRT00P6042303</t>
  </si>
  <si>
    <t xml:space="preserve">DECO DEM NATURA SRL</t>
  </si>
  <si>
    <t xml:space="preserve">CHISINAULUI</t>
  </si>
  <si>
    <t xml:space="preserve">ramonapanainte@yahoo.com</t>
  </si>
  <si>
    <t xml:space="preserve">DECODEMNATURA@gmail.com</t>
  </si>
  <si>
    <t xml:space="preserve">J22/398/2019</t>
  </si>
  <si>
    <t xml:space="preserve">RO29881600</t>
  </si>
  <si>
    <t xml:space="preserve">RO29GBI0000062032972RON</t>
  </si>
  <si>
    <t xml:space="preserve">PANAINTE CONSTANTIN</t>
  </si>
  <si>
    <t xml:space="preserve">NOBLESSE KIDS </t>
  </si>
  <si>
    <t xml:space="preserve">SOS. MUNTENI</t>
  </si>
  <si>
    <t xml:space="preserve">mariacristel@yahoo.com</t>
  </si>
  <si>
    <t xml:space="preserve">J22/1513/2015</t>
  </si>
  <si>
    <t xml:space="preserve">RO34924430</t>
  </si>
  <si>
    <t xml:space="preserve">BRD </t>
  </si>
  <si>
    <t xml:space="preserve">SABIE CRISTEL</t>
  </si>
  <si>
    <t xml:space="preserve">contabil sef  lic Eminescu</t>
  </si>
  <si>
    <t xml:space="preserve">LUCIAN</t>
  </si>
  <si>
    <t xml:space="preserve">FINE LIVING HOUSE SRL</t>
  </si>
  <si>
    <t xml:space="preserve">DEALUL BUCIUM</t>
  </si>
  <si>
    <t xml:space="preserve">dansuru@finelivinghouse.ro</t>
  </si>
  <si>
    <t xml:space="preserve">J22/851/2019</t>
  </si>
  <si>
    <t xml:space="preserve">RO40638904</t>
  </si>
  <si>
    <t xml:space="preserve">RO44INGB0000999908853406</t>
  </si>
  <si>
    <t xml:space="preserve">SURU DAN</t>
  </si>
  <si>
    <t xml:space="preserve"> 2 ANI</t>
  </si>
  <si>
    <t xml:space="preserve">MEGA RESIDENCE</t>
  </si>
  <si>
    <t xml:space="preserve"> ORIENTULUI </t>
  </si>
  <si>
    <t xml:space="preserve">apartamenteinbucium@yahoo.com</t>
  </si>
  <si>
    <t xml:space="preserve">J22/1997/2017</t>
  </si>
  <si>
    <t xml:space="preserve">RO37834374</t>
  </si>
  <si>
    <t xml:space="preserve">RO45BUCU1941304244177RON</t>
  </si>
  <si>
    <t xml:space="preserve">ALPHA BANK</t>
  </si>
  <si>
    <t xml:space="preserve">PATRASCU MARIUS CONSTANTIN</t>
  </si>
  <si>
    <t xml:space="preserve">EUTEHNIK SRL</t>
  </si>
  <si>
    <t xml:space="preserve">CANTA</t>
  </si>
  <si>
    <t xml:space="preserve">dobos_eu@uahoo.com</t>
  </si>
  <si>
    <t xml:space="preserve">J22/1836/2012</t>
  </si>
  <si>
    <t xml:space="preserve">RO30828235</t>
  </si>
  <si>
    <t xml:space="preserve">DOBOS EUSEBIU</t>
  </si>
  <si>
    <t xml:space="preserve">5000RON</t>
  </si>
  <si>
    <t xml:space="preserve">MY FOOD SOLUTION SRL</t>
  </si>
  <si>
    <t xml:space="preserve">STRADA GARII</t>
  </si>
  <si>
    <t xml:space="preserve">4B</t>
  </si>
  <si>
    <t xml:space="preserve">restaurantcheffa@gmail.com</t>
  </si>
  <si>
    <t xml:space="preserve">J22/2408/2016</t>
  </si>
  <si>
    <t xml:space="preserve">RO36718703</t>
  </si>
  <si>
    <t xml:space="preserve">POPA ANDREI</t>
  </si>
  <si>
    <t xml:space="preserve">3000RON</t>
  </si>
  <si>
    <t xml:space="preserve">COVO SOLUTION SRL</t>
  </si>
  <si>
    <t xml:space="preserve">SOCOLA</t>
  </si>
  <si>
    <t xml:space="preserve">covosolutions@gmail.com</t>
  </si>
  <si>
    <t xml:space="preserve">J22/2105/2015</t>
  </si>
  <si>
    <t xml:space="preserve">RO35258062</t>
  </si>
  <si>
    <t xml:space="preserve">RO80INGB00009999473375</t>
  </si>
  <si>
    <t xml:space="preserve">VAMANU OVIDIU</t>
  </si>
  <si>
    <t xml:space="preserve">ANDREI COVALSCHI</t>
  </si>
  <si>
    <t xml:space="preserve">ELITCONSTRUCT SRL</t>
  </si>
  <si>
    <t xml:space="preserve">INTO SRL </t>
  </si>
  <si>
    <t xml:space="preserve">COM ION NECULCE</t>
  </si>
  <si>
    <t xml:space="preserve">SAT RAZBOENI</t>
  </si>
  <si>
    <t xml:space="preserve">J22/812/2005</t>
  </si>
  <si>
    <t xml:space="preserve">RO17386373</t>
  </si>
  <si>
    <t xml:space="preserve">RO79BUCV1031304241403RON</t>
  </si>
  <si>
    <t xml:space="preserve">OLARU IOAN</t>
  </si>
  <si>
    <t xml:space="preserve">ADMINISTRATOR</t>
  </si>
  <si>
    <t xml:space="preserve">CEM PROJECT LOGISTICS SRL</t>
  </si>
  <si>
    <t xml:space="preserve">PACURARI</t>
  </si>
  <si>
    <t xml:space="preserve">73-75</t>
  </si>
  <si>
    <t xml:space="preserve">cemprojectlogistics@gmail.com</t>
  </si>
  <si>
    <t xml:space="preserve">J22/2918/2017</t>
  </si>
  <si>
    <t xml:space="preserve">RO38208069</t>
  </si>
  <si>
    <t xml:space="preserve">RO25BTRLRONCRT0506417001</t>
  </si>
  <si>
    <t xml:space="preserve">MIRELA ELENA CAMELIA </t>
  </si>
  <si>
    <t xml:space="preserve">ISOBAR SRL</t>
  </si>
  <si>
    <t xml:space="preserve">OANCEA </t>
  </si>
  <si>
    <t xml:space="preserve">contact@isobar.ro</t>
  </si>
  <si>
    <t xml:space="preserve">J22/2472/2004</t>
  </si>
  <si>
    <t xml:space="preserve">RO16935422</t>
  </si>
  <si>
    <t xml:space="preserve">RO88BTRL02401202400396XX</t>
  </si>
  <si>
    <t xml:space="preserve">RUSCANU BOGDAN</t>
  </si>
  <si>
    <t xml:space="preserve">SCDVV IASI</t>
  </si>
  <si>
    <t xml:space="preserve">ALEEA MIHAIL SADOVEANU 48</t>
  </si>
  <si>
    <t xml:space="preserve">statiunea_viticola_iasi@yahoo.com</t>
  </si>
  <si>
    <t xml:space="preserve">RO3418718</t>
  </si>
  <si>
    <t xml:space="preserve">RO28TREZ406502201X020631</t>
  </si>
  <si>
    <t xml:space="preserve">TREZORERIE</t>
  </si>
  <si>
    <t xml:space="preserve">CORNEL NITU</t>
  </si>
  <si>
    <t xml:space="preserve">3.000 RON</t>
  </si>
  <si>
    <t xml:space="preserve">PLATA OP TREZORERIE</t>
  </si>
  <si>
    <t xml:space="preserve">SEF SECTOR COMERCIAL</t>
  </si>
  <si>
    <t xml:space="preserve">BUGAN VASILE</t>
  </si>
  <si>
    <t xml:space="preserve">GEOBEST CONSTRUCT SRL</t>
  </si>
  <si>
    <t xml:space="preserve">VISANI</t>
  </si>
  <si>
    <t xml:space="preserve">iulius.tincu@gmail.com</t>
  </si>
  <si>
    <t xml:space="preserve">J22/522/2010</t>
  </si>
  <si>
    <t xml:space="preserve">RO26766517</t>
  </si>
  <si>
    <t xml:space="preserve">IULIUS TINCU</t>
  </si>
  <si>
    <t xml:space="preserve">IT GLOBAL SECURITY SERVICES 92 SRL</t>
  </si>
  <si>
    <t xml:space="preserve">LIESTI</t>
  </si>
  <si>
    <t xml:space="preserve">PRINCIPALA</t>
  </si>
  <si>
    <t xml:space="preserve">lucian.ganea@itglobal.ro</t>
  </si>
  <si>
    <t xml:space="preserve">J17/1368/2013</t>
  </si>
  <si>
    <t xml:space="preserve">RO14BTRLRONCRT0398996101</t>
  </si>
  <si>
    <t xml:space="preserve">LUCIAN GANEA</t>
  </si>
  <si>
    <t xml:space="preserve">10.000 RON</t>
  </si>
  <si>
    <t xml:space="preserve">EDILDOX SRL</t>
  </si>
  <si>
    <t xml:space="preserve">MUNTENIMII</t>
  </si>
  <si>
    <t xml:space="preserve">marianlucaci@gmail.com</t>
  </si>
  <si>
    <t xml:space="preserve">     J22/2119/2018</t>
  </si>
  <si>
    <t xml:space="preserve">RO32890691</t>
  </si>
  <si>
    <t xml:space="preserve">RO83BREL0002000972570100</t>
  </si>
  <si>
    <t xml:space="preserve">LIBRA BANK</t>
  </si>
  <si>
    <t xml:space="preserve">LUCACI MARIAN</t>
  </si>
  <si>
    <t xml:space="preserve">METCHIM SA</t>
  </si>
  <si>
    <t xml:space="preserve">BRAILA</t>
  </si>
  <si>
    <t xml:space="preserve">MARNA</t>
  </si>
  <si>
    <t xml:space="preserve">BL.2</t>
  </si>
  <si>
    <t xml:space="preserve">office@autocenteriasi.ro</t>
  </si>
  <si>
    <t xml:space="preserve">J09/1161/2008</t>
  </si>
  <si>
    <t xml:space="preserve">RO5683419</t>
  </si>
  <si>
    <t xml:space="preserve">LAZARESCU MIHAI</t>
  </si>
  <si>
    <t xml:space="preserve">BUGAN CATALIN</t>
  </si>
  <si>
    <t xml:space="preserve">PROEXIN</t>
  </si>
  <si>
    <t xml:space="preserve">MALU</t>
  </si>
  <si>
    <t xml:space="preserve">scproexinsrl@yahoo.com</t>
  </si>
  <si>
    <t xml:space="preserve">constantinioniuc@gmail.com</t>
  </si>
  <si>
    <t xml:space="preserve">J22/728/1991</t>
  </si>
  <si>
    <t xml:space="preserve">RO1963459</t>
  </si>
  <si>
    <t xml:space="preserve">CONSTANTIN IONIUC</t>
  </si>
  <si>
    <t xml:space="preserve">IONIUC CONSTANTIN</t>
  </si>
  <si>
    <t xml:space="preserve">GEORGE EMIL PALADE</t>
  </si>
  <si>
    <t xml:space="preserve">RO32332806</t>
  </si>
  <si>
    <t xml:space="preserve">PROMUZIC SHOW SRL</t>
  </si>
  <si>
    <t xml:space="preserve">IPSILANTE</t>
  </si>
  <si>
    <t xml:space="preserve">J22/415/2010</t>
  </si>
  <si>
    <t xml:space="preserve">RO26677916</t>
  </si>
  <si>
    <t xml:space="preserve">PETRO CRIS ELECTRIC SRL</t>
  </si>
  <si>
    <t xml:space="preserve">CARNICENI</t>
  </si>
  <si>
    <t xml:space="preserve">petro_cris_electric@yahoo.com</t>
  </si>
  <si>
    <t xml:space="preserve">J22/78/2008</t>
  </si>
  <si>
    <t xml:space="preserve">RO23038284</t>
  </si>
  <si>
    <t xml:space="preserve">IACOB PETRU </t>
  </si>
  <si>
    <t xml:space="preserve">FACTURI PE WHATSAPP</t>
  </si>
  <si>
    <t xml:space="preserve">PF SMOC M DENIS</t>
  </si>
  <si>
    <t xml:space="preserve">MIRCEA CEL BATRAN</t>
  </si>
  <si>
    <t xml:space="preserve">denismoc@yahoo.com</t>
  </si>
  <si>
    <t xml:space="preserve">F22/500/2006</t>
  </si>
  <si>
    <t xml:space="preserve">RO45RZBR0000060020918312</t>
  </si>
  <si>
    <t xml:space="preserve">SMOC DENIS</t>
  </si>
  <si>
    <t xml:space="preserve">15.000 RON</t>
  </si>
  <si>
    <t xml:space="preserve">L&amp;M </t>
  </si>
  <si>
    <t xml:space="preserve">B-dul INDEPENDENTEI</t>
  </si>
  <si>
    <t xml:space="preserve">lm_iasi@yahoo.com</t>
  </si>
  <si>
    <t xml:space="preserve">J22/812/1991</t>
  </si>
  <si>
    <t xml:space="preserve">RO1972546</t>
  </si>
  <si>
    <t xml:space="preserve">RO69BRDE240SV08013692400</t>
  </si>
  <si>
    <t xml:space="preserve">LAZAR DAN</t>
  </si>
  <si>
    <t xml:space="preserve">RADU</t>
  </si>
  <si>
    <t xml:space="preserve">ELECTRO AMBIANT</t>
  </si>
  <si>
    <t xml:space="preserve">DECEBAL</t>
  </si>
  <si>
    <t xml:space="preserve">electroambiant@yahoo.com</t>
  </si>
  <si>
    <t xml:space="preserve">J22/1711/2007</t>
  </si>
  <si>
    <t xml:space="preserve">RO21897929</t>
  </si>
  <si>
    <t xml:space="preserve">RO67BRDE240SV79925652400</t>
  </si>
  <si>
    <t xml:space="preserve">SERBAN MARCEL</t>
  </si>
  <si>
    <t xml:space="preserve">SPRINT CAR</t>
  </si>
  <si>
    <t xml:space="preserve">AUREL VLAICU</t>
  </si>
  <si>
    <t xml:space="preserve">contact@sprint-car.ro</t>
  </si>
  <si>
    <t xml:space="preserve">J22/2366/2008</t>
  </si>
  <si>
    <t xml:space="preserve">RO2429143</t>
  </si>
  <si>
    <t xml:space="preserve">RO91BTRL02401202G58005XX</t>
  </si>
  <si>
    <t xml:space="preserve">BULGARIU DRAGOS</t>
  </si>
  <si>
    <t xml:space="preserve">OP </t>
  </si>
  <si>
    <t xml:space="preserve">OP/NUMERAR</t>
  </si>
  <si>
    <t xml:space="preserve">FLUX</t>
  </si>
  <si>
    <t xml:space="preserve">VASILE LUPU</t>
  </si>
  <si>
    <t xml:space="preserve">fluxcom@yahoo.com</t>
  </si>
  <si>
    <t xml:space="preserve">J22/358/1993</t>
  </si>
  <si>
    <t xml:space="preserve">RO3912460</t>
  </si>
  <si>
    <t xml:space="preserve">RO12BRDE240SV08277702400</t>
  </si>
  <si>
    <t xml:space="preserve">CHESCU GHEORGHE</t>
  </si>
  <si>
    <t xml:space="preserve">CEC</t>
  </si>
  <si>
    <t xml:space="preserve">DIROT COMP</t>
  </si>
  <si>
    <t xml:space="preserve">ION CREANGA</t>
  </si>
  <si>
    <t xml:space="preserve">J22/448/1999</t>
  </si>
  <si>
    <t xml:space="preserve">RO11933153</t>
  </si>
  <si>
    <t xml:space="preserve">RO76 BRDE 240S V989 9082 2400</t>
  </si>
  <si>
    <t xml:space="preserve">FACTURA PE MAIL</t>
  </si>
  <si>
    <t xml:space="preserve">BAINCESCU INSTALATII ELECTRICE</t>
  </si>
  <si>
    <t xml:space="preserve">BELCESTI</t>
  </si>
  <si>
    <t xml:space="preserve">SATU NOU</t>
  </si>
  <si>
    <t xml:space="preserve">gheorghe_40@yahoo.com</t>
  </si>
  <si>
    <t xml:space="preserve">J22/578/2018</t>
  </si>
  <si>
    <t xml:space="preserve">RO38988371</t>
  </si>
  <si>
    <t xml:space="preserve">RO44BTRLRONCRT0438476501</t>
  </si>
  <si>
    <t xml:space="preserve">BAINCESCU GHEORGHE</t>
  </si>
  <si>
    <t xml:space="preserve">FACTURA LA CARMEN</t>
  </si>
  <si>
    <t xml:space="preserve">DAN EXPERT ELECTRIC</t>
  </si>
  <si>
    <t xml:space="preserve">PIATA VOIEVOZILOR</t>
  </si>
  <si>
    <t xml:space="preserve">dan_expert_electric@yahoo.com</t>
  </si>
  <si>
    <t xml:space="preserve">J22/1133/2009</t>
  </si>
  <si>
    <t xml:space="preserve">RO25694145</t>
  </si>
  <si>
    <t xml:space="preserve">RO12BRDE240SV27629202400</t>
  </si>
  <si>
    <t xml:space="preserve">TENTA DANUT</t>
  </si>
  <si>
    <t xml:space="preserve">MAI NET SRL</t>
  </si>
  <si>
    <t xml:space="preserve">ROMAN VODA</t>
  </si>
  <si>
    <t xml:space="preserve">1C</t>
  </si>
  <si>
    <t xml:space="preserve">office@maivideo.ro</t>
  </si>
  <si>
    <t xml:space="preserve">J22/744/2001</t>
  </si>
  <si>
    <t xml:space="preserve">RO14116685</t>
  </si>
  <si>
    <t xml:space="preserve">RO23BTRL02401202A46362XX</t>
  </si>
  <si>
    <t xml:space="preserve">DASCALU IULIAN</t>
  </si>
  <si>
    <t xml:space="preserve">20.000 RON</t>
  </si>
  <si>
    <t xml:space="preserve">SALBED IMPEX SRL</t>
  </si>
  <si>
    <t xml:space="preserve">salbedimpex2004@yahoo.com</t>
  </si>
  <si>
    <t xml:space="preserve">J22/317/2004</t>
  </si>
  <si>
    <t xml:space="preserve">RO16162866</t>
  </si>
  <si>
    <t xml:space="preserve">ARARITEI ADRIAN</t>
  </si>
  <si>
    <t xml:space="preserve">ALEX EXPERT GROUP</t>
  </si>
  <si>
    <t xml:space="preserve">ARONEANU</t>
  </si>
  <si>
    <t xml:space="preserve">PETRU RARES</t>
  </si>
  <si>
    <t xml:space="preserve">55A</t>
  </si>
  <si>
    <t xml:space="preserve">alexexpertgroup@yahoo.com</t>
  </si>
  <si>
    <t xml:space="preserve">J22/41/2005</t>
  </si>
  <si>
    <t xml:space="preserve">RO17101905</t>
  </si>
  <si>
    <t xml:space="preserve">RO22BRDE240SV34585842400</t>
  </si>
  <si>
    <t xml:space="preserve">STRATEANU VALENTIN</t>
  </si>
  <si>
    <t xml:space="preserve">ENA INSTAL SRL</t>
  </si>
  <si>
    <t xml:space="preserve">A.C.B.</t>
  </si>
  <si>
    <t xml:space="preserve">J27/141/2003</t>
  </si>
  <si>
    <t xml:space="preserve">RO15195245</t>
  </si>
  <si>
    <t xml:space="preserve">RO32BRDE280SV12192192472800</t>
  </si>
  <si>
    <t xml:space="preserve">ENASOAIE STEFAN</t>
  </si>
  <si>
    <t xml:space="preserve">VELIS AG</t>
  </si>
  <si>
    <t xml:space="preserve">TUTORA</t>
  </si>
  <si>
    <t xml:space="preserve">office@velis-construct.ro</t>
  </si>
  <si>
    <t xml:space="preserve">J22/1363/2010</t>
  </si>
  <si>
    <t xml:space="preserve">RO27504298</t>
  </si>
  <si>
    <t xml:space="preserve">RO28BUCU267130425905</t>
  </si>
  <si>
    <t xml:space="preserve">PODARU ANTON MARIAN</t>
  </si>
  <si>
    <t xml:space="preserve">CFC DESIGN</t>
  </si>
  <si>
    <t xml:space="preserve">CONCRET HDI</t>
  </si>
  <si>
    <t xml:space="preserve">LUCA ARBORE</t>
  </si>
  <si>
    <t xml:space="preserve">OFFICE@CONCRET-HDI.RO</t>
  </si>
  <si>
    <t xml:space="preserve">J22/381/2005</t>
  </si>
  <si>
    <t xml:space="preserve">RO17228128</t>
  </si>
  <si>
    <t xml:space="preserve">RO07INGB0000999902358952</t>
  </si>
  <si>
    <t xml:space="preserve">IONUT HARHAS</t>
  </si>
  <si>
    <t xml:space="preserve">ELC IASINSTAL SRL</t>
  </si>
  <si>
    <t xml:space="preserve">ALEEA TUDOR NECULAI</t>
  </si>
  <si>
    <t xml:space="preserve">IULIANIABOBOAE@GMAIL.COM</t>
  </si>
  <si>
    <t xml:space="preserve">J22/2767/2018</t>
  </si>
  <si>
    <t xml:space="preserve">RO40011203</t>
  </si>
  <si>
    <t xml:space="preserve">IACOBOAE IULIAN</t>
  </si>
  <si>
    <t xml:space="preserve">PF POPA CONSTANTIN</t>
  </si>
  <si>
    <t xml:space="preserve">STEJAR</t>
  </si>
  <si>
    <t xml:space="preserve">COSTEL_POPA1970@YAHOO.COM</t>
  </si>
  <si>
    <t xml:space="preserve">F22/1301/2007</t>
  </si>
  <si>
    <t xml:space="preserve">POPA CONSTANTIN</t>
  </si>
  <si>
    <t xml:space="preserve">ELECTRIC INSTAL</t>
  </si>
  <si>
    <t xml:space="preserve">CAZANGIILOR</t>
  </si>
  <si>
    <t xml:space="preserve">electricinstalsrl@yahoo.com</t>
  </si>
  <si>
    <t xml:space="preserve">J22/750/2000</t>
  </si>
  <si>
    <t xml:space="preserve">RO13438020</t>
  </si>
  <si>
    <t xml:space="preserve">RO96BRDE240SV07686262400</t>
  </si>
  <si>
    <t xml:space="preserve">OJICA IOAN</t>
  </si>
  <si>
    <t xml:space="preserve">POPRICANI</t>
  </si>
  <si>
    <t xml:space="preserve">Constructia c66</t>
  </si>
  <si>
    <t xml:space="preserve">C8</t>
  </si>
  <si>
    <t xml:space="preserve">MOISA ANDRA</t>
  </si>
  <si>
    <t xml:space="preserve">Lucrari rezidentiale Belgia</t>
  </si>
  <si>
    <t xml:space="preserve">OVIDIU ANDRONACHE</t>
  </si>
  <si>
    <t xml:space="preserve">SIGMA APS CONSTRUCT SRL</t>
  </si>
  <si>
    <t xml:space="preserve">SARARIE</t>
  </si>
  <si>
    <t xml:space="preserve">SIGMAAPS@YAHOO.COM</t>
  </si>
  <si>
    <t xml:space="preserve">J22/1289/2007</t>
  </si>
  <si>
    <t xml:space="preserve">RO21633307</t>
  </si>
  <si>
    <t xml:space="preserve">UNICREDIT </t>
  </si>
  <si>
    <t xml:space="preserve">AGHINITEI PAUL</t>
  </si>
  <si>
    <t xml:space="preserve">GENERAL TEHNIC</t>
  </si>
  <si>
    <t xml:space="preserve">GENERAL_TEHNIC@YAHOO.COM</t>
  </si>
  <si>
    <t xml:space="preserve">J22/575/1996</t>
  </si>
  <si>
    <t xml:space="preserve">RO8357395</t>
  </si>
  <si>
    <t xml:space="preserve">RO67BTRL02401202A42006XX</t>
  </si>
  <si>
    <t xml:space="preserve">BOAMBA VIOREL</t>
  </si>
  <si>
    <t xml:space="preserve">GHINDARU</t>
  </si>
  <si>
    <t xml:space="preserve">CONFORTEX</t>
  </si>
  <si>
    <t xml:space="preserve">29C</t>
  </si>
  <si>
    <t xml:space="preserve">0232-231-900</t>
  </si>
  <si>
    <t xml:space="preserve">CONFORTEX@CONFORTEX.RO</t>
  </si>
  <si>
    <t xml:space="preserve">J22/1671/1992</t>
  </si>
  <si>
    <t xml:space="preserve">RO1989262</t>
  </si>
  <si>
    <t xml:space="preserve">RO08RNCB0175033619200001</t>
  </si>
  <si>
    <t xml:space="preserve">OLTEAN SORIN</t>
  </si>
  <si>
    <t xml:space="preserve">ELECTRICALL</t>
  </si>
  <si>
    <t xml:space="preserve">MANTA ROSIE</t>
  </si>
  <si>
    <t xml:space="preserve">office.electricall@gmail.com</t>
  </si>
  <si>
    <t xml:space="preserve">J22/260/2005</t>
  </si>
  <si>
    <t xml:space="preserve">RO17186456</t>
  </si>
  <si>
    <t xml:space="preserve">RO48BUCU327337822511RO01</t>
  </si>
  <si>
    <t xml:space="preserve">TOMA ROMEO</t>
  </si>
  <si>
    <t xml:space="preserve">SIOROM</t>
  </si>
  <si>
    <t xml:space="preserve">Catalin.Balaita@sioen.com</t>
  </si>
  <si>
    <t xml:space="preserve">J22/1504/2012</t>
  </si>
  <si>
    <t xml:space="preserve">RO30626899</t>
  </si>
  <si>
    <t xml:space="preserve">RO25INGB0014000043588911</t>
  </si>
  <si>
    <t xml:space="preserve">JAN DE GRAEVE</t>
  </si>
  <si>
    <t xml:space="preserve">ANDREI</t>
  </si>
  <si>
    <t xml:space="preserve">ALMET GRUP</t>
  </si>
  <si>
    <t xml:space="preserve">MOARA DE VANT</t>
  </si>
  <si>
    <t xml:space="preserve">office@almet.ro</t>
  </si>
  <si>
    <t xml:space="preserve">J22/131/1999</t>
  </si>
  <si>
    <t xml:space="preserve">RO11504780</t>
  </si>
  <si>
    <t xml:space="preserve">RO28WBAN2511000024500532</t>
  </si>
  <si>
    <t xml:space="preserve">INTESA SANPAOLO</t>
  </si>
  <si>
    <t xml:space="preserve">TULEI MARIUS</t>
  </si>
  <si>
    <t xml:space="preserve">ECO FRIG GROUP</t>
  </si>
  <si>
    <t xml:space="preserve">100B</t>
  </si>
  <si>
    <t xml:space="preserve">ecofrig@yahoo.com</t>
  </si>
  <si>
    <t xml:space="preserve">J22/1230/2010</t>
  </si>
  <si>
    <t xml:space="preserve">RO27379195</t>
  </si>
  <si>
    <t xml:space="preserve">RO94RNCB0175118045310001</t>
  </si>
  <si>
    <t xml:space="preserve">Ghiorghiu Laurentiu</t>
  </si>
  <si>
    <t xml:space="preserve">A&amp;G ELECTRIC SERV SRL-D</t>
  </si>
  <si>
    <t xml:space="preserve">DUMESTI</t>
  </si>
  <si>
    <t xml:space="preserve">BANU</t>
  </si>
  <si>
    <t xml:space="preserve">CHIRCA_G@YAHOO.COM</t>
  </si>
  <si>
    <t xml:space="preserve">J22/227/2016</t>
  </si>
  <si>
    <t xml:space="preserve">RO31BTRLRONCRT0335286001</t>
  </si>
  <si>
    <t xml:space="preserve">CHIRICA GABRIEL</t>
  </si>
  <si>
    <t xml:space="preserve">ENERGO VAL</t>
  </si>
  <si>
    <t xml:space="preserve">VALEA LUPULUI</t>
  </si>
  <si>
    <t xml:space="preserve">Insula Verde</t>
  </si>
  <si>
    <t xml:space="preserve">ENERGOVAL@yahoo.com</t>
  </si>
  <si>
    <t xml:space="preserve">J22/498/2006</t>
  </si>
  <si>
    <t xml:space="preserve">RO18432745</t>
  </si>
  <si>
    <t xml:space="preserve">RO34BRDE240SV57360232400</t>
  </si>
  <si>
    <t xml:space="preserve">UNGUREANU VASILE</t>
  </si>
  <si>
    <t xml:space="preserve">FACTURIPE MAIL LA SFARSIT DE LUNA</t>
  </si>
  <si>
    <t xml:space="preserve">BODY LINE</t>
  </si>
  <si>
    <t xml:space="preserve">TEPES VODA</t>
  </si>
  <si>
    <t xml:space="preserve">Body.line@yahoo.com</t>
  </si>
  <si>
    <t xml:space="preserve">J22/1050/2001</t>
  </si>
  <si>
    <t xml:space="preserve">RO14308001</t>
  </si>
  <si>
    <t xml:space="preserve">RO83BRDE240SV90011392400</t>
  </si>
  <si>
    <t xml:space="preserve">BURSUC ADRIAN</t>
  </si>
  <si>
    <t xml:space="preserve">NUMERAR</t>
  </si>
  <si>
    <t xml:space="preserve">INTERELECTRIC SA</t>
  </si>
  <si>
    <t xml:space="preserve">TUDOR VLADIMIRESCU</t>
  </si>
  <si>
    <t xml:space="preserve">71A</t>
  </si>
  <si>
    <t xml:space="preserve">OFFICE@INTERELECTRIC.RO</t>
  </si>
  <si>
    <t xml:space="preserve">LILIANA.GAVRIL@INTERUNO.RO</t>
  </si>
  <si>
    <t xml:space="preserve">J22/325/1991</t>
  </si>
  <si>
    <t xml:space="preserve">RO1955995</t>
  </si>
  <si>
    <t xml:space="preserve">RO33BACX000000094865400</t>
  </si>
  <si>
    <t xml:space="preserve">UNICREDIT</t>
  </si>
  <si>
    <t xml:space="preserve">IANCU SIMON</t>
  </si>
  <si>
    <t xml:space="preserve">DISCOUNT 7% LA PLATA LA TERMEN 30 ZILE </t>
  </si>
  <si>
    <t xml:space="preserve">INTER UNO SRL</t>
  </si>
  <si>
    <t xml:space="preserve">OFFICE@INTERUNO.RO</t>
  </si>
  <si>
    <t xml:space="preserve">J22/1207/2002</t>
  </si>
  <si>
    <t xml:space="preserve">RO14990145</t>
  </si>
  <si>
    <t xml:space="preserve">RO03CECEIS0101RON0625526</t>
  </si>
  <si>
    <t xml:space="preserve">GAVRIL LILIANA</t>
  </si>
  <si>
    <t xml:space="preserve">ANTREPRIZA IEAL CASA</t>
  </si>
  <si>
    <t xml:space="preserve">ANTREPRIZAIDEALCASA@YAHOO.COM</t>
  </si>
  <si>
    <t xml:space="preserve">J22/3256/1994</t>
  </si>
  <si>
    <t xml:space="preserve">RO6789001</t>
  </si>
  <si>
    <t xml:space="preserve">RO84UGBI0000722001697RON</t>
  </si>
  <si>
    <t xml:space="preserve">GALL MIRCEA</t>
  </si>
  <si>
    <t xml:space="preserve">INSTAL ACTIV</t>
  </si>
  <si>
    <t xml:space="preserve">SILVESTU</t>
  </si>
  <si>
    <t xml:space="preserve">VEZETEULUCIAN@GMAIL.COM</t>
  </si>
  <si>
    <t xml:space="preserve">J22/458/2009</t>
  </si>
  <si>
    <t xml:space="preserve">RO25207789</t>
  </si>
  <si>
    <t xml:space="preserve">RO33CARP02410006007686RO02</t>
  </si>
  <si>
    <t xml:space="preserve">PATRIA BANK</t>
  </si>
  <si>
    <t xml:space="preserve">VEZETEU LUCIAN</t>
  </si>
  <si>
    <t xml:space="preserve">MAROCO SYSTEMS</t>
  </si>
  <si>
    <t xml:space="preserve">office@maroco.ro</t>
  </si>
  <si>
    <t xml:space="preserve">J22/539/2004</t>
  </si>
  <si>
    <t xml:space="preserve">RO16250208</t>
  </si>
  <si>
    <t xml:space="preserve">RO86UGBI0000062034389RON</t>
  </si>
  <si>
    <t xml:space="preserve">BURLACU CORNELIA</t>
  </si>
  <si>
    <t xml:space="preserve">RODOTEX</t>
  </si>
  <si>
    <t xml:space="preserve">27BCD</t>
  </si>
  <si>
    <t xml:space="preserve">FINANCIAR@RODOTEX.COM</t>
  </si>
  <si>
    <t xml:space="preserve">OFFICE@RODOTEX.COM</t>
  </si>
  <si>
    <t xml:space="preserve">J22/477/1998</t>
  </si>
  <si>
    <t xml:space="preserve">RO0513690</t>
  </si>
  <si>
    <t xml:space="preserve">RO85BTRLRONCRT0373442501</t>
  </si>
  <si>
    <t xml:space="preserve">DOINA DOBREA CLAUDIA</t>
  </si>
  <si>
    <t xml:space="preserve">FERMADOR</t>
  </si>
  <si>
    <t xml:space="preserve">PODU ILOAIE</t>
  </si>
  <si>
    <t xml:space="preserve">NATIONALA</t>
  </si>
  <si>
    <t xml:space="preserve">CONTACT@FERMADOR.RO</t>
  </si>
  <si>
    <t xml:space="preserve">J22/2578/1994</t>
  </si>
  <si>
    <t xml:space="preserve">RO6650631</t>
  </si>
  <si>
    <t xml:space="preserve">REAL TRADE</t>
  </si>
  <si>
    <t xml:space="preserve">TUDOR NECULAI</t>
  </si>
  <si>
    <t xml:space="preserve">realtrade_srl@yahoo.com</t>
  </si>
  <si>
    <t xml:space="preserve">J22/2705/2006</t>
  </si>
  <si>
    <t xml:space="preserve">RO19164489</t>
  </si>
  <si>
    <t xml:space="preserve">RO50RNCB046710922420001</t>
  </si>
  <si>
    <t xml:space="preserve">PANZARU COSTEL</t>
  </si>
  <si>
    <t xml:space="preserve">OMCO ROMANIA</t>
  </si>
  <si>
    <t xml:space="preserve">43A</t>
  </si>
  <si>
    <t xml:space="preserve">Anca.Benghiu@omcomould.com</t>
  </si>
  <si>
    <t xml:space="preserve">WWW.OMCOMOULD.COM</t>
  </si>
  <si>
    <t xml:space="preserve">J22/2149/2005</t>
  </si>
  <si>
    <t xml:space="preserve">RO17891928</t>
  </si>
  <si>
    <t xml:space="preserve">RO27BACX0000001230001250</t>
  </si>
  <si>
    <t xml:space="preserve">ANCA BENGHIU</t>
  </si>
  <si>
    <t xml:space="preserve">SILVIU</t>
  </si>
  <si>
    <t xml:space="preserve">VIRTUAL BUSSINES</t>
  </si>
  <si>
    <t xml:space="preserve">LT. POPOVICI</t>
  </si>
  <si>
    <t xml:space="preserve">office@e-alarma.ro</t>
  </si>
  <si>
    <t xml:space="preserve">J22/436/2001</t>
  </si>
  <si>
    <t xml:space="preserve">RO13863712</t>
  </si>
  <si>
    <t xml:space="preserve">RO57BRDE240SV46725662400</t>
  </si>
  <si>
    <t xml:space="preserve">OVIDIU GAVRILITA</t>
  </si>
  <si>
    <t xml:space="preserve">GLOBAL TECH</t>
  </si>
  <si>
    <t xml:space="preserve">86AC</t>
  </si>
  <si>
    <t xml:space="preserve">0747-297-415</t>
  </si>
  <si>
    <t xml:space="preserve">alexa.ionel@globaltech.com.ro</t>
  </si>
  <si>
    <t xml:space="preserve">apachitei.corneliu@globaltech.com.ro</t>
  </si>
  <si>
    <t xml:space="preserve">J22/1196/1991</t>
  </si>
  <si>
    <t xml:space="preserve">RO1971141</t>
  </si>
  <si>
    <t xml:space="preserve">RO27CECENT1030RON1075957</t>
  </si>
  <si>
    <t xml:space="preserve">ALEXA IONEL</t>
  </si>
  <si>
    <t xml:space="preserve">INSTALATII ELECTRICE NM STATIVA SRL</t>
  </si>
  <si>
    <t xml:space="preserve">POPESTI, IASI</t>
  </si>
  <si>
    <t xml:space="preserve">0751-361903</t>
  </si>
  <si>
    <t xml:space="preserve">nicolaselectricianul@yahoo.com</t>
  </si>
  <si>
    <t xml:space="preserve">J22/969/2018</t>
  </si>
  <si>
    <t xml:space="preserve">RO39209810</t>
  </si>
  <si>
    <t xml:space="preserve">RO03PIRB2402779893002000</t>
  </si>
  <si>
    <t xml:space="preserve">FIRST BANK</t>
  </si>
  <si>
    <t xml:space="preserve">STATIVA NICOLAS-MARCEL</t>
  </si>
  <si>
    <t xml:space="preserve">DRAGOS</t>
  </si>
  <si>
    <t xml:space="preserve">BERARU AURELIAN IONUT PFA</t>
  </si>
  <si>
    <t xml:space="preserve">ALEEA NICOLINA</t>
  </si>
  <si>
    <t xml:space="preserve">beraruaurelian85@gmail.com</t>
  </si>
  <si>
    <t xml:space="preserve">f22/695/2019</t>
  </si>
  <si>
    <t xml:space="preserve">BERARU AURELIAN IONUT</t>
  </si>
  <si>
    <t xml:space="preserve">BEAUTY MANIA SRL</t>
  </si>
  <si>
    <t xml:space="preserve">PIATA UNIRII</t>
  </si>
  <si>
    <t xml:space="preserve">0232/210 061</t>
  </si>
  <si>
    <t xml:space="preserve">0723 353 641</t>
  </si>
  <si>
    <t xml:space="preserve">office@beautymania.ro</t>
  </si>
  <si>
    <t xml:space="preserve">j22/913/91</t>
  </si>
  <si>
    <t xml:space="preserve">RO1956443</t>
  </si>
  <si>
    <t xml:space="preserve">ROCAN CIPRIAN</t>
  </si>
  <si>
    <t xml:space="preserve">IONUT</t>
  </si>
  <si>
    <t xml:space="preserve">IASICON SA</t>
  </si>
  <si>
    <t xml:space="preserve">45A</t>
  </si>
  <si>
    <t xml:space="preserve">0745-345-112</t>
  </si>
  <si>
    <t xml:space="preserve">benone.pinzaru@iasicon.ro</t>
  </si>
  <si>
    <t xml:space="preserve">J22/1465/1992</t>
  </si>
  <si>
    <t xml:space="preserve">RO1957821</t>
  </si>
  <si>
    <t xml:space="preserve">RO13RNCB0175011094730001</t>
  </si>
  <si>
    <t xml:space="preserve">BENONE PINZARU</t>
  </si>
  <si>
    <t xml:space="preserve">ELECTRIC BUZZ</t>
  </si>
  <si>
    <t xml:space="preserve">EGALITATII</t>
  </si>
  <si>
    <t xml:space="preserve">LIVIU.BUZDUGAN21@GMAIL.COM</t>
  </si>
  <si>
    <t xml:space="preserve">J22/1903/2019</t>
  </si>
  <si>
    <t xml:space="preserve">RO41154058</t>
  </si>
  <si>
    <t xml:space="preserve">RO85INGB0000999909114277</t>
  </si>
  <si>
    <t xml:space="preserve">BUZDUGAN LIVIU</t>
  </si>
  <si>
    <t xml:space="preserve">DEV IN ALL</t>
  </si>
  <si>
    <t xml:space="preserve">NICOLINA</t>
  </si>
  <si>
    <t xml:space="preserve">DEVINALLSRL@GMAIL.COM</t>
  </si>
  <si>
    <t xml:space="preserve">J22/1492/2010</t>
  </si>
  <si>
    <t xml:space="preserve">RO27663846</t>
  </si>
  <si>
    <t xml:space="preserve">RO70BUCU1031304243640RON</t>
  </si>
  <si>
    <t xml:space="preserve">PIM SRL</t>
  </si>
  <si>
    <t xml:space="preserve">STEFAN CEL MARE SI SFANT </t>
  </si>
  <si>
    <t xml:space="preserve">OFFICE@PIMCOPY.RO</t>
  </si>
  <si>
    <t xml:space="preserve">J22/2331/1992</t>
  </si>
  <si>
    <t xml:space="preserve">RO1988097</t>
  </si>
  <si>
    <t xml:space="preserve">RO26UGBI0000062029967RON</t>
  </si>
  <si>
    <t xml:space="preserve">ILASCA CLEOPATRA </t>
  </si>
  <si>
    <t xml:space="preserve">PRESTAREA</t>
  </si>
  <si>
    <t xml:space="preserve">BRANDUSA</t>
  </si>
  <si>
    <t xml:space="preserve">0232-473-400</t>
  </si>
  <si>
    <t xml:space="preserve">0752-155-566</t>
  </si>
  <si>
    <t xml:space="preserve">office@fabrica de ferestre.com</t>
  </si>
  <si>
    <t xml:space="preserve">J22/708/1991</t>
  </si>
  <si>
    <t xml:space="preserve">RO1961342</t>
  </si>
  <si>
    <t xml:space="preserve">RO49BRDE240SV92671812400</t>
  </si>
  <si>
    <t xml:space="preserve">NECHIFOR GARIEL</t>
  </si>
  <si>
    <t xml:space="preserve">COMPANIA DE CONSTRUCTII MOLDOC.</t>
  </si>
  <si>
    <t xml:space="preserve">I.C.BRATIANU</t>
  </si>
  <si>
    <t xml:space="preserve">20-20</t>
  </si>
  <si>
    <t xml:space="preserve">0232-210-293</t>
  </si>
  <si>
    <t xml:space="preserve">contact@moldoconstruct-iasi.ro</t>
  </si>
  <si>
    <t xml:space="preserve">J22/420/1991</t>
  </si>
  <si>
    <t xml:space="preserve">RO1956117</t>
  </si>
  <si>
    <t xml:space="preserve">RO48BRDE240SV07972402400</t>
  </si>
  <si>
    <t xml:space="preserve">MEIU CRISTIAN</t>
  </si>
  <si>
    <t xml:space="preserve">DÉCOR PLUS</t>
  </si>
  <si>
    <t xml:space="preserve">HAN TATAR</t>
  </si>
  <si>
    <t xml:space="preserve">J22/2867/2005</t>
  </si>
  <si>
    <t xml:space="preserve">RO18156100</t>
  </si>
  <si>
    <t xml:space="preserve">RO91BRDE240SV48887112400</t>
  </si>
  <si>
    <t xml:space="preserve">NECHIFOR BOGDAN</t>
  </si>
  <si>
    <t xml:space="preserve">CATALIN</t>
  </si>
  <si>
    <t xml:space="preserve">TEHMOTERM</t>
  </si>
  <si>
    <t xml:space="preserve">VIEW HILLS RESIDENCE SRL</t>
  </si>
  <si>
    <t xml:space="preserve">ALEXANDRU CEL BUN</t>
  </si>
  <si>
    <t xml:space="preserve">MISTIREANUMARIUS@YAHOO.COM</t>
  </si>
  <si>
    <t xml:space="preserve">J22/3336/2017</t>
  </si>
  <si>
    <t xml:space="preserve">RO38430226</t>
  </si>
  <si>
    <t xml:space="preserve">RO44INGB0000999908742535</t>
  </si>
  <si>
    <t xml:space="preserve">MARIUSMISTIREANU</t>
  </si>
  <si>
    <t xml:space="preserve">PROCEED.75@GMAIL.COM</t>
  </si>
  <si>
    <t xml:space="preserve">BOGDANMGB@YAHOO.COM</t>
  </si>
  <si>
    <t xml:space="preserve">JOHNPADURARU@GMAIL.COM</t>
  </si>
  <si>
    <t xml:space="preserve">OFFICE@ANLI.RO</t>
  </si>
  <si>
    <t xml:space="preserve">ANCA@INOVART.RO</t>
  </si>
  <si>
    <t xml:space="preserve">ANDREI@INOVART.RO</t>
  </si>
  <si>
    <t xml:space="preserve">HARASIMDRAGOSCATALIN@gmail.com</t>
  </si>
  <si>
    <t xml:space="preserve">AGROTUR_VETRISOAIA@YAHOO.RO</t>
  </si>
  <si>
    <t xml:space="preserve">BEST.GLOBAL.DISTRIBUTION@GMAIL.COM</t>
  </si>
  <si>
    <t xml:space="preserve">APOLODORSRL@YAHOO.COM</t>
  </si>
  <si>
    <t xml:space="preserve">OFFICE@CHEMICAL.RO</t>
  </si>
  <si>
    <t xml:space="preserve">CONTABILITATE@CHEMICAL.RO</t>
  </si>
  <si>
    <t xml:space="preserve">ACVENTO.IASI@GMAIL</t>
  </si>
  <si>
    <t xml:space="preserve">FINANCE.RO@BMTAEROSPACE.COM</t>
  </si>
  <si>
    <t xml:space="preserve">IRIMICRISTINA@AMBRASIGN.RO</t>
  </si>
  <si>
    <t xml:space="preserve">MOSESCURAZVAN@YAHOO.COM</t>
  </si>
  <si>
    <t xml:space="preserve">INFO@FUSIONTOWERS.RO</t>
  </si>
  <si>
    <t xml:space="preserve">SMARTHORECASERVICE@GMAIL.COM</t>
  </si>
  <si>
    <t xml:space="preserve">RAMONAPANAINTE@YAHOO.COM</t>
  </si>
  <si>
    <t xml:space="preserve">DOBOS_EU@UAHOO.COM</t>
  </si>
  <si>
    <t xml:space="preserve">RESTAURANTCHEFFA@GMAIL.COM</t>
  </si>
  <si>
    <t xml:space="preserve">COVOSOLUTIONS@GMAIL.COM</t>
  </si>
  <si>
    <t xml:space="preserve">CONTACT@ISOBAR.RO</t>
  </si>
  <si>
    <t xml:space="preserve">MARIANLUCACI@GMAIL.COM</t>
  </si>
  <si>
    <t xml:space="preserve">SCPROEXINSRL@YAHOO.COM</t>
  </si>
  <si>
    <t xml:space="preserve">CONSTANTINIONIUC@GMAIL.COM</t>
  </si>
  <si>
    <t xml:space="preserve">PETRO_CRIS_ELECTRIC@YAHOO.COM</t>
  </si>
  <si>
    <t xml:space="preserve">DENISMOC@YAHOO.COM</t>
  </si>
  <si>
    <t xml:space="preserve">ELECTROAMBIANT@YAHOO.COM</t>
  </si>
  <si>
    <t xml:space="preserve">CONTACT@SPRINT-CAR.RO</t>
  </si>
  <si>
    <t xml:space="preserve">FLUXCOM@YAHOO.COM</t>
  </si>
  <si>
    <t xml:space="preserve">GHEORGHE_40@YAHOO.COM</t>
  </si>
  <si>
    <t xml:space="preserve">DAN_EXPERT_ELECTRIC@YAHOO.COM</t>
  </si>
  <si>
    <t xml:space="preserve">OFFICE@MAIVIDEO.RO</t>
  </si>
  <si>
    <t xml:space="preserve">ALEXEXPERTGROUP@YAHOO.COM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</si>
</sst>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m/d/yyyy"/>
    <numFmt numFmtId="166" formatCode="0000\-000\-000"/>
    <numFmt numFmtId="167" formatCode="#,##0\ [$RON]"/>
    <numFmt numFmtId="168" formatCode="General"/>
    <numFmt numFmtId="169" formatCode="[$-409]d\-mmm\-yy"/>
    <numFmt numFmtId="170" formatCode="[$-409]d\-mmm"/>
    <numFmt numFmtId="171" formatCode="#,##0&quot; RON&quot;;[RED]\-#,##0&quot; RON&quot;"/>
    <numFmt numFmtId="172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238"/>
    </font>
    <font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1"/>
      <color rgb="FF58585A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545454"/>
      <name val="Arial"/>
      <family val="2"/>
      <charset val="238"/>
    </font>
    <font>
      <sz val="11"/>
      <color rgb="FF222222"/>
      <name val="Arial"/>
      <family val="2"/>
      <charset val="238"/>
    </font>
    <font>
      <sz val="10"/>
      <color rgb="FF212121"/>
      <name val="Arial"/>
      <family val="2"/>
      <charset val="238"/>
    </font>
    <font>
      <sz val="12"/>
      <color rgb="FF2222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8585A"/>
      <rgbColor rgb="FF969696"/>
      <rgbColor rgb="FF003366"/>
      <rgbColor rgb="FF339966"/>
      <rgbColor rgb="FF212121"/>
      <rgbColor rgb="FF222222"/>
      <rgbColor rgb="FF993300"/>
      <rgbColor rgb="FF993366"/>
      <rgbColor rgb="FF54545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lorisimgrup@yahoo.com" TargetMode="External"/><Relationship Id="rId2" Type="http://schemas.openxmlformats.org/officeDocument/2006/relationships/hyperlink" Target="mailto:office@florisim.ro" TargetMode="External"/><Relationship Id="rId3" Type="http://schemas.openxmlformats.org/officeDocument/2006/relationships/hyperlink" Target="mailto:office@ssabag.ro" TargetMode="External"/><Relationship Id="rId4" Type="http://schemas.openxmlformats.org/officeDocument/2006/relationships/hyperlink" Target="mailto:comercial@belfil.ro" TargetMode="External"/><Relationship Id="rId5" Type="http://schemas.openxmlformats.org/officeDocument/2006/relationships/hyperlink" Target="mailto:office@ecocart.ro" TargetMode="External"/><Relationship Id="rId6" Type="http://schemas.openxmlformats.org/officeDocument/2006/relationships/hyperlink" Target="mailto:costelburlacu80@yahoo.com" TargetMode="External"/><Relationship Id="rId7" Type="http://schemas.openxmlformats.org/officeDocument/2006/relationships/hyperlink" Target="mailto:office@ispal.ro" TargetMode="External"/><Relationship Id="rId8" Type="http://schemas.openxmlformats.org/officeDocument/2006/relationships/hyperlink" Target="mailto:office@retele-iasi.ro" TargetMode="External"/><Relationship Id="rId9" Type="http://schemas.openxmlformats.org/officeDocument/2006/relationships/hyperlink" Target="mailto:office@groups.ro" TargetMode="External"/><Relationship Id="rId10" Type="http://schemas.openxmlformats.org/officeDocument/2006/relationships/hyperlink" Target="mailto:office@platimar.ro" TargetMode="External"/><Relationship Id="rId11" Type="http://schemas.openxmlformats.org/officeDocument/2006/relationships/hyperlink" Target="mailto:tradegateoffice@gmail.com" TargetMode="External"/><Relationship Id="rId12" Type="http://schemas.openxmlformats.org/officeDocument/2006/relationships/hyperlink" Target="mailto:office@iisudura.ro" TargetMode="External"/><Relationship Id="rId13" Type="http://schemas.openxmlformats.org/officeDocument/2006/relationships/hyperlink" Target="mailto:office@egros.ro" TargetMode="External"/><Relationship Id="rId14" Type="http://schemas.openxmlformats.org/officeDocument/2006/relationships/hyperlink" Target="mailto:office@elcom.ro" TargetMode="External"/><Relationship Id="rId15" Type="http://schemas.openxmlformats.org/officeDocument/2006/relationships/hyperlink" Target="mailto:marcos1476@yahoo.com" TargetMode="External"/><Relationship Id="rId16" Type="http://schemas.openxmlformats.org/officeDocument/2006/relationships/hyperlink" Target="mailto:sales@resio.ro" TargetMode="External"/><Relationship Id="rId17" Type="http://schemas.openxmlformats.org/officeDocument/2006/relationships/hyperlink" Target="mailto:office@netcom-activ.ro" TargetMode="External"/><Relationship Id="rId18" Type="http://schemas.openxmlformats.org/officeDocument/2006/relationships/hyperlink" Target="mailto:office@ippu.ro" TargetMode="External"/><Relationship Id="rId19" Type="http://schemas.openxmlformats.org/officeDocument/2006/relationships/hyperlink" Target="mailto:iasiimobile@gmail.com" TargetMode="External"/><Relationship Id="rId20" Type="http://schemas.openxmlformats.org/officeDocument/2006/relationships/hyperlink" Target="mailto:adiirod@yahoo.com" TargetMode="External"/><Relationship Id="rId21" Type="http://schemas.openxmlformats.org/officeDocument/2006/relationships/hyperlink" Target="mailto:gdtbalciu@gmail.com" TargetMode="External"/><Relationship Id="rId22" Type="http://schemas.openxmlformats.org/officeDocument/2006/relationships/hyperlink" Target="mailto:stefan@msm-electric.ro" TargetMode="External"/><Relationship Id="rId23" Type="http://schemas.openxmlformats.org/officeDocument/2006/relationships/hyperlink" Target="mailto:lilimatase@yahoo.com" TargetMode="External"/><Relationship Id="rId24" Type="http://schemas.openxmlformats.org/officeDocument/2006/relationships/hyperlink" Target="mailto:miulyan82@gmail.com" TargetMode="External"/><Relationship Id="rId25" Type="http://schemas.openxmlformats.org/officeDocument/2006/relationships/hyperlink" Target="mailto:globusstarconstruct@yahoo.com" TargetMode="External"/><Relationship Id="rId26" Type="http://schemas.openxmlformats.org/officeDocument/2006/relationships/hyperlink" Target="mailto:contact@spitalcuzavodaiasi.ro" TargetMode="External"/><Relationship Id="rId27" Type="http://schemas.openxmlformats.org/officeDocument/2006/relationships/hyperlink" Target="mailto:chiperineculai@gmail.com" TargetMode="External"/><Relationship Id="rId28" Type="http://schemas.openxmlformats.org/officeDocument/2006/relationships/hyperlink" Target="mailto:facilityinstal@yahoo.com" TargetMode="External"/><Relationship Id="rId29" Type="http://schemas.openxmlformats.org/officeDocument/2006/relationships/hyperlink" Target="mailto:4pcreativetime@gmail.com" TargetMode="External"/><Relationship Id="rId30" Type="http://schemas.openxmlformats.org/officeDocument/2006/relationships/hyperlink" Target="mailto:primariacomunabutea@yahoo.com" TargetMode="External"/><Relationship Id="rId31" Type="http://schemas.openxmlformats.org/officeDocument/2006/relationships/hyperlink" Target="mailto:PROCEED.75@GMAIL.COM" TargetMode="External"/><Relationship Id="rId32" Type="http://schemas.openxmlformats.org/officeDocument/2006/relationships/hyperlink" Target="mailto:danielbucataru@yahoo.com" TargetMode="External"/><Relationship Id="rId33" Type="http://schemas.openxmlformats.org/officeDocument/2006/relationships/hyperlink" Target="mailto:pavel.adrian@gmail.com" TargetMode="External"/><Relationship Id="rId34" Type="http://schemas.openxmlformats.org/officeDocument/2006/relationships/hyperlink" Target="mailto:fagi.imobiliaresrl@gmail.com" TargetMode="External"/><Relationship Id="rId35" Type="http://schemas.openxmlformats.org/officeDocument/2006/relationships/hyperlink" Target="mailto:BOGDANMGB@YAHOO.COM" TargetMode="External"/><Relationship Id="rId36" Type="http://schemas.openxmlformats.org/officeDocument/2006/relationships/hyperlink" Target="mailto:office@atelecom.ro" TargetMode="External"/><Relationship Id="rId37" Type="http://schemas.openxmlformats.org/officeDocument/2006/relationships/hyperlink" Target="mailto:daniel.uta@coloanacenter.ro" TargetMode="External"/><Relationship Id="rId38" Type="http://schemas.openxmlformats.org/officeDocument/2006/relationships/hyperlink" Target="mailto:mclinduct@yahoo.com" TargetMode="External"/><Relationship Id="rId39" Type="http://schemas.openxmlformats.org/officeDocument/2006/relationships/hyperlink" Target="mailto:JOHNPADURARU@GMAIL.COM" TargetMode="External"/><Relationship Id="rId40" Type="http://schemas.openxmlformats.org/officeDocument/2006/relationships/hyperlink" Target="mailto:OFFICE@ANLI.RO" TargetMode="External"/><Relationship Id="rId41" Type="http://schemas.openxmlformats.org/officeDocument/2006/relationships/hyperlink" Target="mailto:copoucitygarden@gmail.com" TargetMode="External"/><Relationship Id="rId42" Type="http://schemas.openxmlformats.org/officeDocument/2006/relationships/hyperlink" Target="mailto:seredenciuc_razvan@yahoo.com" TargetMode="External"/><Relationship Id="rId43" Type="http://schemas.openxmlformats.org/officeDocument/2006/relationships/hyperlink" Target="mailto:scbigvslproductsrl@yahoo.com" TargetMode="External"/><Relationship Id="rId44" Type="http://schemas.openxmlformats.org/officeDocument/2006/relationships/hyperlink" Target="mailto:barsan_v@yahoo.com" TargetMode="External"/><Relationship Id="rId45" Type="http://schemas.openxmlformats.org/officeDocument/2006/relationships/hyperlink" Target="mailto:adysam2006@yahoo.com" TargetMode="External"/><Relationship Id="rId46" Type="http://schemas.openxmlformats.org/officeDocument/2006/relationships/hyperlink" Target="mailto:aprivizionare@hotelpleada.ro" TargetMode="External"/><Relationship Id="rId47" Type="http://schemas.openxmlformats.org/officeDocument/2006/relationships/hyperlink" Target="mailto:ANCA@INOVART.RO" TargetMode="External"/><Relationship Id="rId48" Type="http://schemas.openxmlformats.org/officeDocument/2006/relationships/hyperlink" Target="mailto:ANDREI@INOVART.RO" TargetMode="External"/><Relationship Id="rId49" Type="http://schemas.openxmlformats.org/officeDocument/2006/relationships/hyperlink" Target="mailto:HARASIMDRAGOSCATALIN@gmail.com" TargetMode="External"/><Relationship Id="rId50" Type="http://schemas.openxmlformats.org/officeDocument/2006/relationships/hyperlink" Target="mailto:AGROTUR_VETRISOAIA@YAHOO.RO" TargetMode="External"/><Relationship Id="rId51" Type="http://schemas.openxmlformats.org/officeDocument/2006/relationships/hyperlink" Target="mailto:BEST.GLOBAL.DISTRIBUTION@GMAIL.COM" TargetMode="External"/><Relationship Id="rId52" Type="http://schemas.openxmlformats.org/officeDocument/2006/relationships/hyperlink" Target="mailto:APOLODORSRL@YAHOO.COM" TargetMode="External"/><Relationship Id="rId53" Type="http://schemas.openxmlformats.org/officeDocument/2006/relationships/hyperlink" Target="mailto:OFFICE@CHEMICAL.RO" TargetMode="External"/><Relationship Id="rId54" Type="http://schemas.openxmlformats.org/officeDocument/2006/relationships/hyperlink" Target="mailto:CONTABILITATE@CHEMICAL.RO" TargetMode="External"/><Relationship Id="rId55" Type="http://schemas.openxmlformats.org/officeDocument/2006/relationships/hyperlink" Target="mailto:andmar2017@yahoo.com" TargetMode="External"/><Relationship Id="rId56" Type="http://schemas.openxmlformats.org/officeDocument/2006/relationships/hyperlink" Target="mailto:ACVENTO.IASI@GMAIL" TargetMode="External"/><Relationship Id="rId57" Type="http://schemas.openxmlformats.org/officeDocument/2006/relationships/hyperlink" Target="mailto:FINANCE.RO@BMTAEROSPACE.COM" TargetMode="External"/><Relationship Id="rId58" Type="http://schemas.openxmlformats.org/officeDocument/2006/relationships/hyperlink" Target="mailto:office@iridexsalubrizare.ro" TargetMode="External"/><Relationship Id="rId59" Type="http://schemas.openxmlformats.org/officeDocument/2006/relationships/hyperlink" Target="mailto:mihai.basarab@paytel.ro" TargetMode="External"/><Relationship Id="rId60" Type="http://schemas.openxmlformats.org/officeDocument/2006/relationships/hyperlink" Target="mailto:tehnic@paytel.ro" TargetMode="External"/><Relationship Id="rId61" Type="http://schemas.openxmlformats.org/officeDocument/2006/relationships/hyperlink" Target="mailto:marcelciobanita@gmail.com" TargetMode="External"/><Relationship Id="rId62" Type="http://schemas.openxmlformats.org/officeDocument/2006/relationships/hyperlink" Target="mailto:alexandru.nemes@telekombusiness.ro" TargetMode="External"/><Relationship Id="rId63" Type="http://schemas.openxmlformats.org/officeDocument/2006/relationships/hyperlink" Target="mailto:alexandru.nemes@tbsr.ro" TargetMode="External"/><Relationship Id="rId64" Type="http://schemas.openxmlformats.org/officeDocument/2006/relationships/hyperlink" Target="mailto:office@inbit.ro" TargetMode="External"/><Relationship Id="rId65" Type="http://schemas.openxmlformats.org/officeDocument/2006/relationships/hyperlink" Target="mailto:airinamaria@yahoo.com" TargetMode="External"/><Relationship Id="rId66" Type="http://schemas.openxmlformats.org/officeDocument/2006/relationships/hyperlink" Target="mailto:anamaria.neagu@trieurodata.ro" TargetMode="External"/><Relationship Id="rId67" Type="http://schemas.openxmlformats.org/officeDocument/2006/relationships/hyperlink" Target="mailto:office@acelgrup.ro" TargetMode="External"/><Relationship Id="rId68" Type="http://schemas.openxmlformats.org/officeDocument/2006/relationships/hyperlink" Target="mailto:cristian_varvara@yahoo.com" TargetMode="External"/><Relationship Id="rId69" Type="http://schemas.openxmlformats.org/officeDocument/2006/relationships/hyperlink" Target="mailto:IRIMICRISTINA@AMBRASIGN.RO" TargetMode="External"/><Relationship Id="rId70" Type="http://schemas.openxmlformats.org/officeDocument/2006/relationships/hyperlink" Target="mailto:MOSESCURAZVAN@YAHOO.COM" TargetMode="External"/><Relationship Id="rId71" Type="http://schemas.openxmlformats.org/officeDocument/2006/relationships/hyperlink" Target="mailto:liviu@2mtech.ro" TargetMode="External"/><Relationship Id="rId72" Type="http://schemas.openxmlformats.org/officeDocument/2006/relationships/hyperlink" Target="mailto:office@2mtech.ro" TargetMode="External"/><Relationship Id="rId73" Type="http://schemas.openxmlformats.org/officeDocument/2006/relationships/hyperlink" Target="mailto:INFO@FUSIONTOWERS.RO" TargetMode="External"/><Relationship Id="rId74" Type="http://schemas.openxmlformats.org/officeDocument/2006/relationships/hyperlink" Target="mailto:INFO@FUSIONTOWERS.RO" TargetMode="External"/><Relationship Id="rId75" Type="http://schemas.openxmlformats.org/officeDocument/2006/relationships/hyperlink" Target="mailto:comteleprestsediu@gmail.com" TargetMode="External"/><Relationship Id="rId76" Type="http://schemas.openxmlformats.org/officeDocument/2006/relationships/hyperlink" Target="mailto:office@telefonica2000.ro" TargetMode="External"/><Relationship Id="rId77" Type="http://schemas.openxmlformats.org/officeDocument/2006/relationships/hyperlink" Target="mailto:achizitii@hidrosmart.ro" TargetMode="External"/><Relationship Id="rId78" Type="http://schemas.openxmlformats.org/officeDocument/2006/relationships/hyperlink" Target="mailto:SMARTHORECASERVICE@GMAIL.COM" TargetMode="External"/><Relationship Id="rId79" Type="http://schemas.openxmlformats.org/officeDocument/2006/relationships/hyperlink" Target="mailto:alexandrurusu@fiald.ro" TargetMode="External"/><Relationship Id="rId80" Type="http://schemas.openxmlformats.org/officeDocument/2006/relationships/hyperlink" Target="mailto:office@fiald.ro" TargetMode="External"/><Relationship Id="rId81" Type="http://schemas.openxmlformats.org/officeDocument/2006/relationships/hyperlink" Target="mailto:RAMONAPANAINTE@YAHOO.COM" TargetMode="External"/><Relationship Id="rId82" Type="http://schemas.openxmlformats.org/officeDocument/2006/relationships/hyperlink" Target="mailto:mariacristel@yahoo.com" TargetMode="External"/><Relationship Id="rId83" Type="http://schemas.openxmlformats.org/officeDocument/2006/relationships/hyperlink" Target="mailto:dansuru@finelivinghouse.ro" TargetMode="External"/><Relationship Id="rId84" Type="http://schemas.openxmlformats.org/officeDocument/2006/relationships/hyperlink" Target="mailto:apartamenteinbucium@yahoo.com" TargetMode="External"/><Relationship Id="rId85" Type="http://schemas.openxmlformats.org/officeDocument/2006/relationships/hyperlink" Target="mailto:DOBOS_EU@UAHOO.COM" TargetMode="External"/><Relationship Id="rId86" Type="http://schemas.openxmlformats.org/officeDocument/2006/relationships/hyperlink" Target="mailto:RESTAURANTCHEFFA@GMAIL.COM" TargetMode="External"/><Relationship Id="rId87" Type="http://schemas.openxmlformats.org/officeDocument/2006/relationships/hyperlink" Target="mailto:COVOSOLUTIONS@GMAIL.COM" TargetMode="External"/><Relationship Id="rId88" Type="http://schemas.openxmlformats.org/officeDocument/2006/relationships/hyperlink" Target="mailto:cemprojectlogistics@gmail.com" TargetMode="External"/><Relationship Id="rId89" Type="http://schemas.openxmlformats.org/officeDocument/2006/relationships/hyperlink" Target="mailto:CONTACT@ISOBAR.RO" TargetMode="External"/><Relationship Id="rId90" Type="http://schemas.openxmlformats.org/officeDocument/2006/relationships/hyperlink" Target="mailto:statiunea_viticola_iasi@yahoo.com" TargetMode="External"/><Relationship Id="rId91" Type="http://schemas.openxmlformats.org/officeDocument/2006/relationships/hyperlink" Target="mailto:iulius.tincu@gmail.com" TargetMode="External"/><Relationship Id="rId92" Type="http://schemas.openxmlformats.org/officeDocument/2006/relationships/hyperlink" Target="mailto:lucian.ganea@itglobal.ro" TargetMode="External"/><Relationship Id="rId93" Type="http://schemas.openxmlformats.org/officeDocument/2006/relationships/hyperlink" Target="mailto:MARIANLUCACI@GMAIL.COM" TargetMode="External"/><Relationship Id="rId94" Type="http://schemas.openxmlformats.org/officeDocument/2006/relationships/hyperlink" Target="mailto:office@autocenteriasi.ro" TargetMode="External"/><Relationship Id="rId95" Type="http://schemas.openxmlformats.org/officeDocument/2006/relationships/hyperlink" Target="mailto:SCPROEXINSRL@YAHOO.COM" TargetMode="External"/><Relationship Id="rId96" Type="http://schemas.openxmlformats.org/officeDocument/2006/relationships/hyperlink" Target="mailto:CONSTANTINIONIUC@GMAIL.COM" TargetMode="External"/><Relationship Id="rId97" Type="http://schemas.openxmlformats.org/officeDocument/2006/relationships/hyperlink" Target="mailto:CONSTANTINIONIUC@GMAIL.COM" TargetMode="External"/><Relationship Id="rId98" Type="http://schemas.openxmlformats.org/officeDocument/2006/relationships/hyperlink" Target="mailto:SCPROEXINSRL@YAHOO.COM" TargetMode="External"/><Relationship Id="rId99" Type="http://schemas.openxmlformats.org/officeDocument/2006/relationships/hyperlink" Target="mailto:PETRO_CRIS_ELECTRIC@YAHOO.COM" TargetMode="External"/><Relationship Id="rId100" Type="http://schemas.openxmlformats.org/officeDocument/2006/relationships/hyperlink" Target="mailto:DENISMOC@YAHOO.COM" TargetMode="External"/><Relationship Id="rId101" Type="http://schemas.openxmlformats.org/officeDocument/2006/relationships/hyperlink" Target="mailto:lm_iasi@yahoo.com" TargetMode="External"/><Relationship Id="rId102" Type="http://schemas.openxmlformats.org/officeDocument/2006/relationships/hyperlink" Target="mailto:ELECTROAMBIANT@YAHOO.COM" TargetMode="External"/><Relationship Id="rId103" Type="http://schemas.openxmlformats.org/officeDocument/2006/relationships/hyperlink" Target="mailto:CONTACT@SPRINT-CAR.RO" TargetMode="External"/><Relationship Id="rId104" Type="http://schemas.openxmlformats.org/officeDocument/2006/relationships/hyperlink" Target="mailto:FLUXCOM@YAHOO.COM" TargetMode="External"/><Relationship Id="rId105" Type="http://schemas.openxmlformats.org/officeDocument/2006/relationships/hyperlink" Target="mailto:FLUXCOM@YAHOO.COM" TargetMode="External"/><Relationship Id="rId106" Type="http://schemas.openxmlformats.org/officeDocument/2006/relationships/hyperlink" Target="mailto:GHEORGHE_40@YAHOO.COM" TargetMode="External"/><Relationship Id="rId107" Type="http://schemas.openxmlformats.org/officeDocument/2006/relationships/hyperlink" Target="mailto:DAN_EXPERT_ELECTRIC@YAHOO.COM" TargetMode="External"/><Relationship Id="rId108" Type="http://schemas.openxmlformats.org/officeDocument/2006/relationships/hyperlink" Target="mailto:OFFICE@MAIVIDEO.RO" TargetMode="External"/><Relationship Id="rId109" Type="http://schemas.openxmlformats.org/officeDocument/2006/relationships/hyperlink" Target="mailto:salbedimpex2004@yahoo.com" TargetMode="External"/><Relationship Id="rId110" Type="http://schemas.openxmlformats.org/officeDocument/2006/relationships/hyperlink" Target="mailto:ALEXEXPERTGROUP@YAHOO.COM" TargetMode="External"/><Relationship Id="rId111" Type="http://schemas.openxmlformats.org/officeDocument/2006/relationships/hyperlink" Target="mailto:office@velis-construct.ro" TargetMode="External"/><Relationship Id="rId112" Type="http://schemas.openxmlformats.org/officeDocument/2006/relationships/hyperlink" Target="mailto:OFFICE@CONCRET-HDI.RO" TargetMode="External"/><Relationship Id="rId113" Type="http://schemas.openxmlformats.org/officeDocument/2006/relationships/hyperlink" Target="mailto:IULIANIABOBOAE@GMAIL.COM" TargetMode="External"/><Relationship Id="rId114" Type="http://schemas.openxmlformats.org/officeDocument/2006/relationships/hyperlink" Target="mailto:COSTEL_POPA1970@YAHOO.COM" TargetMode="External"/><Relationship Id="rId115" Type="http://schemas.openxmlformats.org/officeDocument/2006/relationships/hyperlink" Target="mailto:electricinstalsrl@yahoo.com" TargetMode="External"/><Relationship Id="rId116" Type="http://schemas.openxmlformats.org/officeDocument/2006/relationships/hyperlink" Target="mailto:andmar2017@yahoo.com" TargetMode="External"/><Relationship Id="rId117" Type="http://schemas.openxmlformats.org/officeDocument/2006/relationships/hyperlink" Target="mailto:SIGMAAPS@YAHOO.COM" TargetMode="External"/><Relationship Id="rId118" Type="http://schemas.openxmlformats.org/officeDocument/2006/relationships/hyperlink" Target="mailto:GENERAL_TEHNIC@YAHOO.COM" TargetMode="External"/><Relationship Id="rId119" Type="http://schemas.openxmlformats.org/officeDocument/2006/relationships/hyperlink" Target="mailto:CONFORTEX@CONFORTEX.RO" TargetMode="External"/><Relationship Id="rId120" Type="http://schemas.openxmlformats.org/officeDocument/2006/relationships/hyperlink" Target="mailto:office.electricall@gmail.com" TargetMode="External"/><Relationship Id="rId121" Type="http://schemas.openxmlformats.org/officeDocument/2006/relationships/hyperlink" Target="mailto:Catalin.Balaita@sioen.com" TargetMode="External"/><Relationship Id="rId122" Type="http://schemas.openxmlformats.org/officeDocument/2006/relationships/hyperlink" Target="mailto:office@almet.ro" TargetMode="External"/><Relationship Id="rId123" Type="http://schemas.openxmlformats.org/officeDocument/2006/relationships/hyperlink" Target="mailto:ecofrig@yahoo.com" TargetMode="External"/><Relationship Id="rId124" Type="http://schemas.openxmlformats.org/officeDocument/2006/relationships/hyperlink" Target="mailto:CHIRCA_G@YAHOO.COM" TargetMode="External"/><Relationship Id="rId125" Type="http://schemas.openxmlformats.org/officeDocument/2006/relationships/hyperlink" Target="mailto:ENERGOVAL@yahoo.com" TargetMode="External"/><Relationship Id="rId126" Type="http://schemas.openxmlformats.org/officeDocument/2006/relationships/hyperlink" Target="mailto:Body.line@yahoo.com" TargetMode="External"/><Relationship Id="rId127" Type="http://schemas.openxmlformats.org/officeDocument/2006/relationships/hyperlink" Target="mailto:OFFICE@INTERELECTRIC.RO" TargetMode="External"/><Relationship Id="rId128" Type="http://schemas.openxmlformats.org/officeDocument/2006/relationships/hyperlink" Target="mailto:LILIANA.GAVRIL@INTERUNO.RO" TargetMode="External"/><Relationship Id="rId129" Type="http://schemas.openxmlformats.org/officeDocument/2006/relationships/hyperlink" Target="mailto:OFFICE@INTERUNO.RO" TargetMode="External"/><Relationship Id="rId130" Type="http://schemas.openxmlformats.org/officeDocument/2006/relationships/hyperlink" Target="mailto:LILIANA.GAVRIL@INTERUNO.RO" TargetMode="External"/><Relationship Id="rId131" Type="http://schemas.openxmlformats.org/officeDocument/2006/relationships/hyperlink" Target="mailto:ANTREPRIZAIDEALCASA@YAHOO.COM" TargetMode="External"/><Relationship Id="rId132" Type="http://schemas.openxmlformats.org/officeDocument/2006/relationships/hyperlink" Target="mailto:VEZETEULUCIAN@GMAIL.COM" TargetMode="External"/><Relationship Id="rId133" Type="http://schemas.openxmlformats.org/officeDocument/2006/relationships/hyperlink" Target="mailto:office@maroco.ro" TargetMode="External"/><Relationship Id="rId134" Type="http://schemas.openxmlformats.org/officeDocument/2006/relationships/hyperlink" Target="mailto:FINANCIAR@RODOTEX.COM" TargetMode="External"/><Relationship Id="rId135" Type="http://schemas.openxmlformats.org/officeDocument/2006/relationships/hyperlink" Target="mailto:OFFICE@RODOTEX.COM" TargetMode="External"/><Relationship Id="rId136" Type="http://schemas.openxmlformats.org/officeDocument/2006/relationships/hyperlink" Target="mailto:CONTACT@FERMADOR.RO" TargetMode="External"/><Relationship Id="rId137" Type="http://schemas.openxmlformats.org/officeDocument/2006/relationships/hyperlink" Target="mailto:realtrade_srl@yahoo.com" TargetMode="External"/><Relationship Id="rId138" Type="http://schemas.openxmlformats.org/officeDocument/2006/relationships/hyperlink" Target="mailto:Anca.Benghiu@omcomould.com" TargetMode="External"/><Relationship Id="rId139" Type="http://schemas.openxmlformats.org/officeDocument/2006/relationships/hyperlink" Target="http://www.omcomould.com/" TargetMode="External"/><Relationship Id="rId140" Type="http://schemas.openxmlformats.org/officeDocument/2006/relationships/hyperlink" Target="mailto:office@e-alarma.ro" TargetMode="External"/><Relationship Id="rId141" Type="http://schemas.openxmlformats.org/officeDocument/2006/relationships/hyperlink" Target="mailto:alexa.ionel@globaltech.com.ro" TargetMode="External"/><Relationship Id="rId142" Type="http://schemas.openxmlformats.org/officeDocument/2006/relationships/hyperlink" Target="mailto:apachitei.corneliu@globaltech.com.ro" TargetMode="External"/><Relationship Id="rId143" Type="http://schemas.openxmlformats.org/officeDocument/2006/relationships/hyperlink" Target="mailto:nicolaselectricianul@yahoo.com" TargetMode="External"/><Relationship Id="rId144" Type="http://schemas.openxmlformats.org/officeDocument/2006/relationships/hyperlink" Target="mailto:beraruaurelian85@gmail.com" TargetMode="External"/><Relationship Id="rId145" Type="http://schemas.openxmlformats.org/officeDocument/2006/relationships/hyperlink" Target="mailto:office@beautymania.ro" TargetMode="External"/><Relationship Id="rId146" Type="http://schemas.openxmlformats.org/officeDocument/2006/relationships/hyperlink" Target="mailto:benone.pinzaru@iasicon.ro" TargetMode="External"/><Relationship Id="rId147" Type="http://schemas.openxmlformats.org/officeDocument/2006/relationships/hyperlink" Target="mailto:LIVIU.BUZDUGAN21@GMAIL.COM" TargetMode="External"/><Relationship Id="rId148" Type="http://schemas.openxmlformats.org/officeDocument/2006/relationships/hyperlink" Target="mailto:DEVINALLSRL@GMAIL.COM" TargetMode="External"/><Relationship Id="rId149" Type="http://schemas.openxmlformats.org/officeDocument/2006/relationships/hyperlink" Target="mailto:OFFICE@PIMCOPY.RO" TargetMode="External"/><Relationship Id="rId150" Type="http://schemas.openxmlformats.org/officeDocument/2006/relationships/hyperlink" Target="mailto:office@fabrica%20de%20ferestre.com" TargetMode="External"/><Relationship Id="rId151" Type="http://schemas.openxmlformats.org/officeDocument/2006/relationships/hyperlink" Target="mailto:contact@moldoconstruct-iasi.ro" TargetMode="External"/><Relationship Id="rId152" Type="http://schemas.openxmlformats.org/officeDocument/2006/relationships/hyperlink" Target="mailto:MISTIREANUMARIUS@YAHOO.COM" TargetMode="External"/><Relationship Id="rId15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florisimgrup@yahoo.com" TargetMode="External"/><Relationship Id="rId2" Type="http://schemas.openxmlformats.org/officeDocument/2006/relationships/hyperlink" Target="mailto:office@florisim.ro" TargetMode="External"/><Relationship Id="rId3" Type="http://schemas.openxmlformats.org/officeDocument/2006/relationships/hyperlink" Target="mailto:office@ssabag.ro" TargetMode="External"/><Relationship Id="rId4" Type="http://schemas.openxmlformats.org/officeDocument/2006/relationships/hyperlink" Target="mailto:comercial@belfil.ro" TargetMode="External"/><Relationship Id="rId5" Type="http://schemas.openxmlformats.org/officeDocument/2006/relationships/hyperlink" Target="mailto:office@ecocart.ro" TargetMode="External"/><Relationship Id="rId6" Type="http://schemas.openxmlformats.org/officeDocument/2006/relationships/hyperlink" Target="mailto:costelburlacu80@yahoo.com" TargetMode="External"/><Relationship Id="rId7" Type="http://schemas.openxmlformats.org/officeDocument/2006/relationships/hyperlink" Target="mailto:office@ispal.ro" TargetMode="External"/><Relationship Id="rId8" Type="http://schemas.openxmlformats.org/officeDocument/2006/relationships/hyperlink" Target="mailto:office@retele-iasi.ro" TargetMode="External"/><Relationship Id="rId9" Type="http://schemas.openxmlformats.org/officeDocument/2006/relationships/hyperlink" Target="mailto:office@groups.ro" TargetMode="External"/><Relationship Id="rId10" Type="http://schemas.openxmlformats.org/officeDocument/2006/relationships/hyperlink" Target="mailto:office@platimar.ro" TargetMode="External"/><Relationship Id="rId11" Type="http://schemas.openxmlformats.org/officeDocument/2006/relationships/hyperlink" Target="mailto:tradegateoffice@gmail.com" TargetMode="External"/><Relationship Id="rId12" Type="http://schemas.openxmlformats.org/officeDocument/2006/relationships/hyperlink" Target="mailto:office@iisudura.ro" TargetMode="External"/><Relationship Id="rId13" Type="http://schemas.openxmlformats.org/officeDocument/2006/relationships/hyperlink" Target="mailto:office@egros.ro" TargetMode="External"/><Relationship Id="rId14" Type="http://schemas.openxmlformats.org/officeDocument/2006/relationships/hyperlink" Target="mailto:office@elcom.ro" TargetMode="External"/><Relationship Id="rId15" Type="http://schemas.openxmlformats.org/officeDocument/2006/relationships/hyperlink" Target="mailto:marcos1476@yahoo.com" TargetMode="External"/><Relationship Id="rId16" Type="http://schemas.openxmlformats.org/officeDocument/2006/relationships/hyperlink" Target="mailto:sales@resio.ro" TargetMode="External"/><Relationship Id="rId17" Type="http://schemas.openxmlformats.org/officeDocument/2006/relationships/hyperlink" Target="mailto:office@netcom-activ.ro" TargetMode="External"/><Relationship Id="rId18" Type="http://schemas.openxmlformats.org/officeDocument/2006/relationships/hyperlink" Target="mailto:office@ippu.ro" TargetMode="External"/><Relationship Id="rId19" Type="http://schemas.openxmlformats.org/officeDocument/2006/relationships/hyperlink" Target="mailto:iasiimobile@gmail.com" TargetMode="External"/><Relationship Id="rId20" Type="http://schemas.openxmlformats.org/officeDocument/2006/relationships/hyperlink" Target="mailto:adiirod@yahoo.com" TargetMode="External"/><Relationship Id="rId21" Type="http://schemas.openxmlformats.org/officeDocument/2006/relationships/hyperlink" Target="mailto:gdtbalciu@gmail.com" TargetMode="External"/><Relationship Id="rId22" Type="http://schemas.openxmlformats.org/officeDocument/2006/relationships/hyperlink" Target="mailto:stefan@msm-electric.ro" TargetMode="External"/><Relationship Id="rId23" Type="http://schemas.openxmlformats.org/officeDocument/2006/relationships/hyperlink" Target="mailto:lilimatase@yahoo.com" TargetMode="External"/><Relationship Id="rId24" Type="http://schemas.openxmlformats.org/officeDocument/2006/relationships/hyperlink" Target="mailto:miulyan82@gmail.com" TargetMode="External"/><Relationship Id="rId25" Type="http://schemas.openxmlformats.org/officeDocument/2006/relationships/hyperlink" Target="mailto:globusstarconstruct@yahoo.com" TargetMode="External"/><Relationship Id="rId26" Type="http://schemas.openxmlformats.org/officeDocument/2006/relationships/hyperlink" Target="mailto:contact@spitalcuzavodaiasi.ro" TargetMode="External"/><Relationship Id="rId27" Type="http://schemas.openxmlformats.org/officeDocument/2006/relationships/hyperlink" Target="mailto:chiperineculai@gmail.com" TargetMode="External"/><Relationship Id="rId28" Type="http://schemas.openxmlformats.org/officeDocument/2006/relationships/hyperlink" Target="mailto:facilityinstal@yahoo.com" TargetMode="External"/><Relationship Id="rId29" Type="http://schemas.openxmlformats.org/officeDocument/2006/relationships/hyperlink" Target="mailto:4pcreativetime@gmail.com" TargetMode="External"/><Relationship Id="rId30" Type="http://schemas.openxmlformats.org/officeDocument/2006/relationships/hyperlink" Target="mailto:primariacomunabutea@yahoo.com" TargetMode="External"/><Relationship Id="rId31" Type="http://schemas.openxmlformats.org/officeDocument/2006/relationships/hyperlink" Target="mailto:PROCEED.75@GMAIL.COM" TargetMode="External"/><Relationship Id="rId32" Type="http://schemas.openxmlformats.org/officeDocument/2006/relationships/hyperlink" Target="mailto:danielbucataru@yahoo.com" TargetMode="External"/><Relationship Id="rId33" Type="http://schemas.openxmlformats.org/officeDocument/2006/relationships/hyperlink" Target="mailto:pavel.adrian@gmail.com" TargetMode="External"/><Relationship Id="rId34" Type="http://schemas.openxmlformats.org/officeDocument/2006/relationships/hyperlink" Target="mailto:fagi.imobiliaresrl@gmail.com" TargetMode="External"/><Relationship Id="rId35" Type="http://schemas.openxmlformats.org/officeDocument/2006/relationships/hyperlink" Target="mailto:BOGDANMGB@YAHOO.COM" TargetMode="External"/><Relationship Id="rId36" Type="http://schemas.openxmlformats.org/officeDocument/2006/relationships/hyperlink" Target="mailto:office@atelecom.ro" TargetMode="External"/><Relationship Id="rId37" Type="http://schemas.openxmlformats.org/officeDocument/2006/relationships/hyperlink" Target="mailto:daniel.uta@coloanacenter.ro" TargetMode="External"/><Relationship Id="rId38" Type="http://schemas.openxmlformats.org/officeDocument/2006/relationships/hyperlink" Target="mailto:mclinduct@yahoo.com" TargetMode="External"/><Relationship Id="rId39" Type="http://schemas.openxmlformats.org/officeDocument/2006/relationships/hyperlink" Target="mailto:JOHNPADURARU@GMAIL.COM" TargetMode="External"/><Relationship Id="rId40" Type="http://schemas.openxmlformats.org/officeDocument/2006/relationships/hyperlink" Target="mailto:OFFICE@ANLI.RO" TargetMode="External"/><Relationship Id="rId41" Type="http://schemas.openxmlformats.org/officeDocument/2006/relationships/hyperlink" Target="mailto:copoucitygarden@gmail.com" TargetMode="External"/><Relationship Id="rId42" Type="http://schemas.openxmlformats.org/officeDocument/2006/relationships/hyperlink" Target="mailto:seredenciuc_razvan@yahoo.com" TargetMode="External"/><Relationship Id="rId43" Type="http://schemas.openxmlformats.org/officeDocument/2006/relationships/hyperlink" Target="mailto:scbigvslproductsrl@yahoo.com" TargetMode="External"/><Relationship Id="rId44" Type="http://schemas.openxmlformats.org/officeDocument/2006/relationships/hyperlink" Target="mailto:barsan_v@yahoo.com" TargetMode="External"/><Relationship Id="rId45" Type="http://schemas.openxmlformats.org/officeDocument/2006/relationships/hyperlink" Target="mailto:adysam2006@yahoo.com" TargetMode="External"/><Relationship Id="rId46" Type="http://schemas.openxmlformats.org/officeDocument/2006/relationships/hyperlink" Target="mailto:aprivizionare@hotelpleada.ro" TargetMode="External"/><Relationship Id="rId47" Type="http://schemas.openxmlformats.org/officeDocument/2006/relationships/hyperlink" Target="mailto:ANCA@INOVART.RO" TargetMode="External"/><Relationship Id="rId48" Type="http://schemas.openxmlformats.org/officeDocument/2006/relationships/hyperlink" Target="mailto:ANDREI@INOVART.RO" TargetMode="External"/><Relationship Id="rId49" Type="http://schemas.openxmlformats.org/officeDocument/2006/relationships/hyperlink" Target="mailto:HARASIMDRAGOSCATALIN@gmail.com" TargetMode="External"/><Relationship Id="rId50" Type="http://schemas.openxmlformats.org/officeDocument/2006/relationships/hyperlink" Target="mailto:AGROTUR_VETRISOAIA@YAHOO.RO" TargetMode="External"/><Relationship Id="rId51" Type="http://schemas.openxmlformats.org/officeDocument/2006/relationships/hyperlink" Target="mailto:BEST.GLOBAL.DISTRIBUTION@GMAIL.COM" TargetMode="External"/><Relationship Id="rId52" Type="http://schemas.openxmlformats.org/officeDocument/2006/relationships/hyperlink" Target="mailto:APOLODORSRL@YAHOO.COM" TargetMode="External"/><Relationship Id="rId53" Type="http://schemas.openxmlformats.org/officeDocument/2006/relationships/hyperlink" Target="mailto:OFFICE@CHEMICAL.RO" TargetMode="External"/><Relationship Id="rId54" Type="http://schemas.openxmlformats.org/officeDocument/2006/relationships/hyperlink" Target="mailto:CONTABILITATE@CHEMICAL.RO" TargetMode="External"/><Relationship Id="rId55" Type="http://schemas.openxmlformats.org/officeDocument/2006/relationships/hyperlink" Target="mailto:andmar2017@yahoo.com" TargetMode="External"/><Relationship Id="rId56" Type="http://schemas.openxmlformats.org/officeDocument/2006/relationships/hyperlink" Target="mailto:ACVENTO.IASI@GMAIL" TargetMode="External"/><Relationship Id="rId57" Type="http://schemas.openxmlformats.org/officeDocument/2006/relationships/hyperlink" Target="mailto:FINANCE.RO@BMTAEROSPACE.COM" TargetMode="External"/><Relationship Id="rId58" Type="http://schemas.openxmlformats.org/officeDocument/2006/relationships/hyperlink" Target="mailto:office@iridexsalubrizare.ro" TargetMode="External"/><Relationship Id="rId59" Type="http://schemas.openxmlformats.org/officeDocument/2006/relationships/hyperlink" Target="mailto:mihai.basarab@paytel.ro" TargetMode="External"/><Relationship Id="rId60" Type="http://schemas.openxmlformats.org/officeDocument/2006/relationships/hyperlink" Target="mailto:tehnic@paytel.ro" TargetMode="External"/><Relationship Id="rId61" Type="http://schemas.openxmlformats.org/officeDocument/2006/relationships/hyperlink" Target="mailto:marcelciobanita@gmail.com" TargetMode="External"/><Relationship Id="rId62" Type="http://schemas.openxmlformats.org/officeDocument/2006/relationships/hyperlink" Target="mailto:alexandru.nemes@telekombusiness.ro" TargetMode="External"/><Relationship Id="rId63" Type="http://schemas.openxmlformats.org/officeDocument/2006/relationships/hyperlink" Target="mailto:alexandru.nemes@tbsr.ro" TargetMode="External"/><Relationship Id="rId64" Type="http://schemas.openxmlformats.org/officeDocument/2006/relationships/hyperlink" Target="mailto:office@inbit.ro" TargetMode="External"/><Relationship Id="rId65" Type="http://schemas.openxmlformats.org/officeDocument/2006/relationships/hyperlink" Target="mailto:airinamaria@yahoo.com" TargetMode="External"/><Relationship Id="rId66" Type="http://schemas.openxmlformats.org/officeDocument/2006/relationships/hyperlink" Target="mailto:anamaria.neagu@trieurodata.ro" TargetMode="External"/><Relationship Id="rId67" Type="http://schemas.openxmlformats.org/officeDocument/2006/relationships/hyperlink" Target="mailto:office@acelgrup.ro" TargetMode="External"/><Relationship Id="rId68" Type="http://schemas.openxmlformats.org/officeDocument/2006/relationships/hyperlink" Target="mailto:cristian_varvara@yahoo.com" TargetMode="External"/><Relationship Id="rId69" Type="http://schemas.openxmlformats.org/officeDocument/2006/relationships/hyperlink" Target="mailto:IRIMICRISTINA@AMBRASIGN.RO" TargetMode="External"/><Relationship Id="rId70" Type="http://schemas.openxmlformats.org/officeDocument/2006/relationships/hyperlink" Target="mailto:MOSESCURAZVAN@YAHOO.COM" TargetMode="External"/><Relationship Id="rId71" Type="http://schemas.openxmlformats.org/officeDocument/2006/relationships/hyperlink" Target="mailto:liviu@2mtech.ro" TargetMode="External"/><Relationship Id="rId72" Type="http://schemas.openxmlformats.org/officeDocument/2006/relationships/hyperlink" Target="mailto:office@2mtech.ro" TargetMode="External"/><Relationship Id="rId73" Type="http://schemas.openxmlformats.org/officeDocument/2006/relationships/hyperlink" Target="mailto:INFO@FUSIONTOWERS.RO" TargetMode="External"/><Relationship Id="rId74" Type="http://schemas.openxmlformats.org/officeDocument/2006/relationships/hyperlink" Target="mailto:INFO@FUSIONTOWERS.RO" TargetMode="External"/><Relationship Id="rId75" Type="http://schemas.openxmlformats.org/officeDocument/2006/relationships/hyperlink" Target="mailto:comteleprestsediu@gmail.com" TargetMode="External"/><Relationship Id="rId76" Type="http://schemas.openxmlformats.org/officeDocument/2006/relationships/hyperlink" Target="mailto:office@telefonica2000.ro" TargetMode="External"/><Relationship Id="rId77" Type="http://schemas.openxmlformats.org/officeDocument/2006/relationships/hyperlink" Target="mailto:achizitii@hidrosmart.ro" TargetMode="External"/><Relationship Id="rId78" Type="http://schemas.openxmlformats.org/officeDocument/2006/relationships/hyperlink" Target="mailto:SMARTHORECASERVICE@GMAIL.COM" TargetMode="External"/><Relationship Id="rId79" Type="http://schemas.openxmlformats.org/officeDocument/2006/relationships/hyperlink" Target="mailto:alexandrurusu@fiald.ro" TargetMode="External"/><Relationship Id="rId80" Type="http://schemas.openxmlformats.org/officeDocument/2006/relationships/hyperlink" Target="mailto:office@fiald.ro" TargetMode="External"/><Relationship Id="rId81" Type="http://schemas.openxmlformats.org/officeDocument/2006/relationships/hyperlink" Target="mailto:RAMONAPANAINTE@YAHOO.COM" TargetMode="External"/><Relationship Id="rId82" Type="http://schemas.openxmlformats.org/officeDocument/2006/relationships/hyperlink" Target="mailto:mariacristel@yahoo.com" TargetMode="External"/><Relationship Id="rId83" Type="http://schemas.openxmlformats.org/officeDocument/2006/relationships/hyperlink" Target="mailto:dansuru@finelivinghouse.ro" TargetMode="External"/><Relationship Id="rId84" Type="http://schemas.openxmlformats.org/officeDocument/2006/relationships/hyperlink" Target="mailto:apartamenteinbucium@yahoo.com" TargetMode="External"/><Relationship Id="rId85" Type="http://schemas.openxmlformats.org/officeDocument/2006/relationships/hyperlink" Target="mailto:DOBOS_EU@UAHOO.COM" TargetMode="External"/><Relationship Id="rId86" Type="http://schemas.openxmlformats.org/officeDocument/2006/relationships/hyperlink" Target="mailto:RESTAURANTCHEFFA@GMAIL.COM" TargetMode="External"/><Relationship Id="rId87" Type="http://schemas.openxmlformats.org/officeDocument/2006/relationships/hyperlink" Target="mailto:COVOSOLUTIONS@GMAIL.COM" TargetMode="External"/><Relationship Id="rId88" Type="http://schemas.openxmlformats.org/officeDocument/2006/relationships/hyperlink" Target="mailto:cemprojectlogistics@gmail.com" TargetMode="External"/><Relationship Id="rId89" Type="http://schemas.openxmlformats.org/officeDocument/2006/relationships/hyperlink" Target="mailto:CONTACT@ISOBAR.RO" TargetMode="External"/><Relationship Id="rId90" Type="http://schemas.openxmlformats.org/officeDocument/2006/relationships/hyperlink" Target="mailto:statiunea_viticola_iasi@yahoo.com" TargetMode="External"/><Relationship Id="rId91" Type="http://schemas.openxmlformats.org/officeDocument/2006/relationships/hyperlink" Target="mailto:iulius.tincu@gmail.com" TargetMode="External"/><Relationship Id="rId92" Type="http://schemas.openxmlformats.org/officeDocument/2006/relationships/hyperlink" Target="mailto:lucian.ganea@itglobal.ro" TargetMode="External"/><Relationship Id="rId93" Type="http://schemas.openxmlformats.org/officeDocument/2006/relationships/hyperlink" Target="mailto:MARIANLUCACI@GMAIL.COM" TargetMode="External"/><Relationship Id="rId94" Type="http://schemas.openxmlformats.org/officeDocument/2006/relationships/hyperlink" Target="mailto:office@autocenteriasi.ro" TargetMode="External"/><Relationship Id="rId95" Type="http://schemas.openxmlformats.org/officeDocument/2006/relationships/hyperlink" Target="mailto:SCPROEXINSRL@YAHOO.COM" TargetMode="External"/><Relationship Id="rId96" Type="http://schemas.openxmlformats.org/officeDocument/2006/relationships/hyperlink" Target="mailto:CONSTANTINIONIUC@GMAIL.COM" TargetMode="External"/><Relationship Id="rId97" Type="http://schemas.openxmlformats.org/officeDocument/2006/relationships/hyperlink" Target="mailto:CONSTANTINIONIUC@GMAIL.COM" TargetMode="External"/><Relationship Id="rId98" Type="http://schemas.openxmlformats.org/officeDocument/2006/relationships/hyperlink" Target="mailto:SCPROEXINSRL@YAHOO.COM" TargetMode="External"/><Relationship Id="rId99" Type="http://schemas.openxmlformats.org/officeDocument/2006/relationships/hyperlink" Target="mailto:PETRO_CRIS_ELECTRIC@YAHOO.COM" TargetMode="External"/><Relationship Id="rId100" Type="http://schemas.openxmlformats.org/officeDocument/2006/relationships/hyperlink" Target="mailto:DENISMOC@YAHOO.COM" TargetMode="External"/><Relationship Id="rId101" Type="http://schemas.openxmlformats.org/officeDocument/2006/relationships/hyperlink" Target="mailto:lm_iasi@yahoo.com" TargetMode="External"/><Relationship Id="rId102" Type="http://schemas.openxmlformats.org/officeDocument/2006/relationships/hyperlink" Target="mailto:ELECTROAMBIANT@YAHOO.COM" TargetMode="External"/><Relationship Id="rId103" Type="http://schemas.openxmlformats.org/officeDocument/2006/relationships/hyperlink" Target="mailto:CONTACT@SPRINT-CAR.RO" TargetMode="External"/><Relationship Id="rId104" Type="http://schemas.openxmlformats.org/officeDocument/2006/relationships/hyperlink" Target="mailto:FLUXCOM@YAHOO.COM" TargetMode="External"/><Relationship Id="rId105" Type="http://schemas.openxmlformats.org/officeDocument/2006/relationships/hyperlink" Target="mailto:FLUXCOM@YAHOO.COM" TargetMode="External"/><Relationship Id="rId106" Type="http://schemas.openxmlformats.org/officeDocument/2006/relationships/hyperlink" Target="mailto:GHEORGHE_40@YAHOO.COM" TargetMode="External"/><Relationship Id="rId107" Type="http://schemas.openxmlformats.org/officeDocument/2006/relationships/hyperlink" Target="mailto:DAN_EXPERT_ELECTRIC@YAHOO.COM" TargetMode="External"/><Relationship Id="rId108" Type="http://schemas.openxmlformats.org/officeDocument/2006/relationships/hyperlink" Target="mailto:OFFICE@MAIVIDEO.RO" TargetMode="External"/><Relationship Id="rId109" Type="http://schemas.openxmlformats.org/officeDocument/2006/relationships/hyperlink" Target="mailto:salbedimpex2004@yahoo.com" TargetMode="External"/><Relationship Id="rId110" Type="http://schemas.openxmlformats.org/officeDocument/2006/relationships/hyperlink" Target="mailto:ALEXEXPERTGROUP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3" topLeftCell="A4" activePane="bottomLeft" state="frozen"/>
      <selection pane="topLeft" activeCell="B1" activeCellId="0" sqref="B1"/>
      <selection pane="bottomLeft" activeCell="A1" activeCellId="0" sqref="A1"/>
    </sheetView>
  </sheetViews>
  <sheetFormatPr defaultColWidth="8.72265625" defaultRowHeight="15" zeroHeight="false" outlineLevelRow="0" outlineLevelCol="0"/>
  <cols>
    <col collapsed="false" customWidth="false" hidden="true" outlineLevel="0" max="1" min="1" style="0" width="8.71"/>
    <col collapsed="false" customWidth="true" hidden="false" outlineLevel="0" max="2" min="2" style="1" width="10.42"/>
    <col collapsed="false" customWidth="true" hidden="false" outlineLevel="0" max="3" min="3" style="2" width="12.57"/>
    <col collapsed="false" customWidth="true" hidden="false" outlineLevel="0" max="4" min="4" style="3" width="34.42"/>
    <col collapsed="false" customWidth="true" hidden="false" outlineLevel="0" max="5" min="5" style="4" width="16.57"/>
    <col collapsed="false" customWidth="true" hidden="false" outlineLevel="0" max="6" min="6" style="4" width="22.7"/>
    <col collapsed="false" customWidth="true" hidden="false" outlineLevel="0" max="7" min="7" style="4" width="10"/>
    <col collapsed="false" customWidth="true" hidden="false" outlineLevel="0" max="8" min="8" style="5" width="14.86"/>
    <col collapsed="false" customWidth="true" hidden="false" outlineLevel="0" max="9" min="9" style="5" width="15.15"/>
    <col collapsed="false" customWidth="true" hidden="false" outlineLevel="0" max="10" min="10" style="4" width="39.01"/>
    <col collapsed="false" customWidth="true" hidden="false" outlineLevel="0" max="11" min="11" style="6" width="31.15"/>
    <col collapsed="false" customWidth="true" hidden="false" outlineLevel="0" max="12" min="12" style="4" width="20.99"/>
    <col collapsed="false" customWidth="true" hidden="false" outlineLevel="0" max="13" min="13" style="4" width="12.29"/>
    <col collapsed="false" customWidth="true" hidden="false" outlineLevel="0" max="14" min="14" style="4" width="33"/>
    <col collapsed="false" customWidth="true" hidden="false" outlineLevel="0" max="15" min="15" style="4" width="19.85"/>
    <col collapsed="false" customWidth="true" hidden="false" outlineLevel="0" max="16" min="16" style="4" width="29.29"/>
    <col collapsed="false" customWidth="false" hidden="false" outlineLevel="0" max="17" min="17" style="4" width="8.71"/>
    <col collapsed="false" customWidth="true" hidden="false" outlineLevel="0" max="18" min="18" style="2" width="11.86"/>
    <col collapsed="false" customWidth="true" hidden="false" outlineLevel="0" max="19" min="19" style="7" width="14.28"/>
    <col collapsed="false" customWidth="true" hidden="false" outlineLevel="0" max="20" min="20" style="4" width="10.85"/>
    <col collapsed="false" customWidth="true" hidden="false" outlineLevel="0" max="21" min="21" style="4" width="13.86"/>
    <col collapsed="false" customWidth="true" hidden="false" outlineLevel="0" max="22" min="22" style="3" width="44.85"/>
    <col collapsed="false" customWidth="true" hidden="false" outlineLevel="0" max="23" min="23" style="4" width="25.86"/>
    <col collapsed="false" customWidth="true" hidden="false" outlineLevel="0" max="24" min="24" style="3" width="21.29"/>
  </cols>
  <sheetData>
    <row r="1" s="16" customFormat="true" ht="43.5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2" t="s">
        <v>9</v>
      </c>
      <c r="K1" s="14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0" t="s">
        <v>17</v>
      </c>
      <c r="S1" s="15" t="s">
        <v>18</v>
      </c>
      <c r="T1" s="12" t="s">
        <v>19</v>
      </c>
      <c r="U1" s="12" t="s">
        <v>20</v>
      </c>
      <c r="V1" s="11" t="s">
        <v>21</v>
      </c>
      <c r="W1" s="12" t="s">
        <v>22</v>
      </c>
      <c r="X1" s="11" t="s">
        <v>23</v>
      </c>
    </row>
    <row r="2" s="16" customFormat="true" ht="14.25" hidden="false" customHeight="true" outlineLevel="0" collapsed="false">
      <c r="A2" s="17" t="n">
        <f aca="false">IF(D2="","",1)</f>
        <v>1</v>
      </c>
      <c r="B2" s="1" t="n">
        <v>1</v>
      </c>
      <c r="C2" s="18" t="n">
        <v>43108</v>
      </c>
      <c r="D2" s="19" t="s">
        <v>24</v>
      </c>
      <c r="E2" s="20" t="s">
        <v>25</v>
      </c>
      <c r="F2" s="20" t="s">
        <v>26</v>
      </c>
      <c r="G2" s="20" t="n">
        <v>120</v>
      </c>
      <c r="H2" s="21" t="n">
        <v>232241124</v>
      </c>
      <c r="I2" s="21" t="n">
        <v>740844221</v>
      </c>
      <c r="J2" s="22" t="s">
        <v>27</v>
      </c>
      <c r="K2" s="23" t="s">
        <v>28</v>
      </c>
      <c r="L2" s="24" t="s">
        <v>29</v>
      </c>
      <c r="M2" s="20" t="s">
        <v>30</v>
      </c>
      <c r="N2" s="24" t="s">
        <v>31</v>
      </c>
      <c r="O2" s="24" t="s">
        <v>32</v>
      </c>
      <c r="P2" s="20" t="s">
        <v>33</v>
      </c>
      <c r="Q2" s="20" t="s">
        <v>34</v>
      </c>
      <c r="R2" s="18" t="n">
        <f aca="false">C2+730</f>
        <v>43838</v>
      </c>
      <c r="S2" s="25" t="n">
        <v>5000</v>
      </c>
      <c r="T2" s="20" t="n">
        <v>30</v>
      </c>
      <c r="U2" s="20" t="s">
        <v>35</v>
      </c>
      <c r="V2" s="11" t="s">
        <v>36</v>
      </c>
      <c r="W2" s="20"/>
      <c r="X2" s="19" t="s">
        <v>37</v>
      </c>
    </row>
    <row r="3" s="16" customFormat="true" ht="14.25" hidden="false" customHeight="true" outlineLevel="0" collapsed="false">
      <c r="A3" s="17" t="n">
        <f aca="false">IF(D3="","",MAX($A$2:A2)+1)</f>
        <v>2</v>
      </c>
      <c r="B3" s="1" t="s">
        <v>38</v>
      </c>
      <c r="C3" s="18" t="n">
        <v>43122</v>
      </c>
      <c r="D3" s="19" t="s">
        <v>39</v>
      </c>
      <c r="E3" s="20"/>
      <c r="F3" s="20"/>
      <c r="G3" s="20"/>
      <c r="H3" s="21" t="n">
        <v>234581220</v>
      </c>
      <c r="I3" s="21" t="n">
        <v>743221165</v>
      </c>
      <c r="J3" s="22" t="s">
        <v>40</v>
      </c>
      <c r="K3" s="23"/>
      <c r="L3" s="24"/>
      <c r="M3" s="20" t="s">
        <v>41</v>
      </c>
      <c r="N3" s="24"/>
      <c r="O3" s="26"/>
      <c r="P3" s="20" t="s">
        <v>42</v>
      </c>
      <c r="Q3" s="20" t="s">
        <v>34</v>
      </c>
      <c r="R3" s="18" t="n">
        <f aca="false">C3+730</f>
        <v>43852</v>
      </c>
      <c r="S3" s="25" t="n">
        <v>3000</v>
      </c>
      <c r="T3" s="20" t="n">
        <v>30</v>
      </c>
      <c r="U3" s="20" t="s">
        <v>35</v>
      </c>
      <c r="V3" s="11"/>
      <c r="W3" s="20"/>
      <c r="X3" s="19"/>
    </row>
    <row r="4" s="16" customFormat="true" ht="14.25" hidden="false" customHeight="true" outlineLevel="0" collapsed="false">
      <c r="A4" s="17" t="n">
        <f aca="false">IF(D4="","",MAX($A$2:A3)+1)</f>
        <v>3</v>
      </c>
      <c r="B4" s="1" t="n">
        <v>2</v>
      </c>
      <c r="C4" s="18" t="n">
        <v>43133</v>
      </c>
      <c r="D4" s="19" t="s">
        <v>43</v>
      </c>
      <c r="E4" s="20"/>
      <c r="F4" s="20"/>
      <c r="G4" s="20"/>
      <c r="H4" s="21" t="n">
        <v>232221209</v>
      </c>
      <c r="I4" s="21" t="n">
        <v>745594500</v>
      </c>
      <c r="J4" s="22" t="s">
        <v>44</v>
      </c>
      <c r="K4" s="23"/>
      <c r="L4" s="24"/>
      <c r="M4" s="20" t="s">
        <v>45</v>
      </c>
      <c r="N4" s="24"/>
      <c r="O4" s="26"/>
      <c r="P4" s="20" t="s">
        <v>46</v>
      </c>
      <c r="Q4" s="20" t="s">
        <v>34</v>
      </c>
      <c r="R4" s="18" t="n">
        <f aca="false">C4+730-2</f>
        <v>43861</v>
      </c>
      <c r="S4" s="25" t="n">
        <v>0</v>
      </c>
      <c r="T4" s="20" t="s">
        <v>47</v>
      </c>
      <c r="U4" s="20" t="s">
        <v>48</v>
      </c>
      <c r="V4" s="11"/>
      <c r="W4" s="20"/>
      <c r="X4" s="19"/>
    </row>
    <row r="5" s="16" customFormat="true" ht="14.25" hidden="false" customHeight="true" outlineLevel="0" collapsed="false">
      <c r="A5" s="17" t="n">
        <f aca="false">IF(D5="","",MAX($A$2:A4)+1)</f>
        <v>4</v>
      </c>
      <c r="B5" s="1" t="n">
        <v>3</v>
      </c>
      <c r="C5" s="18" t="n">
        <v>43133</v>
      </c>
      <c r="D5" s="19" t="s">
        <v>49</v>
      </c>
      <c r="E5" s="20"/>
      <c r="F5" s="20"/>
      <c r="G5" s="20"/>
      <c r="H5" s="21" t="n">
        <v>232714708</v>
      </c>
      <c r="I5" s="21" t="n">
        <v>758332708</v>
      </c>
      <c r="J5" s="22" t="s">
        <v>50</v>
      </c>
      <c r="K5" s="23"/>
      <c r="L5" s="24"/>
      <c r="M5" s="20" t="s">
        <v>51</v>
      </c>
      <c r="N5" s="24"/>
      <c r="O5" s="26"/>
      <c r="P5" s="20" t="s">
        <v>52</v>
      </c>
      <c r="Q5" s="20" t="s">
        <v>34</v>
      </c>
      <c r="R5" s="18" t="n">
        <f aca="false">C5+730-2</f>
        <v>43861</v>
      </c>
      <c r="S5" s="25" t="n">
        <v>3000</v>
      </c>
      <c r="T5" s="20" t="n">
        <v>45</v>
      </c>
      <c r="U5" s="20" t="s">
        <v>35</v>
      </c>
      <c r="V5" s="11" t="s">
        <v>53</v>
      </c>
      <c r="W5" s="20"/>
      <c r="X5" s="19"/>
    </row>
    <row r="6" s="16" customFormat="true" ht="14.25" hidden="false" customHeight="true" outlineLevel="0" collapsed="false">
      <c r="A6" s="17" t="n">
        <f aca="false">IF(D6="","",MAX($A$2:A5)+1)</f>
        <v>5</v>
      </c>
      <c r="B6" s="1" t="n">
        <v>4</v>
      </c>
      <c r="C6" s="18" t="n">
        <v>43138</v>
      </c>
      <c r="D6" s="19" t="s">
        <v>54</v>
      </c>
      <c r="E6" s="20"/>
      <c r="F6" s="20"/>
      <c r="G6" s="20"/>
      <c r="H6" s="21"/>
      <c r="I6" s="21" t="n">
        <v>742836570</v>
      </c>
      <c r="J6" s="22" t="s">
        <v>55</v>
      </c>
      <c r="K6" s="23"/>
      <c r="L6" s="24"/>
      <c r="M6" s="20" t="s">
        <v>56</v>
      </c>
      <c r="N6" s="24"/>
      <c r="O6" s="26"/>
      <c r="P6" s="20" t="s">
        <v>57</v>
      </c>
      <c r="Q6" s="20" t="s">
        <v>34</v>
      </c>
      <c r="R6" s="18" t="n">
        <f aca="false">C6+730</f>
        <v>43868</v>
      </c>
      <c r="S6" s="25" t="n">
        <v>3000</v>
      </c>
      <c r="T6" s="20" t="s">
        <v>47</v>
      </c>
      <c r="U6" s="20" t="s">
        <v>48</v>
      </c>
      <c r="V6" s="11"/>
      <c r="W6" s="20"/>
      <c r="X6" s="19"/>
    </row>
    <row r="7" s="16" customFormat="true" ht="14.25" hidden="false" customHeight="true" outlineLevel="0" collapsed="false">
      <c r="A7" s="17" t="n">
        <f aca="false">IF(D7="","",MAX($A$2:A6)+1)</f>
        <v>6</v>
      </c>
      <c r="B7" s="1" t="n">
        <v>5</v>
      </c>
      <c r="C7" s="18" t="n">
        <v>43145</v>
      </c>
      <c r="D7" s="19" t="s">
        <v>58</v>
      </c>
      <c r="E7" s="20"/>
      <c r="F7" s="20"/>
      <c r="G7" s="20"/>
      <c r="H7" s="21"/>
      <c r="I7" s="21"/>
      <c r="J7" s="20"/>
      <c r="K7" s="27"/>
      <c r="L7" s="28"/>
      <c r="M7" s="20" t="s">
        <v>59</v>
      </c>
      <c r="N7" s="28"/>
      <c r="O7" s="20"/>
      <c r="P7" s="20" t="s">
        <v>60</v>
      </c>
      <c r="Q7" s="20" t="s">
        <v>34</v>
      </c>
      <c r="R7" s="18" t="n">
        <f aca="false">C7+730</f>
        <v>43875</v>
      </c>
      <c r="S7" s="25" t="n">
        <v>5000</v>
      </c>
      <c r="T7" s="20" t="n">
        <v>30</v>
      </c>
      <c r="U7" s="20" t="s">
        <v>35</v>
      </c>
      <c r="V7" s="11" t="s">
        <v>61</v>
      </c>
      <c r="W7" s="20"/>
      <c r="X7" s="19"/>
    </row>
    <row r="8" s="16" customFormat="true" ht="14.25" hidden="false" customHeight="true" outlineLevel="0" collapsed="false">
      <c r="A8" s="17" t="n">
        <f aca="false">IF(D8="","",MAX($A$2:A7)+1)</f>
        <v>7</v>
      </c>
      <c r="B8" s="1" t="n">
        <v>6</v>
      </c>
      <c r="C8" s="18" t="n">
        <v>43152</v>
      </c>
      <c r="D8" s="19" t="s">
        <v>62</v>
      </c>
      <c r="E8" s="20"/>
      <c r="F8" s="20"/>
      <c r="G8" s="20"/>
      <c r="H8" s="21" t="n">
        <v>232223000</v>
      </c>
      <c r="I8" s="21" t="n">
        <v>749179518</v>
      </c>
      <c r="J8" s="22" t="s">
        <v>63</v>
      </c>
      <c r="K8" s="23"/>
      <c r="L8" s="24"/>
      <c r="M8" s="20" t="s">
        <v>64</v>
      </c>
      <c r="N8" s="24"/>
      <c r="O8" s="26"/>
      <c r="P8" s="20" t="s">
        <v>65</v>
      </c>
      <c r="Q8" s="20" t="s">
        <v>34</v>
      </c>
      <c r="R8" s="18" t="n">
        <f aca="false">C8+730</f>
        <v>43882</v>
      </c>
      <c r="S8" s="25" t="n">
        <v>5000</v>
      </c>
      <c r="T8" s="20" t="s">
        <v>47</v>
      </c>
      <c r="U8" s="20" t="s">
        <v>66</v>
      </c>
      <c r="V8" s="11"/>
      <c r="W8" s="20"/>
      <c r="X8" s="19"/>
    </row>
    <row r="9" s="16" customFormat="true" ht="14.25" hidden="false" customHeight="true" outlineLevel="0" collapsed="false">
      <c r="A9" s="17" t="n">
        <f aca="false">IF(D9="","",MAX($A$2:A8)+1)</f>
        <v>8</v>
      </c>
      <c r="B9" s="1" t="n">
        <v>7</v>
      </c>
      <c r="C9" s="18" t="n">
        <v>43158</v>
      </c>
      <c r="D9" s="19" t="s">
        <v>67</v>
      </c>
      <c r="E9" s="20"/>
      <c r="F9" s="20"/>
      <c r="G9" s="20"/>
      <c r="H9" s="21"/>
      <c r="I9" s="21" t="n">
        <v>744668061</v>
      </c>
      <c r="J9" s="22" t="s">
        <v>68</v>
      </c>
      <c r="K9" s="23"/>
      <c r="L9" s="24"/>
      <c r="M9" s="20" t="s">
        <v>69</v>
      </c>
      <c r="N9" s="24"/>
      <c r="O9" s="26"/>
      <c r="P9" s="20" t="s">
        <v>70</v>
      </c>
      <c r="Q9" s="20" t="s">
        <v>34</v>
      </c>
      <c r="R9" s="18" t="n">
        <f aca="false">C9+730</f>
        <v>43888</v>
      </c>
      <c r="S9" s="25"/>
      <c r="T9" s="20" t="n">
        <v>60</v>
      </c>
      <c r="U9" s="20" t="s">
        <v>35</v>
      </c>
      <c r="V9" s="11" t="s">
        <v>61</v>
      </c>
      <c r="W9" s="20"/>
      <c r="X9" s="19"/>
    </row>
    <row r="10" s="16" customFormat="true" ht="14.25" hidden="false" customHeight="true" outlineLevel="0" collapsed="false">
      <c r="A10" s="17" t="n">
        <f aca="false">IF(D10="","",MAX($A$2:A9)+1)</f>
        <v>9</v>
      </c>
      <c r="B10" s="1" t="n">
        <v>8</v>
      </c>
      <c r="C10" s="18" t="n">
        <v>43165</v>
      </c>
      <c r="D10" s="19" t="s">
        <v>71</v>
      </c>
      <c r="E10" s="20"/>
      <c r="F10" s="20"/>
      <c r="G10" s="20"/>
      <c r="H10" s="21"/>
      <c r="I10" s="21" t="n">
        <v>759229986</v>
      </c>
      <c r="J10" s="22" t="s">
        <v>72</v>
      </c>
      <c r="K10" s="23"/>
      <c r="L10" s="24"/>
      <c r="M10" s="20" t="s">
        <v>73</v>
      </c>
      <c r="N10" s="24"/>
      <c r="O10" s="26"/>
      <c r="P10" s="20" t="s">
        <v>74</v>
      </c>
      <c r="Q10" s="20" t="s">
        <v>34</v>
      </c>
      <c r="R10" s="18" t="n">
        <f aca="false">C10+730+1</f>
        <v>43896</v>
      </c>
      <c r="S10" s="25" t="n">
        <v>5000</v>
      </c>
      <c r="T10" s="20" t="n">
        <v>30</v>
      </c>
      <c r="U10" s="20" t="s">
        <v>35</v>
      </c>
      <c r="V10" s="11" t="s">
        <v>75</v>
      </c>
      <c r="W10" s="20"/>
      <c r="X10" s="19"/>
    </row>
    <row r="11" s="16" customFormat="true" ht="14.25" hidden="false" customHeight="true" outlineLevel="0" collapsed="false">
      <c r="A11" s="17" t="n">
        <f aca="false">IF(D11="","",MAX($A$2:A10)+1)</f>
        <v>10</v>
      </c>
      <c r="B11" s="1" t="n">
        <v>9</v>
      </c>
      <c r="C11" s="18" t="n">
        <v>43185</v>
      </c>
      <c r="D11" s="19" t="s">
        <v>76</v>
      </c>
      <c r="E11" s="20"/>
      <c r="F11" s="20"/>
      <c r="G11" s="20"/>
      <c r="H11" s="21" t="n">
        <v>232464445</v>
      </c>
      <c r="I11" s="21" t="n">
        <v>751356235</v>
      </c>
      <c r="J11" s="22" t="s">
        <v>77</v>
      </c>
      <c r="K11" s="23"/>
      <c r="L11" s="24"/>
      <c r="M11" s="20" t="s">
        <v>78</v>
      </c>
      <c r="N11" s="24"/>
      <c r="O11" s="26"/>
      <c r="P11" s="20" t="s">
        <v>79</v>
      </c>
      <c r="Q11" s="20" t="s">
        <v>34</v>
      </c>
      <c r="R11" s="18" t="n">
        <f aca="false">C11+730+1</f>
        <v>43916</v>
      </c>
      <c r="S11" s="25" t="n">
        <v>5000</v>
      </c>
      <c r="T11" s="20" t="n">
        <v>30</v>
      </c>
      <c r="U11" s="20" t="s">
        <v>35</v>
      </c>
      <c r="V11" s="11"/>
      <c r="W11" s="20"/>
      <c r="X11" s="19"/>
    </row>
    <row r="12" s="16" customFormat="true" ht="14.25" hidden="false" customHeight="true" outlineLevel="0" collapsed="false">
      <c r="A12" s="17" t="n">
        <f aca="false">IF(D12="","",MAX($A$2:A11)+1)</f>
        <v>11</v>
      </c>
      <c r="B12" s="1" t="n">
        <v>10</v>
      </c>
      <c r="C12" s="18" t="n">
        <v>43182</v>
      </c>
      <c r="D12" s="19" t="s">
        <v>80</v>
      </c>
      <c r="E12" s="20"/>
      <c r="F12" s="20"/>
      <c r="G12" s="20"/>
      <c r="H12" s="21"/>
      <c r="I12" s="21" t="n">
        <v>722756878</v>
      </c>
      <c r="J12" s="22" t="s">
        <v>81</v>
      </c>
      <c r="K12" s="23"/>
      <c r="L12" s="24"/>
      <c r="M12" s="20" t="s">
        <v>82</v>
      </c>
      <c r="N12" s="24"/>
      <c r="O12" s="26"/>
      <c r="P12" s="20" t="s">
        <v>83</v>
      </c>
      <c r="Q12" s="20" t="s">
        <v>34</v>
      </c>
      <c r="R12" s="18" t="n">
        <f aca="false">C12+730</f>
        <v>43912</v>
      </c>
      <c r="S12" s="25" t="n">
        <v>30000</v>
      </c>
      <c r="T12" s="20" t="n">
        <v>45</v>
      </c>
      <c r="U12" s="20" t="s">
        <v>84</v>
      </c>
      <c r="V12" s="11" t="s">
        <v>85</v>
      </c>
      <c r="W12" s="20"/>
      <c r="X12" s="19"/>
    </row>
    <row r="13" s="16" customFormat="true" ht="14.25" hidden="false" customHeight="true" outlineLevel="0" collapsed="false">
      <c r="A13" s="17" t="n">
        <f aca="false">IF(D13="","",MAX($A$2:A12)+1)</f>
        <v>12</v>
      </c>
      <c r="B13" s="1" t="s">
        <v>86</v>
      </c>
      <c r="C13" s="18" t="n">
        <v>43206</v>
      </c>
      <c r="D13" s="19" t="s">
        <v>87</v>
      </c>
      <c r="E13" s="20"/>
      <c r="F13" s="20"/>
      <c r="G13" s="20"/>
      <c r="H13" s="21" t="n">
        <v>212225150</v>
      </c>
      <c r="I13" s="21" t="n">
        <v>721622583</v>
      </c>
      <c r="J13" s="22" t="s">
        <v>88</v>
      </c>
      <c r="K13" s="23"/>
      <c r="L13" s="24"/>
      <c r="M13" s="20" t="s">
        <v>89</v>
      </c>
      <c r="N13" s="24"/>
      <c r="O13" s="26"/>
      <c r="P13" s="20" t="s">
        <v>90</v>
      </c>
      <c r="Q13" s="20" t="s">
        <v>34</v>
      </c>
      <c r="R13" s="18" t="n">
        <f aca="false">C13+730</f>
        <v>43936</v>
      </c>
      <c r="S13" s="25" t="n">
        <v>5000</v>
      </c>
      <c r="T13" s="20" t="n">
        <v>30</v>
      </c>
      <c r="U13" s="20" t="s">
        <v>35</v>
      </c>
      <c r="V13" s="11"/>
      <c r="W13" s="20" t="s">
        <v>91</v>
      </c>
      <c r="X13" s="19"/>
    </row>
    <row r="14" s="16" customFormat="true" ht="14.25" hidden="false" customHeight="true" outlineLevel="0" collapsed="false">
      <c r="A14" s="17" t="n">
        <f aca="false">IF(D14="","",MAX($A$2:A13)+1)</f>
        <v>13</v>
      </c>
      <c r="B14" s="1" t="s">
        <v>92</v>
      </c>
      <c r="C14" s="18" t="n">
        <v>43214</v>
      </c>
      <c r="D14" s="19" t="s">
        <v>93</v>
      </c>
      <c r="E14" s="20"/>
      <c r="F14" s="20"/>
      <c r="G14" s="20"/>
      <c r="H14" s="21"/>
      <c r="I14" s="21" t="n">
        <v>729711111</v>
      </c>
      <c r="J14" s="22" t="s">
        <v>94</v>
      </c>
      <c r="K14" s="23"/>
      <c r="L14" s="24"/>
      <c r="M14" s="20" t="s">
        <v>95</v>
      </c>
      <c r="N14" s="24"/>
      <c r="O14" s="26"/>
      <c r="P14" s="20" t="s">
        <v>96</v>
      </c>
      <c r="Q14" s="20" t="s">
        <v>34</v>
      </c>
      <c r="R14" s="18" t="n">
        <f aca="false">C14+730+1</f>
        <v>43945</v>
      </c>
      <c r="S14" s="25" t="n">
        <v>20000</v>
      </c>
      <c r="T14" s="20" t="n">
        <v>30</v>
      </c>
      <c r="U14" s="20" t="s">
        <v>35</v>
      </c>
      <c r="V14" s="11"/>
      <c r="W14" s="20"/>
      <c r="X14" s="19"/>
    </row>
    <row r="15" s="16" customFormat="true" ht="14.25" hidden="false" customHeight="true" outlineLevel="0" collapsed="false">
      <c r="A15" s="17" t="n">
        <f aca="false">IF(D15="","",MAX($A$2:A14)+1)</f>
        <v>14</v>
      </c>
      <c r="B15" s="1" t="s">
        <v>97</v>
      </c>
      <c r="C15" s="18" t="n">
        <v>43214</v>
      </c>
      <c r="D15" s="19" t="s">
        <v>98</v>
      </c>
      <c r="E15" s="20" t="s">
        <v>99</v>
      </c>
      <c r="F15" s="20" t="s">
        <v>100</v>
      </c>
      <c r="G15" s="20" t="n">
        <v>2</v>
      </c>
      <c r="H15" s="21" t="n">
        <v>263231300</v>
      </c>
      <c r="I15" s="21" t="n">
        <v>744573301</v>
      </c>
      <c r="J15" s="22" t="s">
        <v>101</v>
      </c>
      <c r="K15" s="23"/>
      <c r="L15" s="24"/>
      <c r="M15" s="20" t="s">
        <v>102</v>
      </c>
      <c r="N15" s="24"/>
      <c r="O15" s="26"/>
      <c r="P15" s="20" t="s">
        <v>103</v>
      </c>
      <c r="Q15" s="20" t="s">
        <v>34</v>
      </c>
      <c r="R15" s="18" t="n">
        <f aca="false">C15+730</f>
        <v>43944</v>
      </c>
      <c r="S15" s="25" t="n">
        <v>5000</v>
      </c>
      <c r="T15" s="20" t="n">
        <v>30</v>
      </c>
      <c r="U15" s="20" t="s">
        <v>84</v>
      </c>
      <c r="V15" s="11"/>
      <c r="W15" s="20"/>
      <c r="X15" s="19" t="s">
        <v>104</v>
      </c>
    </row>
    <row r="16" s="16" customFormat="true" ht="14.25" hidden="false" customHeight="true" outlineLevel="0" collapsed="false">
      <c r="A16" s="17" t="n">
        <f aca="false">IF(D16="","",MAX($A$2:A15)+1)</f>
        <v>15</v>
      </c>
      <c r="B16" s="1" t="n">
        <v>13</v>
      </c>
      <c r="C16" s="18" t="n">
        <v>43215</v>
      </c>
      <c r="D16" s="19" t="s">
        <v>105</v>
      </c>
      <c r="E16" s="20"/>
      <c r="F16" s="20"/>
      <c r="G16" s="20"/>
      <c r="H16" s="21"/>
      <c r="I16" s="21" t="n">
        <v>740770012</v>
      </c>
      <c r="J16" s="22"/>
      <c r="K16" s="23"/>
      <c r="L16" s="24"/>
      <c r="M16" s="20" t="s">
        <v>106</v>
      </c>
      <c r="N16" s="24"/>
      <c r="O16" s="26"/>
      <c r="P16" s="20" t="s">
        <v>107</v>
      </c>
      <c r="Q16" s="20" t="s">
        <v>34</v>
      </c>
      <c r="R16" s="18" t="n">
        <f aca="false">C16+730</f>
        <v>43945</v>
      </c>
      <c r="S16" s="25" t="n">
        <v>3000</v>
      </c>
      <c r="T16" s="20" t="s">
        <v>47</v>
      </c>
      <c r="U16" s="20" t="s">
        <v>108</v>
      </c>
      <c r="V16" s="11"/>
      <c r="W16" s="20"/>
      <c r="X16" s="19"/>
    </row>
    <row r="17" s="16" customFormat="true" ht="14.25" hidden="false" customHeight="true" outlineLevel="0" collapsed="false">
      <c r="A17" s="17" t="n">
        <f aca="false">IF(D17="","",MAX($A$2:A16)+1)</f>
        <v>16</v>
      </c>
      <c r="B17" s="1" t="n">
        <v>14</v>
      </c>
      <c r="C17" s="18" t="n">
        <v>43217</v>
      </c>
      <c r="D17" s="19" t="s">
        <v>109</v>
      </c>
      <c r="E17" s="20"/>
      <c r="F17" s="20"/>
      <c r="G17" s="20"/>
      <c r="H17" s="21"/>
      <c r="I17" s="21" t="n">
        <v>741248362</v>
      </c>
      <c r="J17" s="22" t="s">
        <v>110</v>
      </c>
      <c r="K17" s="23"/>
      <c r="L17" s="24"/>
      <c r="M17" s="20" t="s">
        <v>111</v>
      </c>
      <c r="N17" s="24"/>
      <c r="O17" s="26"/>
      <c r="P17" s="20" t="s">
        <v>112</v>
      </c>
      <c r="Q17" s="20" t="s">
        <v>34</v>
      </c>
      <c r="R17" s="18" t="n">
        <f aca="false">C17+730+1</f>
        <v>43948</v>
      </c>
      <c r="S17" s="25" t="n">
        <v>5000</v>
      </c>
      <c r="T17" s="20" t="n">
        <v>7</v>
      </c>
      <c r="U17" s="20" t="s">
        <v>35</v>
      </c>
      <c r="V17" s="11" t="s">
        <v>61</v>
      </c>
      <c r="W17" s="20"/>
      <c r="X17" s="19"/>
    </row>
    <row r="18" s="16" customFormat="true" ht="14.25" hidden="false" customHeight="true" outlineLevel="0" collapsed="false">
      <c r="A18" s="17" t="n">
        <f aca="false">IF(D18="","",MAX($A$2:A17)+1)</f>
        <v>17</v>
      </c>
      <c r="B18" s="1" t="n">
        <v>15</v>
      </c>
      <c r="C18" s="18" t="n">
        <v>43215</v>
      </c>
      <c r="D18" s="19" t="s">
        <v>113</v>
      </c>
      <c r="E18" s="20"/>
      <c r="F18" s="20"/>
      <c r="G18" s="20"/>
      <c r="H18" s="21"/>
      <c r="I18" s="21" t="n">
        <v>746703259</v>
      </c>
      <c r="J18" s="22" t="s">
        <v>114</v>
      </c>
      <c r="K18" s="23"/>
      <c r="L18" s="24"/>
      <c r="M18" s="20" t="s">
        <v>115</v>
      </c>
      <c r="N18" s="24"/>
      <c r="O18" s="26"/>
      <c r="P18" s="20" t="s">
        <v>116</v>
      </c>
      <c r="Q18" s="20" t="s">
        <v>34</v>
      </c>
      <c r="R18" s="18" t="n">
        <f aca="false">C18+730</f>
        <v>43945</v>
      </c>
      <c r="S18" s="25" t="n">
        <v>5000</v>
      </c>
      <c r="T18" s="20" t="n">
        <v>7</v>
      </c>
      <c r="U18" s="20" t="s">
        <v>35</v>
      </c>
      <c r="V18" s="11" t="s">
        <v>61</v>
      </c>
      <c r="W18" s="20"/>
      <c r="X18" s="19"/>
    </row>
    <row r="19" s="16" customFormat="true" ht="14.25" hidden="false" customHeight="true" outlineLevel="0" collapsed="false">
      <c r="A19" s="17" t="n">
        <f aca="false">IF(D19="","",MAX($A$2:A18)+1)</f>
        <v>18</v>
      </c>
      <c r="B19" s="1" t="n">
        <v>16</v>
      </c>
      <c r="C19" s="18" t="n">
        <v>43215</v>
      </c>
      <c r="D19" s="19" t="s">
        <v>117</v>
      </c>
      <c r="E19" s="20"/>
      <c r="F19" s="20"/>
      <c r="G19" s="20"/>
      <c r="H19" s="21" t="n">
        <v>230521268</v>
      </c>
      <c r="I19" s="21"/>
      <c r="J19" s="22" t="s">
        <v>118</v>
      </c>
      <c r="K19" s="23"/>
      <c r="L19" s="24"/>
      <c r="M19" s="20" t="s">
        <v>119</v>
      </c>
      <c r="N19" s="24"/>
      <c r="O19" s="26"/>
      <c r="P19" s="20" t="s">
        <v>120</v>
      </c>
      <c r="Q19" s="20" t="s">
        <v>34</v>
      </c>
      <c r="R19" s="18" t="n">
        <f aca="false">C19+730-4</f>
        <v>43941</v>
      </c>
      <c r="S19" s="25" t="n">
        <v>25000</v>
      </c>
      <c r="T19" s="20" t="n">
        <v>60</v>
      </c>
      <c r="U19" s="20" t="s">
        <v>35</v>
      </c>
      <c r="V19" s="11"/>
      <c r="W19" s="20"/>
      <c r="X19" s="19"/>
    </row>
    <row r="20" s="16" customFormat="true" ht="14.25" hidden="false" customHeight="true" outlineLevel="0" collapsed="false">
      <c r="A20" s="17" t="n">
        <f aca="false">IF(D20="","",MAX($A$2:A19)+1)</f>
        <v>19</v>
      </c>
      <c r="B20" s="1" t="n">
        <v>17</v>
      </c>
      <c r="C20" s="18" t="n">
        <v>43216</v>
      </c>
      <c r="D20" s="19" t="s">
        <v>121</v>
      </c>
      <c r="E20" s="20"/>
      <c r="F20" s="20"/>
      <c r="G20" s="20"/>
      <c r="H20" s="21"/>
      <c r="I20" s="21" t="n">
        <v>748896045</v>
      </c>
      <c r="J20" s="20"/>
      <c r="K20" s="27"/>
      <c r="L20" s="28"/>
      <c r="M20" s="20" t="s">
        <v>122</v>
      </c>
      <c r="N20" s="28"/>
      <c r="O20" s="20"/>
      <c r="P20" s="20" t="s">
        <v>121</v>
      </c>
      <c r="Q20" s="20" t="s">
        <v>34</v>
      </c>
      <c r="R20" s="18" t="n">
        <f aca="false">C20+730+1</f>
        <v>43947</v>
      </c>
      <c r="S20" s="25"/>
      <c r="T20" s="20" t="n">
        <v>60</v>
      </c>
      <c r="U20" s="20" t="s">
        <v>35</v>
      </c>
      <c r="V20" s="11" t="s">
        <v>61</v>
      </c>
      <c r="W20" s="20"/>
      <c r="X20" s="19"/>
    </row>
    <row r="21" s="16" customFormat="true" ht="14.25" hidden="false" customHeight="true" outlineLevel="0" collapsed="false">
      <c r="A21" s="17" t="n">
        <f aca="false">IF(D21="","",MAX($A$2:A20)+1)</f>
        <v>20</v>
      </c>
      <c r="B21" s="1" t="n">
        <v>18</v>
      </c>
      <c r="C21" s="18" t="n">
        <v>43243</v>
      </c>
      <c r="D21" s="19" t="s">
        <v>123</v>
      </c>
      <c r="E21" s="20"/>
      <c r="F21" s="20"/>
      <c r="G21" s="20"/>
      <c r="H21" s="21" t="n">
        <v>232212123</v>
      </c>
      <c r="I21" s="21" t="n">
        <v>722203599</v>
      </c>
      <c r="J21" s="22" t="s">
        <v>124</v>
      </c>
      <c r="K21" s="23"/>
      <c r="L21" s="24"/>
      <c r="M21" s="20" t="s">
        <v>125</v>
      </c>
      <c r="N21" s="24"/>
      <c r="O21" s="26"/>
      <c r="P21" s="20" t="s">
        <v>126</v>
      </c>
      <c r="Q21" s="20" t="s">
        <v>34</v>
      </c>
      <c r="R21" s="18" t="n">
        <f aca="false">C21+730+1</f>
        <v>43974</v>
      </c>
      <c r="S21" s="25" t="n">
        <v>10000</v>
      </c>
      <c r="T21" s="20" t="n">
        <v>30</v>
      </c>
      <c r="U21" s="20" t="s">
        <v>35</v>
      </c>
      <c r="V21" s="11" t="s">
        <v>61</v>
      </c>
      <c r="W21" s="20"/>
      <c r="X21" s="19"/>
    </row>
    <row r="22" s="16" customFormat="true" ht="14.25" hidden="false" customHeight="true" outlineLevel="0" collapsed="false">
      <c r="A22" s="17" t="n">
        <f aca="false">IF(D22="","",MAX($A$2:A21)+1)</f>
        <v>21</v>
      </c>
      <c r="B22" s="1" t="n">
        <v>19</v>
      </c>
      <c r="C22" s="18" t="n">
        <v>43245</v>
      </c>
      <c r="D22" s="19" t="s">
        <v>127</v>
      </c>
      <c r="E22" s="20"/>
      <c r="F22" s="20"/>
      <c r="G22" s="20"/>
      <c r="H22" s="21"/>
      <c r="I22" s="21" t="n">
        <v>723723777</v>
      </c>
      <c r="J22" s="22" t="s">
        <v>128</v>
      </c>
      <c r="K22" s="23"/>
      <c r="L22" s="24"/>
      <c r="M22" s="20" t="s">
        <v>129</v>
      </c>
      <c r="N22" s="24"/>
      <c r="O22" s="26"/>
      <c r="P22" s="20" t="s">
        <v>130</v>
      </c>
      <c r="Q22" s="20" t="s">
        <v>34</v>
      </c>
      <c r="R22" s="18" t="n">
        <f aca="false">C22+730+1</f>
        <v>43976</v>
      </c>
      <c r="S22" s="25" t="n">
        <v>5000</v>
      </c>
      <c r="T22" s="20" t="n">
        <v>30</v>
      </c>
      <c r="U22" s="20" t="s">
        <v>35</v>
      </c>
      <c r="V22" s="11"/>
      <c r="W22" s="20"/>
      <c r="X22" s="19"/>
    </row>
    <row r="23" s="16" customFormat="true" ht="14.25" hidden="false" customHeight="true" outlineLevel="0" collapsed="false">
      <c r="A23" s="17" t="n">
        <f aca="false">IF(D23="","",MAX($A$2:A22)+1)</f>
        <v>22</v>
      </c>
      <c r="B23" s="1" t="s">
        <v>131</v>
      </c>
      <c r="C23" s="18" t="n">
        <v>43252</v>
      </c>
      <c r="D23" s="19" t="s">
        <v>132</v>
      </c>
      <c r="E23" s="20"/>
      <c r="F23" s="20"/>
      <c r="G23" s="20"/>
      <c r="H23" s="21"/>
      <c r="I23" s="21"/>
      <c r="J23" s="20"/>
      <c r="K23" s="27"/>
      <c r="L23" s="28"/>
      <c r="M23" s="20" t="s">
        <v>133</v>
      </c>
      <c r="N23" s="28"/>
      <c r="O23" s="20"/>
      <c r="P23" s="20" t="s">
        <v>134</v>
      </c>
      <c r="Q23" s="20" t="s">
        <v>135</v>
      </c>
      <c r="R23" s="18" t="n">
        <f aca="false">C23+213</f>
        <v>43465</v>
      </c>
      <c r="S23" s="25" t="n">
        <v>20000</v>
      </c>
      <c r="T23" s="20" t="n">
        <v>30</v>
      </c>
      <c r="U23" s="20" t="s">
        <v>35</v>
      </c>
      <c r="V23" s="11" t="s">
        <v>61</v>
      </c>
      <c r="W23" s="20"/>
      <c r="X23" s="19"/>
    </row>
    <row r="24" s="16" customFormat="true" ht="14.25" hidden="false" customHeight="true" outlineLevel="0" collapsed="false">
      <c r="A24" s="17" t="n">
        <f aca="false">IF(D24="","",MAX($A$2:A23)+1)</f>
        <v>23</v>
      </c>
      <c r="B24" s="1" t="n">
        <v>20</v>
      </c>
      <c r="C24" s="18" t="n">
        <v>43258</v>
      </c>
      <c r="D24" s="19" t="s">
        <v>136</v>
      </c>
      <c r="E24" s="20"/>
      <c r="F24" s="20"/>
      <c r="G24" s="20"/>
      <c r="H24" s="21"/>
      <c r="I24" s="21" t="n">
        <v>751088801</v>
      </c>
      <c r="J24" s="22" t="s">
        <v>137</v>
      </c>
      <c r="K24" s="23"/>
      <c r="L24" s="24"/>
      <c r="M24" s="20" t="s">
        <v>138</v>
      </c>
      <c r="N24" s="24"/>
      <c r="O24" s="26"/>
      <c r="P24" s="20" t="s">
        <v>139</v>
      </c>
      <c r="Q24" s="20" t="s">
        <v>34</v>
      </c>
      <c r="R24" s="18" t="n">
        <f aca="false">C24+730</f>
        <v>43988</v>
      </c>
      <c r="S24" s="25" t="n">
        <v>5000</v>
      </c>
      <c r="T24" s="20" t="n">
        <v>30</v>
      </c>
      <c r="U24" s="20" t="s">
        <v>35</v>
      </c>
      <c r="V24" s="11" t="s">
        <v>85</v>
      </c>
      <c r="W24" s="20"/>
      <c r="X24" s="19"/>
    </row>
    <row r="25" s="16" customFormat="true" ht="14.25" hidden="false" customHeight="true" outlineLevel="0" collapsed="false">
      <c r="A25" s="17" t="n">
        <f aca="false">IF(D25="","",MAX($A$2:A24)+1)</f>
        <v>24</v>
      </c>
      <c r="B25" s="1" t="n">
        <v>21</v>
      </c>
      <c r="C25" s="18" t="n">
        <v>43264</v>
      </c>
      <c r="D25" s="19" t="s">
        <v>140</v>
      </c>
      <c r="E25" s="20"/>
      <c r="F25" s="20"/>
      <c r="G25" s="20"/>
      <c r="H25" s="21"/>
      <c r="I25" s="21" t="n">
        <v>788881188</v>
      </c>
      <c r="J25" s="22" t="s">
        <v>141</v>
      </c>
      <c r="K25" s="23"/>
      <c r="L25" s="24"/>
      <c r="M25" s="20" t="s">
        <v>142</v>
      </c>
      <c r="N25" s="24"/>
      <c r="O25" s="26"/>
      <c r="P25" s="20" t="s">
        <v>143</v>
      </c>
      <c r="Q25" s="20" t="s">
        <v>34</v>
      </c>
      <c r="R25" s="18" t="n">
        <f aca="false">C25+730+1</f>
        <v>43995</v>
      </c>
      <c r="S25" s="25" t="n">
        <v>15000</v>
      </c>
      <c r="T25" s="20" t="n">
        <v>60</v>
      </c>
      <c r="U25" s="20" t="s">
        <v>35</v>
      </c>
      <c r="V25" s="11"/>
      <c r="W25" s="20" t="s">
        <v>144</v>
      </c>
      <c r="X25" s="19"/>
    </row>
    <row r="26" s="16" customFormat="true" ht="14.25" hidden="false" customHeight="true" outlineLevel="0" collapsed="false">
      <c r="A26" s="17" t="n">
        <f aca="false">IF(D26="","",MAX($A$2:A25)+1)</f>
        <v>25</v>
      </c>
      <c r="B26" s="1" t="n">
        <v>22</v>
      </c>
      <c r="C26" s="18" t="n">
        <v>43270</v>
      </c>
      <c r="D26" s="19" t="s">
        <v>145</v>
      </c>
      <c r="E26" s="20"/>
      <c r="F26" s="20"/>
      <c r="G26" s="20"/>
      <c r="H26" s="21"/>
      <c r="I26" s="21" t="n">
        <v>766932404</v>
      </c>
      <c r="J26" s="20"/>
      <c r="K26" s="27"/>
      <c r="L26" s="28"/>
      <c r="M26" s="20" t="s">
        <v>146</v>
      </c>
      <c r="N26" s="28"/>
      <c r="O26" s="20"/>
      <c r="P26" s="20" t="s">
        <v>145</v>
      </c>
      <c r="Q26" s="20" t="s">
        <v>147</v>
      </c>
      <c r="R26" s="18" t="n">
        <f aca="false">C26+365</f>
        <v>43635</v>
      </c>
      <c r="S26" s="25" t="n">
        <v>5000</v>
      </c>
      <c r="T26" s="20" t="n">
        <v>30</v>
      </c>
      <c r="U26" s="20" t="s">
        <v>35</v>
      </c>
      <c r="V26" s="11"/>
      <c r="W26" s="20"/>
      <c r="X26" s="19"/>
    </row>
    <row r="27" s="16" customFormat="true" ht="14.25" hidden="false" customHeight="true" outlineLevel="0" collapsed="false">
      <c r="A27" s="17" t="n">
        <f aca="false">IF(D27="","",MAX($A$2:A26)+1)</f>
        <v>26</v>
      </c>
      <c r="B27" s="1" t="n">
        <v>23</v>
      </c>
      <c r="C27" s="18" t="n">
        <v>43270</v>
      </c>
      <c r="D27" s="19" t="s">
        <v>148</v>
      </c>
      <c r="E27" s="20"/>
      <c r="F27" s="20"/>
      <c r="G27" s="20"/>
      <c r="H27" s="21" t="n">
        <v>259442423</v>
      </c>
      <c r="I27" s="21" t="n">
        <v>723317936</v>
      </c>
      <c r="J27" s="20"/>
      <c r="K27" s="27"/>
      <c r="L27" s="28"/>
      <c r="M27" s="20" t="s">
        <v>149</v>
      </c>
      <c r="N27" s="28"/>
      <c r="O27" s="20"/>
      <c r="P27" s="20" t="s">
        <v>150</v>
      </c>
      <c r="Q27" s="20" t="s">
        <v>34</v>
      </c>
      <c r="R27" s="18" t="n">
        <f aca="false">C27+730</f>
        <v>44000</v>
      </c>
      <c r="S27" s="25" t="n">
        <v>5000</v>
      </c>
      <c r="T27" s="20" t="n">
        <v>30</v>
      </c>
      <c r="U27" s="20" t="s">
        <v>84</v>
      </c>
      <c r="V27" s="11"/>
      <c r="W27" s="20"/>
      <c r="X27" s="19"/>
    </row>
    <row r="28" s="16" customFormat="true" ht="14.25" hidden="false" customHeight="true" outlineLevel="0" collapsed="false">
      <c r="A28" s="17" t="n">
        <f aca="false">IF(D28="","",MAX($A$2:A27)+1)</f>
        <v>27</v>
      </c>
      <c r="B28" s="1" t="n">
        <v>24</v>
      </c>
      <c r="C28" s="18" t="n">
        <v>43271</v>
      </c>
      <c r="D28" s="19" t="s">
        <v>151</v>
      </c>
      <c r="E28" s="20"/>
      <c r="F28" s="20"/>
      <c r="G28" s="20"/>
      <c r="H28" s="21"/>
      <c r="I28" s="21" t="n">
        <v>742261575</v>
      </c>
      <c r="J28" s="22" t="s">
        <v>152</v>
      </c>
      <c r="K28" s="23"/>
      <c r="L28" s="24"/>
      <c r="M28" s="20" t="s">
        <v>153</v>
      </c>
      <c r="N28" s="24"/>
      <c r="O28" s="26"/>
      <c r="P28" s="20" t="s">
        <v>154</v>
      </c>
      <c r="Q28" s="20" t="s">
        <v>34</v>
      </c>
      <c r="R28" s="18" t="n">
        <f aca="false">C28+730+1</f>
        <v>44002</v>
      </c>
      <c r="S28" s="25" t="n">
        <v>35000</v>
      </c>
      <c r="T28" s="20" t="n">
        <v>60</v>
      </c>
      <c r="U28" s="20" t="s">
        <v>35</v>
      </c>
      <c r="V28" s="11"/>
      <c r="W28" s="20"/>
      <c r="X28" s="19"/>
    </row>
    <row r="29" s="16" customFormat="true" ht="14.25" hidden="false" customHeight="true" outlineLevel="0" collapsed="false">
      <c r="A29" s="17" t="n">
        <f aca="false">IF(D29="","",MAX($A$2:A28)+1)</f>
        <v>28</v>
      </c>
      <c r="B29" s="1" t="n">
        <v>25</v>
      </c>
      <c r="C29" s="18" t="n">
        <v>43283</v>
      </c>
      <c r="D29" s="19" t="s">
        <v>155</v>
      </c>
      <c r="E29" s="20"/>
      <c r="F29" s="20"/>
      <c r="G29" s="20"/>
      <c r="H29" s="21"/>
      <c r="I29" s="21" t="n">
        <v>754455035</v>
      </c>
      <c r="J29" s="22" t="s">
        <v>156</v>
      </c>
      <c r="K29" s="23"/>
      <c r="L29" s="24"/>
      <c r="M29" s="20" t="s">
        <v>157</v>
      </c>
      <c r="N29" s="24"/>
      <c r="O29" s="26"/>
      <c r="P29" s="20" t="s">
        <v>158</v>
      </c>
      <c r="Q29" s="20" t="s">
        <v>34</v>
      </c>
      <c r="R29" s="18" t="n">
        <f aca="false">C29+730+1</f>
        <v>44014</v>
      </c>
      <c r="S29" s="25" t="n">
        <v>5000</v>
      </c>
      <c r="T29" s="20" t="n">
        <v>30</v>
      </c>
      <c r="U29" s="20" t="s">
        <v>35</v>
      </c>
      <c r="V29" s="11"/>
      <c r="W29" s="20"/>
      <c r="X29" s="19"/>
    </row>
    <row r="30" s="16" customFormat="true" ht="14.25" hidden="false" customHeight="true" outlineLevel="0" collapsed="false">
      <c r="A30" s="17" t="n">
        <f aca="false">IF(D30="","",MAX($A$2:A29)+1)</f>
        <v>29</v>
      </c>
      <c r="B30" s="1" t="n">
        <v>27</v>
      </c>
      <c r="C30" s="18" t="n">
        <v>43294</v>
      </c>
      <c r="D30" s="19" t="s">
        <v>159</v>
      </c>
      <c r="E30" s="20"/>
      <c r="F30" s="20"/>
      <c r="G30" s="20"/>
      <c r="H30" s="21"/>
      <c r="I30" s="21" t="n">
        <v>741288993</v>
      </c>
      <c r="J30" s="22" t="s">
        <v>160</v>
      </c>
      <c r="K30" s="23"/>
      <c r="L30" s="24"/>
      <c r="M30" s="20" t="s">
        <v>161</v>
      </c>
      <c r="N30" s="24"/>
      <c r="O30" s="26"/>
      <c r="P30" s="20" t="s">
        <v>162</v>
      </c>
      <c r="Q30" s="20" t="s">
        <v>34</v>
      </c>
      <c r="R30" s="18" t="n">
        <f aca="false">C30+730+1</f>
        <v>44025</v>
      </c>
      <c r="S30" s="25" t="n">
        <v>3000</v>
      </c>
      <c r="T30" s="20" t="n">
        <v>30</v>
      </c>
      <c r="U30" s="20" t="s">
        <v>35</v>
      </c>
      <c r="V30" s="11"/>
      <c r="W30" s="20"/>
      <c r="X30" s="19"/>
    </row>
    <row r="31" s="16" customFormat="true" ht="14.25" hidden="false" customHeight="true" outlineLevel="0" collapsed="false">
      <c r="A31" s="17" t="n">
        <f aca="false">IF(D31="","",MAX($A$2:A30)+1)</f>
        <v>30</v>
      </c>
      <c r="B31" s="1" t="n">
        <v>28</v>
      </c>
      <c r="C31" s="18" t="n">
        <v>43336</v>
      </c>
      <c r="D31" s="19" t="s">
        <v>163</v>
      </c>
      <c r="E31" s="20"/>
      <c r="F31" s="20"/>
      <c r="G31" s="20"/>
      <c r="H31" s="21"/>
      <c r="I31" s="21" t="n">
        <v>755020833</v>
      </c>
      <c r="J31" s="22" t="s">
        <v>164</v>
      </c>
      <c r="K31" s="23"/>
      <c r="L31" s="24"/>
      <c r="M31" s="20" t="s">
        <v>165</v>
      </c>
      <c r="N31" s="24"/>
      <c r="O31" s="26"/>
      <c r="P31" s="20" t="s">
        <v>166</v>
      </c>
      <c r="Q31" s="20" t="s">
        <v>34</v>
      </c>
      <c r="R31" s="18" t="n">
        <f aca="false">C31+730+1</f>
        <v>44067</v>
      </c>
      <c r="S31" s="25" t="n">
        <v>3000</v>
      </c>
      <c r="T31" s="20" t="n">
        <v>30</v>
      </c>
      <c r="U31" s="20" t="s">
        <v>35</v>
      </c>
      <c r="V31" s="11" t="s">
        <v>75</v>
      </c>
      <c r="W31" s="20"/>
      <c r="X31" s="19"/>
    </row>
    <row r="32" s="16" customFormat="true" ht="14.25" hidden="false" customHeight="true" outlineLevel="0" collapsed="false">
      <c r="A32" s="17" t="n">
        <f aca="false">IF(D32="","",MAX($A$2:A31)+1)</f>
        <v>31</v>
      </c>
      <c r="B32" s="1" t="s">
        <v>167</v>
      </c>
      <c r="C32" s="18" t="n">
        <v>43346</v>
      </c>
      <c r="D32" s="19" t="s">
        <v>168</v>
      </c>
      <c r="E32" s="20"/>
      <c r="F32" s="20"/>
      <c r="G32" s="20"/>
      <c r="H32" s="21" t="n">
        <v>232213000</v>
      </c>
      <c r="I32" s="21"/>
      <c r="J32" s="22" t="s">
        <v>169</v>
      </c>
      <c r="K32" s="23"/>
      <c r="L32" s="24"/>
      <c r="M32" s="20" t="n">
        <v>4701320</v>
      </c>
      <c r="N32" s="24"/>
      <c r="O32" s="26"/>
      <c r="P32" s="20" t="s">
        <v>170</v>
      </c>
      <c r="Q32" s="20" t="s">
        <v>147</v>
      </c>
      <c r="R32" s="18" t="n">
        <f aca="false">C32+365</f>
        <v>43711</v>
      </c>
      <c r="S32" s="25"/>
      <c r="T32" s="20" t="n">
        <v>60</v>
      </c>
      <c r="U32" s="20" t="s">
        <v>35</v>
      </c>
      <c r="V32" s="11"/>
      <c r="W32" s="20"/>
      <c r="X32" s="19"/>
    </row>
    <row r="33" s="16" customFormat="true" ht="14.25" hidden="false" customHeight="true" outlineLevel="0" collapsed="false">
      <c r="A33" s="17" t="n">
        <f aca="false">IF(D33="","",MAX($A$2:A32)+1)</f>
        <v>32</v>
      </c>
      <c r="B33" s="1" t="n">
        <v>30</v>
      </c>
      <c r="C33" s="18" t="n">
        <v>43354</v>
      </c>
      <c r="D33" s="19" t="s">
        <v>171</v>
      </c>
      <c r="E33" s="20"/>
      <c r="F33" s="20"/>
      <c r="G33" s="20"/>
      <c r="H33" s="21"/>
      <c r="I33" s="21" t="n">
        <v>732401029</v>
      </c>
      <c r="J33" s="22" t="s">
        <v>172</v>
      </c>
      <c r="K33" s="23"/>
      <c r="L33" s="24"/>
      <c r="M33" s="20" t="s">
        <v>173</v>
      </c>
      <c r="N33" s="24"/>
      <c r="O33" s="26"/>
      <c r="P33" s="20" t="s">
        <v>174</v>
      </c>
      <c r="Q33" s="20" t="s">
        <v>34</v>
      </c>
      <c r="R33" s="18" t="n">
        <f aca="false">C33+730+1</f>
        <v>44085</v>
      </c>
      <c r="S33" s="25"/>
      <c r="T33" s="20" t="n">
        <v>1</v>
      </c>
      <c r="U33" s="20" t="s">
        <v>35</v>
      </c>
      <c r="V33" s="11"/>
      <c r="W33" s="20"/>
      <c r="X33" s="19" t="s">
        <v>175</v>
      </c>
    </row>
    <row r="34" s="16" customFormat="true" ht="14.25" hidden="false" customHeight="true" outlineLevel="0" collapsed="false">
      <c r="A34" s="17" t="n">
        <f aca="false">IF(D34="","",MAX($A$2:A33)+1)</f>
        <v>33</v>
      </c>
      <c r="B34" s="1" t="n">
        <v>31</v>
      </c>
      <c r="C34" s="18" t="n">
        <v>43367</v>
      </c>
      <c r="D34" s="19" t="s">
        <v>176</v>
      </c>
      <c r="E34" s="20"/>
      <c r="F34" s="20"/>
      <c r="G34" s="20"/>
      <c r="H34" s="21"/>
      <c r="I34" s="21" t="n">
        <v>748612270</v>
      </c>
      <c r="J34" s="22" t="s">
        <v>177</v>
      </c>
      <c r="K34" s="27"/>
      <c r="L34" s="28"/>
      <c r="M34" s="20" t="s">
        <v>178</v>
      </c>
      <c r="N34" s="28"/>
      <c r="O34" s="20"/>
      <c r="P34" s="20" t="s">
        <v>179</v>
      </c>
      <c r="Q34" s="20" t="s">
        <v>34</v>
      </c>
      <c r="R34" s="18" t="n">
        <v>44097</v>
      </c>
      <c r="S34" s="25" t="n">
        <v>5600</v>
      </c>
      <c r="T34" s="20" t="n">
        <v>30</v>
      </c>
      <c r="U34" s="20" t="s">
        <v>84</v>
      </c>
      <c r="V34" s="11"/>
      <c r="W34" s="20"/>
      <c r="X34" s="19"/>
    </row>
    <row r="35" s="16" customFormat="true" ht="14.25" hidden="false" customHeight="true" outlineLevel="0" collapsed="false">
      <c r="A35" s="17" t="n">
        <f aca="false">IF(D35="","",MAX($A$2:A34)+1)</f>
        <v>34</v>
      </c>
      <c r="B35" s="1" t="n">
        <v>32</v>
      </c>
      <c r="C35" s="18" t="n">
        <v>43376</v>
      </c>
      <c r="D35" s="19" t="s">
        <v>180</v>
      </c>
      <c r="E35" s="20"/>
      <c r="F35" s="20"/>
      <c r="G35" s="20"/>
      <c r="H35" s="21"/>
      <c r="I35" s="21" t="n">
        <v>742604282</v>
      </c>
      <c r="J35" s="22" t="s">
        <v>181</v>
      </c>
      <c r="K35" s="27"/>
      <c r="L35" s="28"/>
      <c r="M35" s="20" t="n">
        <v>39926199</v>
      </c>
      <c r="N35" s="28"/>
      <c r="O35" s="20"/>
      <c r="P35" s="20" t="s">
        <v>182</v>
      </c>
      <c r="Q35" s="20" t="s">
        <v>34</v>
      </c>
      <c r="R35" s="18" t="n">
        <v>44107</v>
      </c>
      <c r="S35" s="25"/>
      <c r="T35" s="20" t="s">
        <v>47</v>
      </c>
      <c r="U35" s="20" t="s">
        <v>183</v>
      </c>
      <c r="V35" s="11"/>
      <c r="W35" s="20"/>
      <c r="X35" s="19"/>
    </row>
    <row r="36" s="16" customFormat="true" ht="14.25" hidden="false" customHeight="true" outlineLevel="0" collapsed="false">
      <c r="A36" s="17" t="n">
        <f aca="false">IF(D36="","",MAX($A$2:A35)+1)</f>
        <v>35</v>
      </c>
      <c r="B36" s="1" t="n">
        <v>33</v>
      </c>
      <c r="C36" s="18" t="n">
        <v>43378</v>
      </c>
      <c r="D36" s="19" t="s">
        <v>184</v>
      </c>
      <c r="E36" s="20"/>
      <c r="F36" s="20"/>
      <c r="G36" s="20"/>
      <c r="H36" s="21"/>
      <c r="I36" s="21" t="n">
        <v>742419378</v>
      </c>
      <c r="J36" s="22" t="s">
        <v>185</v>
      </c>
      <c r="K36" s="27"/>
      <c r="L36" s="28"/>
      <c r="M36" s="20" t="n">
        <v>4540950</v>
      </c>
      <c r="N36" s="28"/>
      <c r="O36" s="20"/>
      <c r="P36" s="20" t="s">
        <v>186</v>
      </c>
      <c r="Q36" s="20" t="s">
        <v>34</v>
      </c>
      <c r="R36" s="18" t="n">
        <v>44109</v>
      </c>
      <c r="S36" s="25"/>
      <c r="T36" s="20" t="n">
        <v>30</v>
      </c>
      <c r="U36" s="20" t="s">
        <v>35</v>
      </c>
      <c r="V36" s="11"/>
      <c r="W36" s="20"/>
      <c r="X36" s="19"/>
    </row>
    <row r="37" s="16" customFormat="true" ht="14.25" hidden="false" customHeight="true" outlineLevel="0" collapsed="false">
      <c r="A37" s="17" t="n">
        <f aca="false">IF(D37="","",MAX($A$2:A36)+1)</f>
        <v>36</v>
      </c>
      <c r="B37" s="1" t="n">
        <v>34</v>
      </c>
      <c r="C37" s="18" t="n">
        <v>43396</v>
      </c>
      <c r="D37" s="19" t="s">
        <v>187</v>
      </c>
      <c r="E37" s="20"/>
      <c r="F37" s="20"/>
      <c r="G37" s="20"/>
      <c r="H37" s="21"/>
      <c r="I37" s="21"/>
      <c r="J37" s="20"/>
      <c r="K37" s="27"/>
      <c r="L37" s="28"/>
      <c r="M37" s="20" t="s">
        <v>188</v>
      </c>
      <c r="N37" s="28"/>
      <c r="O37" s="20"/>
      <c r="P37" s="20"/>
      <c r="Q37" s="20" t="s">
        <v>147</v>
      </c>
      <c r="R37" s="18" t="n">
        <v>43761</v>
      </c>
      <c r="S37" s="25"/>
      <c r="T37" s="20" t="n">
        <v>45</v>
      </c>
      <c r="U37" s="20" t="s">
        <v>35</v>
      </c>
      <c r="V37" s="11"/>
      <c r="W37" s="20"/>
      <c r="X37" s="19"/>
    </row>
    <row r="38" s="16" customFormat="true" ht="14.25" hidden="false" customHeight="true" outlineLevel="0" collapsed="false">
      <c r="A38" s="17" t="n">
        <f aca="false">IF(D38="","",MAX($A$2:A37)+1)</f>
        <v>37</v>
      </c>
      <c r="B38" s="1" t="n">
        <v>35</v>
      </c>
      <c r="C38" s="18" t="n">
        <v>43399</v>
      </c>
      <c r="D38" s="19" t="s">
        <v>189</v>
      </c>
      <c r="E38" s="20"/>
      <c r="F38" s="20"/>
      <c r="G38" s="20"/>
      <c r="H38" s="21"/>
      <c r="I38" s="21" t="n">
        <v>752122248</v>
      </c>
      <c r="J38" s="22" t="s">
        <v>190</v>
      </c>
      <c r="K38" s="27"/>
      <c r="L38" s="28"/>
      <c r="M38" s="20" t="s">
        <v>191</v>
      </c>
      <c r="N38" s="28"/>
      <c r="O38" s="20"/>
      <c r="P38" s="20" t="s">
        <v>192</v>
      </c>
      <c r="Q38" s="20" t="s">
        <v>147</v>
      </c>
      <c r="R38" s="18" t="n">
        <v>43399</v>
      </c>
      <c r="S38" s="25"/>
      <c r="T38" s="20" t="n">
        <v>30</v>
      </c>
      <c r="U38" s="20" t="s">
        <v>35</v>
      </c>
      <c r="V38" s="11"/>
      <c r="W38" s="20"/>
      <c r="X38" s="19"/>
    </row>
    <row r="39" s="16" customFormat="true" ht="14.25" hidden="false" customHeight="true" outlineLevel="0" collapsed="false">
      <c r="A39" s="17" t="n">
        <f aca="false">IF(D39="","",MAX($A$2:A38)+1)</f>
        <v>38</v>
      </c>
      <c r="B39" s="1" t="n">
        <v>36</v>
      </c>
      <c r="C39" s="18" t="n">
        <v>43405</v>
      </c>
      <c r="D39" s="19" t="s">
        <v>193</v>
      </c>
      <c r="E39" s="20"/>
      <c r="F39" s="20"/>
      <c r="G39" s="20"/>
      <c r="H39" s="21" t="n">
        <v>264592246</v>
      </c>
      <c r="I39" s="21"/>
      <c r="J39" s="20"/>
      <c r="K39" s="27"/>
      <c r="L39" s="28"/>
      <c r="M39" s="20" t="s">
        <v>194</v>
      </c>
      <c r="N39" s="28"/>
      <c r="O39" s="20"/>
      <c r="P39" s="20" t="s">
        <v>195</v>
      </c>
      <c r="Q39" s="20" t="s">
        <v>34</v>
      </c>
      <c r="R39" s="18" t="n">
        <f aca="false">C39+730</f>
        <v>44135</v>
      </c>
      <c r="S39" s="25" t="n">
        <v>30000</v>
      </c>
      <c r="T39" s="20" t="n">
        <v>60</v>
      </c>
      <c r="U39" s="20" t="s">
        <v>35</v>
      </c>
      <c r="V39" s="11"/>
      <c r="W39" s="20"/>
      <c r="X39" s="19"/>
    </row>
    <row r="40" s="16" customFormat="true" ht="14.25" hidden="false" customHeight="true" outlineLevel="0" collapsed="false">
      <c r="A40" s="17" t="n">
        <f aca="false">IF(D40="","",MAX($A$2:A39)+1)</f>
        <v>39</v>
      </c>
      <c r="B40" s="1" t="n">
        <v>37</v>
      </c>
      <c r="C40" s="18" t="n">
        <v>43432</v>
      </c>
      <c r="D40" s="19" t="s">
        <v>196</v>
      </c>
      <c r="E40" s="20"/>
      <c r="F40" s="20"/>
      <c r="G40" s="20"/>
      <c r="H40" s="21"/>
      <c r="I40" s="21" t="n">
        <v>741300720</v>
      </c>
      <c r="J40" s="22" t="s">
        <v>197</v>
      </c>
      <c r="K40" s="27"/>
      <c r="L40" s="28"/>
      <c r="M40" s="20" t="s">
        <v>198</v>
      </c>
      <c r="N40" s="28"/>
      <c r="O40" s="20"/>
      <c r="P40" s="20" t="s">
        <v>199</v>
      </c>
      <c r="Q40" s="20" t="s">
        <v>34</v>
      </c>
      <c r="R40" s="18" t="n">
        <f aca="false">C40+730</f>
        <v>44162</v>
      </c>
      <c r="S40" s="25" t="n">
        <v>5000</v>
      </c>
      <c r="T40" s="20" t="n">
        <v>15</v>
      </c>
      <c r="U40" s="20" t="s">
        <v>35</v>
      </c>
      <c r="V40" s="11"/>
      <c r="W40" s="20"/>
      <c r="X40" s="19"/>
    </row>
    <row r="41" s="16" customFormat="true" ht="14.25" hidden="false" customHeight="true" outlineLevel="0" collapsed="false">
      <c r="A41" s="17" t="n">
        <f aca="false">IF(D41="","",MAX($A$2:A40)+1)</f>
        <v>40</v>
      </c>
      <c r="B41" s="1" t="n">
        <v>38</v>
      </c>
      <c r="C41" s="18" t="n">
        <v>43445</v>
      </c>
      <c r="D41" s="19" t="s">
        <v>200</v>
      </c>
      <c r="E41" s="20"/>
      <c r="F41" s="20"/>
      <c r="G41" s="20"/>
      <c r="H41" s="21"/>
      <c r="I41" s="21"/>
      <c r="J41" s="20"/>
      <c r="K41" s="27"/>
      <c r="L41" s="28"/>
      <c r="M41" s="20"/>
      <c r="N41" s="28"/>
      <c r="O41" s="20"/>
      <c r="P41" s="20"/>
      <c r="Q41" s="20"/>
      <c r="R41" s="18" t="n">
        <f aca="false">C41+730</f>
        <v>44175</v>
      </c>
      <c r="S41" s="25"/>
      <c r="T41" s="20"/>
      <c r="U41" s="20"/>
      <c r="V41" s="11"/>
      <c r="W41" s="20"/>
      <c r="X41" s="19"/>
    </row>
    <row r="42" s="16" customFormat="true" ht="14.25" hidden="false" customHeight="true" outlineLevel="0" collapsed="false">
      <c r="A42" s="17" t="n">
        <f aca="false">IF(D42="","",MAX($A$2:A41)+1)</f>
        <v>41</v>
      </c>
      <c r="B42" s="1" t="n">
        <v>39</v>
      </c>
      <c r="C42" s="18" t="n">
        <v>43481</v>
      </c>
      <c r="D42" s="19" t="s">
        <v>201</v>
      </c>
      <c r="E42" s="20"/>
      <c r="F42" s="20"/>
      <c r="G42" s="20"/>
      <c r="H42" s="21" t="n">
        <v>722161619</v>
      </c>
      <c r="I42" s="21" t="n">
        <v>722161619</v>
      </c>
      <c r="J42" s="22" t="s">
        <v>202</v>
      </c>
      <c r="K42" s="27"/>
      <c r="L42" s="28"/>
      <c r="M42" s="20" t="s">
        <v>203</v>
      </c>
      <c r="N42" s="28"/>
      <c r="O42" s="20"/>
      <c r="P42" s="20" t="s">
        <v>204</v>
      </c>
      <c r="Q42" s="20" t="s">
        <v>34</v>
      </c>
      <c r="R42" s="18" t="n">
        <f aca="false">C42+730</f>
        <v>44211</v>
      </c>
      <c r="S42" s="25" t="n">
        <v>10000</v>
      </c>
      <c r="T42" s="20" t="n">
        <v>7</v>
      </c>
      <c r="U42" s="20" t="s">
        <v>35</v>
      </c>
      <c r="V42" s="11"/>
      <c r="W42" s="20"/>
      <c r="X42" s="19"/>
    </row>
    <row r="43" s="16" customFormat="true" ht="14.25" hidden="false" customHeight="true" outlineLevel="0" collapsed="false">
      <c r="A43" s="17" t="n">
        <f aca="false">IF(D43="","",MAX($A$2:A42)+1)</f>
        <v>42</v>
      </c>
      <c r="B43" s="1" t="n">
        <v>40</v>
      </c>
      <c r="C43" s="18" t="n">
        <v>43481</v>
      </c>
      <c r="D43" s="19" t="s">
        <v>205</v>
      </c>
      <c r="E43" s="20"/>
      <c r="F43" s="20"/>
      <c r="G43" s="20"/>
      <c r="H43" s="21" t="n">
        <v>744593265</v>
      </c>
      <c r="I43" s="21"/>
      <c r="J43" s="29" t="s">
        <v>206</v>
      </c>
      <c r="K43" s="27"/>
      <c r="L43" s="28"/>
      <c r="M43" s="20" t="s">
        <v>207</v>
      </c>
      <c r="N43" s="28"/>
      <c r="O43" s="20"/>
      <c r="P43" s="20" t="s">
        <v>208</v>
      </c>
      <c r="Q43" s="20" t="s">
        <v>34</v>
      </c>
      <c r="R43" s="18" t="n">
        <f aca="false">C43+730</f>
        <v>44211</v>
      </c>
      <c r="S43" s="25" t="n">
        <v>5000</v>
      </c>
      <c r="T43" s="20" t="n">
        <v>30</v>
      </c>
      <c r="U43" s="20" t="s">
        <v>35</v>
      </c>
      <c r="V43" s="11"/>
      <c r="W43" s="20"/>
      <c r="X43" s="19"/>
    </row>
    <row r="44" s="16" customFormat="true" ht="14.25" hidden="false" customHeight="true" outlineLevel="0" collapsed="false">
      <c r="A44" s="17" t="n">
        <f aca="false">IF(D44="","",MAX($A$2:A43)+1)</f>
        <v>43</v>
      </c>
      <c r="B44" s="1" t="n">
        <v>41</v>
      </c>
      <c r="C44" s="18" t="n">
        <v>43488</v>
      </c>
      <c r="D44" s="19" t="s">
        <v>209</v>
      </c>
      <c r="E44" s="20"/>
      <c r="F44" s="20"/>
      <c r="G44" s="20"/>
      <c r="H44" s="21" t="n">
        <v>745651505</v>
      </c>
      <c r="I44" s="21"/>
      <c r="J44" s="22" t="s">
        <v>210</v>
      </c>
      <c r="K44" s="27"/>
      <c r="L44" s="28"/>
      <c r="M44" s="20" t="s">
        <v>211</v>
      </c>
      <c r="N44" s="28"/>
      <c r="O44" s="20"/>
      <c r="P44" s="20" t="s">
        <v>212</v>
      </c>
      <c r="Q44" s="20" t="s">
        <v>34</v>
      </c>
      <c r="R44" s="18" t="n">
        <f aca="false">C44+730</f>
        <v>44218</v>
      </c>
      <c r="S44" s="25" t="s">
        <v>213</v>
      </c>
      <c r="T44" s="20" t="n">
        <v>30</v>
      </c>
      <c r="U44" s="20" t="s">
        <v>35</v>
      </c>
      <c r="V44" s="11" t="s">
        <v>214</v>
      </c>
      <c r="W44" s="20"/>
      <c r="X44" s="19"/>
    </row>
    <row r="45" s="16" customFormat="true" ht="14.25" hidden="false" customHeight="true" outlineLevel="0" collapsed="false">
      <c r="A45" s="17" t="n">
        <f aca="false">IF(D45="","",MAX($A$2:A44)+1)</f>
        <v>44</v>
      </c>
      <c r="B45" s="1" t="n">
        <v>42</v>
      </c>
      <c r="C45" s="18" t="n">
        <v>43508</v>
      </c>
      <c r="D45" s="19" t="s">
        <v>215</v>
      </c>
      <c r="E45" s="20"/>
      <c r="F45" s="20"/>
      <c r="G45" s="20"/>
      <c r="H45" s="21"/>
      <c r="I45" s="21" t="n">
        <v>723677467</v>
      </c>
      <c r="J45" s="22" t="s">
        <v>216</v>
      </c>
      <c r="K45" s="27"/>
      <c r="L45" s="28"/>
      <c r="M45" s="20" t="s">
        <v>217</v>
      </c>
      <c r="N45" s="28"/>
      <c r="O45" s="20"/>
      <c r="P45" s="20" t="s">
        <v>218</v>
      </c>
      <c r="Q45" s="20" t="s">
        <v>34</v>
      </c>
      <c r="R45" s="18" t="n">
        <f aca="false">C45+730</f>
        <v>44238</v>
      </c>
      <c r="S45" s="25" t="n">
        <v>0</v>
      </c>
      <c r="T45" s="20" t="n">
        <v>0</v>
      </c>
      <c r="U45" s="20" t="s">
        <v>219</v>
      </c>
      <c r="V45" s="11" t="s">
        <v>220</v>
      </c>
      <c r="W45" s="20"/>
      <c r="X45" s="19" t="s">
        <v>221</v>
      </c>
    </row>
    <row r="46" s="16" customFormat="true" ht="14.25" hidden="false" customHeight="true" outlineLevel="0" collapsed="false">
      <c r="A46" s="17" t="n">
        <f aca="false">IF(D46="","",MAX($A$2:A45)+1)</f>
        <v>45</v>
      </c>
      <c r="B46" s="1" t="n">
        <v>43</v>
      </c>
      <c r="C46" s="18" t="n">
        <v>43521</v>
      </c>
      <c r="D46" s="19" t="s">
        <v>222</v>
      </c>
      <c r="E46" s="20"/>
      <c r="F46" s="20"/>
      <c r="G46" s="20"/>
      <c r="H46" s="30" t="n">
        <v>745321943</v>
      </c>
      <c r="I46" s="30" t="n">
        <v>745321943</v>
      </c>
      <c r="J46" s="22" t="s">
        <v>223</v>
      </c>
      <c r="K46" s="27"/>
      <c r="L46" s="28"/>
      <c r="M46" s="20" t="s">
        <v>224</v>
      </c>
      <c r="N46" s="28"/>
      <c r="O46" s="20"/>
      <c r="P46" s="20" t="s">
        <v>225</v>
      </c>
      <c r="Q46" s="20" t="s">
        <v>34</v>
      </c>
      <c r="R46" s="18" t="n">
        <f aca="false">C46+730</f>
        <v>44251</v>
      </c>
      <c r="S46" s="25"/>
      <c r="T46" s="20" t="n">
        <v>60</v>
      </c>
      <c r="U46" s="20" t="s">
        <v>219</v>
      </c>
      <c r="V46" s="31" t="s">
        <v>214</v>
      </c>
      <c r="W46" s="32"/>
      <c r="X46" s="33" t="s">
        <v>226</v>
      </c>
    </row>
    <row r="47" s="16" customFormat="true" ht="14.25" hidden="false" customHeight="true" outlineLevel="0" collapsed="false">
      <c r="A47" s="17" t="n">
        <f aca="false">IF(D47="","",MAX($A$2:A46)+1)</f>
        <v>46</v>
      </c>
      <c r="B47" s="1" t="n">
        <v>44</v>
      </c>
      <c r="C47" s="18" t="n">
        <v>43523</v>
      </c>
      <c r="D47" s="19" t="s">
        <v>227</v>
      </c>
      <c r="E47" s="20"/>
      <c r="F47" s="20"/>
      <c r="G47" s="20"/>
      <c r="H47" s="21" t="n">
        <v>746872122</v>
      </c>
      <c r="I47" s="21"/>
      <c r="J47" s="22" t="s">
        <v>228</v>
      </c>
      <c r="K47" s="27"/>
      <c r="L47" s="28"/>
      <c r="M47" s="20" t="s">
        <v>229</v>
      </c>
      <c r="N47" s="28"/>
      <c r="O47" s="20"/>
      <c r="P47" s="20" t="s">
        <v>230</v>
      </c>
      <c r="Q47" s="20" t="s">
        <v>34</v>
      </c>
      <c r="R47" s="18" t="n">
        <f aca="false">C47+730</f>
        <v>44253</v>
      </c>
      <c r="S47" s="25" t="n">
        <v>100000</v>
      </c>
      <c r="T47" s="20" t="n">
        <v>90</v>
      </c>
      <c r="U47" s="20" t="s">
        <v>35</v>
      </c>
      <c r="V47" s="11" t="s">
        <v>231</v>
      </c>
      <c r="W47" s="20"/>
      <c r="X47" s="19" t="s">
        <v>232</v>
      </c>
    </row>
    <row r="48" s="16" customFormat="true" ht="14.25" hidden="false" customHeight="true" outlineLevel="0" collapsed="false">
      <c r="A48" s="17" t="n">
        <f aca="false">IF(D48="","",MAX($A$2:A47)+1)</f>
        <v>47</v>
      </c>
      <c r="B48" s="1" t="n">
        <v>45</v>
      </c>
      <c r="C48" s="18" t="n">
        <v>43523</v>
      </c>
      <c r="D48" s="19" t="s">
        <v>233</v>
      </c>
      <c r="E48" s="20"/>
      <c r="F48" s="20"/>
      <c r="G48" s="20"/>
      <c r="H48" s="21" t="n">
        <v>742242519</v>
      </c>
      <c r="I48" s="21"/>
      <c r="J48" s="22" t="s">
        <v>234</v>
      </c>
      <c r="K48" s="27"/>
      <c r="L48" s="28"/>
      <c r="M48" s="20" t="s">
        <v>235</v>
      </c>
      <c r="N48" s="28"/>
      <c r="O48" s="20"/>
      <c r="P48" s="20" t="s">
        <v>236</v>
      </c>
      <c r="Q48" s="20" t="s">
        <v>34</v>
      </c>
      <c r="R48" s="18" t="n">
        <f aca="false">C48+730</f>
        <v>44253</v>
      </c>
      <c r="S48" s="25"/>
      <c r="T48" s="20"/>
      <c r="U48" s="20"/>
      <c r="V48" s="11" t="s">
        <v>237</v>
      </c>
      <c r="W48" s="20"/>
      <c r="X48" s="19" t="s">
        <v>238</v>
      </c>
    </row>
    <row r="49" s="16" customFormat="true" ht="14.25" hidden="false" customHeight="true" outlineLevel="0" collapsed="false">
      <c r="A49" s="17" t="n">
        <f aca="false">IF(D49="","",MAX($A$2:A48)+1)</f>
        <v>48</v>
      </c>
      <c r="B49" s="1" t="n">
        <v>46</v>
      </c>
      <c r="C49" s="18" t="n">
        <v>43524</v>
      </c>
      <c r="D49" s="19" t="s">
        <v>239</v>
      </c>
      <c r="E49" s="20" t="s">
        <v>240</v>
      </c>
      <c r="F49" s="20"/>
      <c r="G49" s="20"/>
      <c r="H49" s="21" t="n">
        <v>722580611</v>
      </c>
      <c r="I49" s="21"/>
      <c r="J49" s="22" t="s">
        <v>241</v>
      </c>
      <c r="K49" s="27"/>
      <c r="L49" s="28" t="s">
        <v>242</v>
      </c>
      <c r="M49" s="20" t="s">
        <v>243</v>
      </c>
      <c r="N49" s="28"/>
      <c r="O49" s="20"/>
      <c r="P49" s="20" t="s">
        <v>244</v>
      </c>
      <c r="Q49" s="20" t="s">
        <v>34</v>
      </c>
      <c r="R49" s="18" t="n">
        <f aca="false">C49+730</f>
        <v>44254</v>
      </c>
      <c r="S49" s="25" t="n">
        <v>5000</v>
      </c>
      <c r="T49" s="20" t="n">
        <v>30</v>
      </c>
      <c r="U49" s="20" t="s">
        <v>35</v>
      </c>
      <c r="V49" s="11"/>
      <c r="W49" s="20"/>
      <c r="X49" s="19" t="s">
        <v>245</v>
      </c>
    </row>
    <row r="50" s="16" customFormat="true" ht="14.25" hidden="false" customHeight="true" outlineLevel="0" collapsed="false">
      <c r="A50" s="17" t="n">
        <f aca="false">IF(D50="","",MAX($A$2:A49)+1)</f>
        <v>49</v>
      </c>
      <c r="B50" s="1" t="n">
        <v>47</v>
      </c>
      <c r="C50" s="18" t="n">
        <v>43537</v>
      </c>
      <c r="D50" s="19" t="s">
        <v>246</v>
      </c>
      <c r="E50" s="20" t="s">
        <v>240</v>
      </c>
      <c r="F50" s="20" t="s">
        <v>247</v>
      </c>
      <c r="G50" s="20" t="s">
        <v>248</v>
      </c>
      <c r="H50" s="21"/>
      <c r="I50" s="21" t="n">
        <v>722363222</v>
      </c>
      <c r="J50" s="29" t="s">
        <v>249</v>
      </c>
      <c r="K50" s="27"/>
      <c r="L50" s="28" t="s">
        <v>250</v>
      </c>
      <c r="M50" s="20" t="s">
        <v>251</v>
      </c>
      <c r="N50" s="28" t="s">
        <v>252</v>
      </c>
      <c r="O50" s="20" t="s">
        <v>253</v>
      </c>
      <c r="P50" s="20" t="s">
        <v>254</v>
      </c>
      <c r="Q50" s="20" t="s">
        <v>255</v>
      </c>
      <c r="R50" s="18" t="n">
        <f aca="false">C50+730</f>
        <v>44267</v>
      </c>
      <c r="S50" s="25" t="n">
        <v>10000</v>
      </c>
      <c r="T50" s="20" t="n">
        <v>30</v>
      </c>
      <c r="U50" s="20" t="s">
        <v>35</v>
      </c>
      <c r="V50" s="11" t="s">
        <v>256</v>
      </c>
      <c r="W50" s="20"/>
      <c r="X50" s="19" t="s">
        <v>257</v>
      </c>
    </row>
    <row r="51" customFormat="false" ht="15" hidden="false" customHeight="false" outlineLevel="0" collapsed="false">
      <c r="A51" s="17" t="n">
        <f aca="false">IF(D51="","",MAX($A$2:A50)+1)</f>
        <v>50</v>
      </c>
      <c r="B51" s="1" t="n">
        <v>48</v>
      </c>
      <c r="C51" s="2" t="n">
        <v>43518</v>
      </c>
      <c r="D51" s="19" t="s">
        <v>258</v>
      </c>
      <c r="E51" s="20" t="s">
        <v>259</v>
      </c>
      <c r="F51" s="20" t="s">
        <v>260</v>
      </c>
      <c r="G51" s="4" t="n">
        <v>17</v>
      </c>
      <c r="H51" s="21"/>
      <c r="I51" s="21" t="n">
        <v>753625970</v>
      </c>
      <c r="J51" s="29" t="s">
        <v>261</v>
      </c>
      <c r="K51" s="27"/>
      <c r="L51" s="20" t="s">
        <v>262</v>
      </c>
      <c r="M51" s="20" t="s">
        <v>263</v>
      </c>
      <c r="N51" s="20" t="s">
        <v>264</v>
      </c>
      <c r="O51" s="20" t="s">
        <v>265</v>
      </c>
      <c r="P51" s="20" t="s">
        <v>266</v>
      </c>
      <c r="Q51" s="20" t="s">
        <v>34</v>
      </c>
      <c r="R51" s="18" t="n">
        <f aca="false">C51+730</f>
        <v>44248</v>
      </c>
      <c r="S51" s="25" t="n">
        <v>35000</v>
      </c>
      <c r="T51" s="20" t="n">
        <v>45</v>
      </c>
      <c r="U51" s="20" t="s">
        <v>35</v>
      </c>
      <c r="V51" s="11" t="s">
        <v>267</v>
      </c>
      <c r="W51" s="4" t="s">
        <v>268</v>
      </c>
    </row>
    <row r="52" customFormat="false" ht="15" hidden="false" customHeight="false" outlineLevel="0" collapsed="false">
      <c r="A52" s="17" t="n">
        <f aca="false">IF(D52="","",MAX($A$2:A51)+1)</f>
        <v>51</v>
      </c>
      <c r="B52" s="1" t="n">
        <v>49</v>
      </c>
      <c r="C52" s="2" t="n">
        <v>43550</v>
      </c>
      <c r="D52" s="19" t="s">
        <v>269</v>
      </c>
      <c r="E52" s="20" t="s">
        <v>25</v>
      </c>
      <c r="F52" s="20" t="s">
        <v>270</v>
      </c>
      <c r="G52" s="4" t="s">
        <v>271</v>
      </c>
      <c r="H52" s="21"/>
      <c r="I52" s="21" t="n">
        <v>740020798</v>
      </c>
      <c r="J52" s="29" t="s">
        <v>272</v>
      </c>
      <c r="K52" s="27"/>
      <c r="L52" s="20" t="s">
        <v>273</v>
      </c>
      <c r="M52" s="20" t="s">
        <v>274</v>
      </c>
      <c r="N52" s="20" t="s">
        <v>275</v>
      </c>
      <c r="O52" s="20" t="s">
        <v>276</v>
      </c>
      <c r="P52" s="20" t="s">
        <v>277</v>
      </c>
      <c r="Q52" s="20" t="s">
        <v>147</v>
      </c>
      <c r="R52" s="18" t="n">
        <f aca="false">C52+280</f>
        <v>43830</v>
      </c>
      <c r="S52" s="25" t="n">
        <v>5000</v>
      </c>
      <c r="T52" s="20" t="n">
        <v>30</v>
      </c>
      <c r="U52" s="20" t="s">
        <v>35</v>
      </c>
    </row>
    <row r="53" customFormat="false" ht="15" hidden="false" customHeight="false" outlineLevel="0" collapsed="false">
      <c r="A53" s="17" t="n">
        <f aca="false">IF(D53="","",MAX($A$2:A52)+1)</f>
        <v>52</v>
      </c>
      <c r="B53" s="1" t="n">
        <v>50</v>
      </c>
      <c r="C53" s="2" t="n">
        <v>43558</v>
      </c>
      <c r="D53" s="3" t="s">
        <v>278</v>
      </c>
      <c r="E53" s="20" t="s">
        <v>240</v>
      </c>
      <c r="F53" s="20" t="s">
        <v>279</v>
      </c>
      <c r="G53" s="4" t="n">
        <v>3</v>
      </c>
      <c r="H53" s="21" t="n">
        <v>733980918</v>
      </c>
      <c r="I53" s="21" t="n">
        <v>733980918</v>
      </c>
      <c r="J53" s="29" t="s">
        <v>280</v>
      </c>
      <c r="L53" s="20" t="s">
        <v>281</v>
      </c>
      <c r="M53" s="20" t="n">
        <v>26600173</v>
      </c>
      <c r="N53" s="20" t="s">
        <v>282</v>
      </c>
      <c r="O53" s="20" t="s">
        <v>276</v>
      </c>
      <c r="P53" s="20" t="s">
        <v>283</v>
      </c>
      <c r="Q53" s="20" t="s">
        <v>147</v>
      </c>
      <c r="R53" s="18" t="n">
        <v>43924</v>
      </c>
      <c r="S53" s="25" t="n">
        <v>10000</v>
      </c>
      <c r="T53" s="20" t="n">
        <v>60</v>
      </c>
      <c r="U53" s="20" t="s">
        <v>35</v>
      </c>
      <c r="V53" s="11" t="s">
        <v>267</v>
      </c>
      <c r="X53" s="19" t="s">
        <v>257</v>
      </c>
    </row>
    <row r="54" customFormat="false" ht="15" hidden="false" customHeight="false" outlineLevel="0" collapsed="false">
      <c r="A54" s="17" t="n">
        <f aca="false">IF(D54="","",MAX($A$2:A53)+1)</f>
        <v>53</v>
      </c>
      <c r="B54" s="1" t="n">
        <v>51</v>
      </c>
      <c r="C54" s="2" t="n">
        <v>43565</v>
      </c>
      <c r="D54" s="19" t="s">
        <v>284</v>
      </c>
      <c r="E54" s="20" t="s">
        <v>285</v>
      </c>
      <c r="F54" s="20" t="s">
        <v>286</v>
      </c>
      <c r="G54" s="4" t="n">
        <v>22</v>
      </c>
      <c r="H54" s="21" t="n">
        <v>757020304</v>
      </c>
      <c r="I54" s="21" t="n">
        <v>757020304</v>
      </c>
      <c r="J54" s="29" t="s">
        <v>287</v>
      </c>
      <c r="L54" s="20" t="s">
        <v>288</v>
      </c>
      <c r="M54" s="20" t="s">
        <v>289</v>
      </c>
      <c r="N54" s="20"/>
      <c r="O54" s="20" t="s">
        <v>265</v>
      </c>
      <c r="P54" s="20" t="s">
        <v>290</v>
      </c>
      <c r="Q54" s="20" t="s">
        <v>34</v>
      </c>
      <c r="R54" s="2" t="n">
        <v>44296</v>
      </c>
      <c r="S54" s="25" t="n">
        <v>5000</v>
      </c>
      <c r="T54" s="4" t="n">
        <v>30</v>
      </c>
      <c r="U54" s="4" t="s">
        <v>35</v>
      </c>
      <c r="V54" s="19" t="s">
        <v>237</v>
      </c>
      <c r="W54" s="20"/>
      <c r="X54" s="19" t="s">
        <v>291</v>
      </c>
    </row>
    <row r="55" customFormat="false" ht="15" hidden="false" customHeight="false" outlineLevel="0" collapsed="false">
      <c r="A55" s="17" t="n">
        <f aca="false">IF(D55="","",MAX($A$2:A54)+1)</f>
        <v>54</v>
      </c>
      <c r="B55" s="1" t="n">
        <v>52</v>
      </c>
      <c r="C55" s="2" t="n">
        <v>43574</v>
      </c>
      <c r="D55" s="19" t="s">
        <v>292</v>
      </c>
      <c r="E55" s="20" t="s">
        <v>240</v>
      </c>
      <c r="F55" s="20" t="s">
        <v>293</v>
      </c>
      <c r="G55" s="20" t="s">
        <v>294</v>
      </c>
      <c r="H55" s="21" t="n">
        <v>746772288</v>
      </c>
      <c r="I55" s="21" t="n">
        <v>744840570</v>
      </c>
      <c r="J55" s="29" t="s">
        <v>295</v>
      </c>
      <c r="L55" s="20" t="s">
        <v>296</v>
      </c>
      <c r="M55" s="20" t="s">
        <v>297</v>
      </c>
      <c r="N55" s="20" t="s">
        <v>298</v>
      </c>
      <c r="O55" s="20" t="s">
        <v>299</v>
      </c>
      <c r="P55" s="20" t="s">
        <v>300</v>
      </c>
      <c r="Q55" s="20" t="s">
        <v>34</v>
      </c>
      <c r="R55" s="2" t="n">
        <v>44305</v>
      </c>
      <c r="S55" s="25" t="n">
        <v>10000</v>
      </c>
      <c r="T55" s="4" t="n">
        <v>30</v>
      </c>
      <c r="U55" s="4" t="s">
        <v>35</v>
      </c>
      <c r="V55" s="19"/>
      <c r="W55" s="20"/>
      <c r="X55" s="19" t="s">
        <v>238</v>
      </c>
    </row>
    <row r="56" customFormat="false" ht="15" hidden="false" customHeight="false" outlineLevel="0" collapsed="false">
      <c r="A56" s="17" t="n">
        <f aca="false">IF(D56="","",MAX($A$2:A55)+1)</f>
        <v>55</v>
      </c>
      <c r="B56" s="1" t="n">
        <v>53</v>
      </c>
      <c r="C56" s="18" t="n">
        <v>43587</v>
      </c>
      <c r="D56" s="19" t="s">
        <v>301</v>
      </c>
      <c r="E56" s="20" t="s">
        <v>240</v>
      </c>
      <c r="F56" s="20" t="s">
        <v>302</v>
      </c>
      <c r="G56" s="4" t="s">
        <v>303</v>
      </c>
      <c r="H56" s="21" t="n">
        <v>721885261</v>
      </c>
      <c r="I56" s="21" t="n">
        <v>748124141</v>
      </c>
      <c r="J56" s="29" t="s">
        <v>304</v>
      </c>
      <c r="K56" s="34" t="s">
        <v>305</v>
      </c>
      <c r="L56" s="20" t="s">
        <v>306</v>
      </c>
      <c r="M56" s="20" t="s">
        <v>307</v>
      </c>
      <c r="N56" s="35" t="s">
        <v>308</v>
      </c>
      <c r="O56" s="20" t="s">
        <v>299</v>
      </c>
      <c r="P56" s="20" t="s">
        <v>309</v>
      </c>
      <c r="Q56" s="20" t="s">
        <v>34</v>
      </c>
      <c r="R56" s="18" t="n">
        <v>44318</v>
      </c>
      <c r="S56" s="25" t="n">
        <v>5000</v>
      </c>
      <c r="T56" s="4" t="n">
        <v>30</v>
      </c>
      <c r="U56" s="4" t="s">
        <v>35</v>
      </c>
      <c r="V56" s="19" t="s">
        <v>237</v>
      </c>
      <c r="W56" s="20"/>
      <c r="X56" s="19" t="s">
        <v>245</v>
      </c>
    </row>
    <row r="57" customFormat="false" ht="15" hidden="false" customHeight="false" outlineLevel="0" collapsed="false">
      <c r="A57" s="17" t="n">
        <f aca="false">IF(D57="","",MAX($A$2:A56)+1)</f>
        <v>56</v>
      </c>
      <c r="B57" s="1" t="n">
        <v>54</v>
      </c>
      <c r="C57" s="18" t="n">
        <v>43587</v>
      </c>
      <c r="D57" s="19" t="s">
        <v>310</v>
      </c>
      <c r="E57" s="20" t="s">
        <v>311</v>
      </c>
      <c r="F57" s="36" t="s">
        <v>312</v>
      </c>
      <c r="H57" s="21" t="n">
        <v>722748499</v>
      </c>
      <c r="I57" s="21" t="n">
        <v>734624111</v>
      </c>
      <c r="J57" s="20"/>
      <c r="L57" s="20" t="s">
        <v>313</v>
      </c>
      <c r="M57" s="20" t="s">
        <v>314</v>
      </c>
      <c r="N57" s="20" t="s">
        <v>315</v>
      </c>
      <c r="O57" s="20" t="s">
        <v>316</v>
      </c>
      <c r="P57" s="20" t="s">
        <v>317</v>
      </c>
      <c r="Q57" s="20" t="s">
        <v>318</v>
      </c>
      <c r="R57" s="18" t="n">
        <v>44318</v>
      </c>
      <c r="S57" s="25" t="s">
        <v>319</v>
      </c>
      <c r="T57" s="4" t="n">
        <v>30</v>
      </c>
      <c r="U57" s="4" t="s">
        <v>84</v>
      </c>
      <c r="V57" s="19"/>
      <c r="W57" s="20"/>
      <c r="X57" s="19" t="s">
        <v>320</v>
      </c>
    </row>
    <row r="58" customFormat="false" ht="15" hidden="false" customHeight="false" outlineLevel="0" collapsed="false">
      <c r="A58" s="17" t="n">
        <f aca="false">IF(D58="","",MAX($A$2:A57)+1)</f>
        <v>57</v>
      </c>
      <c r="B58" s="1" t="n">
        <v>55</v>
      </c>
      <c r="C58" s="18" t="n">
        <v>43591</v>
      </c>
      <c r="D58" s="19" t="s">
        <v>321</v>
      </c>
      <c r="E58" s="20" t="s">
        <v>240</v>
      </c>
      <c r="F58" s="20" t="s">
        <v>322</v>
      </c>
      <c r="G58" s="4" t="n">
        <v>43</v>
      </c>
      <c r="H58" s="21" t="n">
        <v>741703041</v>
      </c>
      <c r="I58" s="21"/>
      <c r="J58" s="29" t="s">
        <v>323</v>
      </c>
      <c r="L58" s="20" t="s">
        <v>324</v>
      </c>
      <c r="M58" s="20" t="s">
        <v>325</v>
      </c>
      <c r="N58" s="20" t="s">
        <v>326</v>
      </c>
      <c r="O58" s="20" t="s">
        <v>327</v>
      </c>
      <c r="P58" s="20" t="s">
        <v>328</v>
      </c>
      <c r="Q58" s="20" t="s">
        <v>34</v>
      </c>
      <c r="R58" s="18" t="n">
        <v>44322</v>
      </c>
      <c r="S58" s="25" t="n">
        <v>10000</v>
      </c>
      <c r="T58" s="4" t="n">
        <v>30</v>
      </c>
      <c r="U58" s="4" t="s">
        <v>35</v>
      </c>
      <c r="V58" s="19" t="s">
        <v>329</v>
      </c>
      <c r="W58" s="20"/>
      <c r="X58" s="19" t="s">
        <v>245</v>
      </c>
    </row>
    <row r="59" customFormat="false" ht="15" hidden="false" customHeight="false" outlineLevel="0" collapsed="false">
      <c r="A59" s="17" t="n">
        <f aca="false">IF(D59="","",MAX($A$2:A58)+1)</f>
        <v>58</v>
      </c>
      <c r="B59" s="1" t="n">
        <v>56</v>
      </c>
      <c r="C59" s="18" t="n">
        <v>43592</v>
      </c>
      <c r="D59" s="19" t="s">
        <v>330</v>
      </c>
      <c r="E59" s="20" t="s">
        <v>331</v>
      </c>
      <c r="F59" s="20" t="s">
        <v>332</v>
      </c>
      <c r="H59" s="21" t="n">
        <v>724250422</v>
      </c>
      <c r="I59" s="21" t="n">
        <v>744627117</v>
      </c>
      <c r="J59" s="29" t="s">
        <v>333</v>
      </c>
      <c r="L59" s="20" t="s">
        <v>334</v>
      </c>
      <c r="M59" s="20" t="s">
        <v>335</v>
      </c>
      <c r="N59" s="20" t="s">
        <v>336</v>
      </c>
      <c r="O59" s="20" t="s">
        <v>337</v>
      </c>
      <c r="P59" s="20" t="s">
        <v>338</v>
      </c>
      <c r="Q59" s="20" t="s">
        <v>318</v>
      </c>
      <c r="R59" s="18" t="n">
        <v>44323</v>
      </c>
      <c r="S59" s="25" t="n">
        <v>5000</v>
      </c>
      <c r="T59" s="4" t="n">
        <v>5</v>
      </c>
      <c r="U59" s="4" t="s">
        <v>35</v>
      </c>
      <c r="V59" s="19"/>
      <c r="W59" s="20"/>
      <c r="X59" s="19"/>
    </row>
    <row r="60" customFormat="false" ht="15" hidden="false" customHeight="false" outlineLevel="0" collapsed="false">
      <c r="A60" s="17" t="n">
        <f aca="false">IF(D60="","",MAX($A$2:A59)+1)</f>
        <v>59</v>
      </c>
      <c r="B60" s="1" t="n">
        <v>57</v>
      </c>
      <c r="C60" s="18" t="n">
        <v>43593</v>
      </c>
      <c r="D60" s="19" t="s">
        <v>339</v>
      </c>
      <c r="E60" s="20" t="s">
        <v>240</v>
      </c>
      <c r="F60" s="20" t="s">
        <v>340</v>
      </c>
      <c r="G60" s="4" t="n">
        <v>13</v>
      </c>
      <c r="H60" s="21" t="n">
        <v>753534471</v>
      </c>
      <c r="I60" s="21"/>
      <c r="J60" s="29" t="s">
        <v>341</v>
      </c>
      <c r="L60" s="20" t="s">
        <v>342</v>
      </c>
      <c r="M60" s="20" t="s">
        <v>343</v>
      </c>
      <c r="N60" s="20" t="s">
        <v>31</v>
      </c>
      <c r="O60" s="20" t="s">
        <v>344</v>
      </c>
      <c r="P60" s="20" t="s">
        <v>345</v>
      </c>
      <c r="Q60" s="20" t="s">
        <v>346</v>
      </c>
      <c r="R60" s="18" t="n">
        <v>44324</v>
      </c>
      <c r="S60" s="25" t="n">
        <v>5000</v>
      </c>
      <c r="T60" s="4" t="n">
        <v>5</v>
      </c>
      <c r="U60" s="4" t="s">
        <v>35</v>
      </c>
      <c r="V60" s="19"/>
      <c r="W60" s="20"/>
      <c r="X60" s="19" t="s">
        <v>347</v>
      </c>
    </row>
    <row r="61" customFormat="false" ht="15" hidden="false" customHeight="false" outlineLevel="0" collapsed="false">
      <c r="A61" s="17" t="n">
        <f aca="false">IF(D61="","",MAX($A$2:A60)+1)</f>
        <v>60</v>
      </c>
      <c r="B61" s="1" t="n">
        <v>58</v>
      </c>
      <c r="C61" s="18" t="n">
        <v>43743</v>
      </c>
      <c r="D61" s="19" t="s">
        <v>348</v>
      </c>
      <c r="E61" s="20" t="s">
        <v>240</v>
      </c>
      <c r="F61" s="20" t="s">
        <v>349</v>
      </c>
      <c r="G61" s="37"/>
      <c r="H61" s="21" t="n">
        <v>769067828</v>
      </c>
      <c r="I61" s="21" t="n">
        <v>769067828</v>
      </c>
      <c r="J61" s="29" t="s">
        <v>350</v>
      </c>
      <c r="L61" s="20" t="s">
        <v>351</v>
      </c>
      <c r="M61" s="20" t="s">
        <v>352</v>
      </c>
      <c r="N61" s="20" t="s">
        <v>353</v>
      </c>
      <c r="O61" s="20" t="s">
        <v>327</v>
      </c>
      <c r="P61" s="20" t="s">
        <v>354</v>
      </c>
      <c r="Q61" s="20" t="s">
        <v>34</v>
      </c>
      <c r="R61" s="18" t="n">
        <v>44474</v>
      </c>
      <c r="S61" s="25" t="n">
        <v>5000</v>
      </c>
      <c r="T61" s="4" t="n">
        <v>45</v>
      </c>
      <c r="U61" s="4" t="s">
        <v>35</v>
      </c>
      <c r="V61" s="19"/>
      <c r="W61" s="20"/>
      <c r="X61" s="19" t="s">
        <v>238</v>
      </c>
    </row>
    <row r="62" customFormat="false" ht="15" hidden="false" customHeight="false" outlineLevel="0" collapsed="false">
      <c r="A62" s="17" t="n">
        <f aca="false">IF(D62="","",MAX($A$2:A61)+1)</f>
        <v>61</v>
      </c>
      <c r="B62" s="1" t="n">
        <v>59</v>
      </c>
      <c r="C62" s="18" t="n">
        <v>43743</v>
      </c>
      <c r="D62" s="19" t="s">
        <v>355</v>
      </c>
      <c r="E62" s="20" t="s">
        <v>25</v>
      </c>
      <c r="F62" s="20" t="s">
        <v>356</v>
      </c>
      <c r="G62" s="4" t="n">
        <v>14</v>
      </c>
      <c r="H62" s="21" t="n">
        <v>232214267</v>
      </c>
      <c r="I62" s="21" t="n">
        <v>756097142</v>
      </c>
      <c r="J62" s="29" t="s">
        <v>357</v>
      </c>
      <c r="K62" s="34" t="s">
        <v>358</v>
      </c>
      <c r="L62" s="20" t="s">
        <v>359</v>
      </c>
      <c r="M62" s="20" t="s">
        <v>360</v>
      </c>
      <c r="N62" s="38" t="s">
        <v>361</v>
      </c>
      <c r="O62" s="20" t="s">
        <v>327</v>
      </c>
      <c r="P62" s="20" t="s">
        <v>362</v>
      </c>
      <c r="Q62" s="20" t="s">
        <v>318</v>
      </c>
      <c r="R62" s="18" t="n">
        <v>44444</v>
      </c>
      <c r="S62" s="25" t="n">
        <v>5000</v>
      </c>
      <c r="T62" s="4" t="n">
        <v>30</v>
      </c>
      <c r="U62" s="4" t="s">
        <v>35</v>
      </c>
      <c r="V62" s="19"/>
      <c r="W62" s="20"/>
      <c r="X62" s="19" t="s">
        <v>320</v>
      </c>
    </row>
    <row r="63" customFormat="false" ht="15" hidden="false" customHeight="false" outlineLevel="0" collapsed="false">
      <c r="A63" s="17" t="n">
        <f aca="false">IF(D63="","",MAX($A$2:A62)+1)</f>
        <v>62</v>
      </c>
      <c r="B63" s="1" t="n">
        <v>60</v>
      </c>
      <c r="C63" s="18" t="n">
        <v>43607</v>
      </c>
      <c r="D63" s="19" t="s">
        <v>363</v>
      </c>
      <c r="E63" s="20" t="s">
        <v>240</v>
      </c>
      <c r="F63" s="20" t="s">
        <v>364</v>
      </c>
      <c r="H63" s="21" t="n">
        <v>744590629</v>
      </c>
      <c r="I63" s="21" t="n">
        <v>743817022</v>
      </c>
      <c r="J63" s="29" t="s">
        <v>365</v>
      </c>
      <c r="L63" s="20" t="s">
        <v>366</v>
      </c>
      <c r="M63" s="20" t="s">
        <v>367</v>
      </c>
      <c r="N63" s="20" t="s">
        <v>368</v>
      </c>
      <c r="O63" s="20" t="s">
        <v>369</v>
      </c>
      <c r="P63" s="20" t="s">
        <v>370</v>
      </c>
      <c r="Q63" s="20" t="s">
        <v>318</v>
      </c>
      <c r="R63" s="18" t="n">
        <v>44337</v>
      </c>
      <c r="S63" s="25" t="n">
        <v>20000</v>
      </c>
      <c r="T63" s="4" t="n">
        <v>100</v>
      </c>
      <c r="U63" s="4" t="s">
        <v>35</v>
      </c>
      <c r="V63" s="19" t="s">
        <v>214</v>
      </c>
      <c r="W63" s="20"/>
      <c r="X63" s="19" t="s">
        <v>371</v>
      </c>
    </row>
    <row r="64" customFormat="false" ht="15" hidden="false" customHeight="false" outlineLevel="0" collapsed="false">
      <c r="A64" s="17" t="n">
        <f aca="false">IF(D64="","",MAX($A$2:A63)+1)</f>
        <v>63</v>
      </c>
      <c r="B64" s="1" t="n">
        <v>61</v>
      </c>
      <c r="C64" s="18" t="n">
        <v>43622</v>
      </c>
      <c r="D64" s="19" t="s">
        <v>372</v>
      </c>
      <c r="E64" s="20" t="s">
        <v>240</v>
      </c>
      <c r="F64" s="20" t="s">
        <v>302</v>
      </c>
      <c r="G64" s="4" t="n">
        <v>29</v>
      </c>
      <c r="H64" s="39" t="n">
        <v>332882782</v>
      </c>
      <c r="I64" s="21" t="n">
        <v>752442961</v>
      </c>
      <c r="J64" s="29" t="s">
        <v>373</v>
      </c>
      <c r="L64" s="20" t="s">
        <v>374</v>
      </c>
      <c r="M64" s="20" t="s">
        <v>375</v>
      </c>
      <c r="N64" s="20" t="s">
        <v>376</v>
      </c>
      <c r="O64" s="20" t="s">
        <v>377</v>
      </c>
      <c r="P64" s="20" t="s">
        <v>378</v>
      </c>
      <c r="Q64" s="20" t="s">
        <v>318</v>
      </c>
      <c r="R64" s="18" t="n">
        <v>44352</v>
      </c>
      <c r="S64" s="25" t="n">
        <v>5000</v>
      </c>
      <c r="T64" s="4" t="n">
        <v>30</v>
      </c>
      <c r="U64" s="4" t="s">
        <v>35</v>
      </c>
      <c r="V64" s="19"/>
      <c r="W64" s="20"/>
      <c r="X64" s="19" t="s">
        <v>320</v>
      </c>
    </row>
    <row r="65" customFormat="false" ht="15" hidden="false" customHeight="false" outlineLevel="0" collapsed="false">
      <c r="A65" s="17" t="n">
        <f aca="false">IF(D65="","",MAX($A$2:A64)+1)</f>
        <v>64</v>
      </c>
      <c r="B65" s="1" t="n">
        <v>62</v>
      </c>
      <c r="C65" s="18" t="n">
        <v>43744</v>
      </c>
      <c r="D65" s="19" t="s">
        <v>379</v>
      </c>
      <c r="E65" s="20" t="s">
        <v>240</v>
      </c>
      <c r="F65" s="20" t="s">
        <v>380</v>
      </c>
      <c r="G65" s="4" t="s">
        <v>381</v>
      </c>
      <c r="H65" s="21" t="n">
        <v>374100255</v>
      </c>
      <c r="I65" s="21"/>
      <c r="J65" s="29" t="s">
        <v>382</v>
      </c>
      <c r="L65" s="20" t="s">
        <v>383</v>
      </c>
      <c r="M65" s="20" t="s">
        <v>384</v>
      </c>
      <c r="N65" s="20" t="s">
        <v>385</v>
      </c>
      <c r="O65" s="20" t="s">
        <v>327</v>
      </c>
      <c r="P65" s="20" t="s">
        <v>386</v>
      </c>
      <c r="Q65" s="20" t="s">
        <v>34</v>
      </c>
      <c r="R65" s="18" t="n">
        <v>44445</v>
      </c>
      <c r="T65" s="4" t="n">
        <v>60</v>
      </c>
      <c r="U65" s="4" t="s">
        <v>35</v>
      </c>
      <c r="V65" s="19" t="s">
        <v>214</v>
      </c>
      <c r="W65" s="20"/>
      <c r="X65" s="19" t="s">
        <v>238</v>
      </c>
    </row>
    <row r="66" customFormat="false" ht="15" hidden="false" customHeight="false" outlineLevel="0" collapsed="false">
      <c r="A66" s="17" t="n">
        <f aca="false">IF(D66="","",MAX($A$2:A65)+1)</f>
        <v>65</v>
      </c>
      <c r="B66" s="1" t="n">
        <v>63</v>
      </c>
      <c r="C66" s="18" t="n">
        <v>43627</v>
      </c>
      <c r="D66" s="19" t="s">
        <v>387</v>
      </c>
      <c r="E66" s="20" t="s">
        <v>388</v>
      </c>
      <c r="F66" s="20"/>
      <c r="H66" s="21" t="n">
        <v>241743376</v>
      </c>
      <c r="I66" s="21" t="n">
        <v>732013276</v>
      </c>
      <c r="J66" s="29" t="s">
        <v>389</v>
      </c>
      <c r="L66" s="20" t="s">
        <v>390</v>
      </c>
      <c r="M66" s="20" t="s">
        <v>391</v>
      </c>
      <c r="N66" s="20"/>
      <c r="O66" s="20"/>
      <c r="P66" s="20" t="s">
        <v>392</v>
      </c>
      <c r="Q66" s="20" t="s">
        <v>34</v>
      </c>
      <c r="R66" s="18" t="n">
        <v>44357</v>
      </c>
      <c r="T66" s="4" t="n">
        <v>30</v>
      </c>
      <c r="U66" s="4" t="s">
        <v>35</v>
      </c>
      <c r="V66" s="19" t="s">
        <v>214</v>
      </c>
      <c r="W66" s="20"/>
      <c r="X66" s="19" t="s">
        <v>393</v>
      </c>
    </row>
    <row r="67" customFormat="false" ht="15" hidden="false" customHeight="false" outlineLevel="0" collapsed="false">
      <c r="A67" s="17" t="n">
        <f aca="false">IF(D67="","",MAX($A$2:A66)+1)</f>
        <v>66</v>
      </c>
      <c r="B67" s="1" t="n">
        <v>64</v>
      </c>
      <c r="C67" s="18" t="n">
        <v>43628</v>
      </c>
      <c r="D67" s="33" t="s">
        <v>394</v>
      </c>
      <c r="E67" s="20" t="s">
        <v>240</v>
      </c>
      <c r="F67" s="20" t="s">
        <v>395</v>
      </c>
      <c r="G67" s="4" t="n">
        <v>8</v>
      </c>
      <c r="H67" s="21" t="n">
        <v>742700713</v>
      </c>
      <c r="I67" s="21"/>
      <c r="J67" s="20"/>
      <c r="L67" s="20" t="s">
        <v>396</v>
      </c>
      <c r="M67" s="20" t="n">
        <v>40712440</v>
      </c>
      <c r="N67" s="20"/>
      <c r="O67" s="20"/>
      <c r="P67" s="20" t="s">
        <v>397</v>
      </c>
      <c r="Q67" s="20" t="s">
        <v>318</v>
      </c>
      <c r="R67" s="18" t="n">
        <v>44358</v>
      </c>
      <c r="S67" s="40" t="n">
        <v>5000</v>
      </c>
      <c r="T67" s="4" t="n">
        <v>30</v>
      </c>
      <c r="U67" s="4" t="s">
        <v>35</v>
      </c>
      <c r="V67" s="19" t="s">
        <v>214</v>
      </c>
      <c r="W67" s="20"/>
      <c r="X67" s="19" t="s">
        <v>398</v>
      </c>
    </row>
    <row r="68" customFormat="false" ht="15" hidden="false" customHeight="false" outlineLevel="0" collapsed="false">
      <c r="A68" s="17" t="n">
        <f aca="false">IF(D68="","",MAX($A$2:A67)+1)</f>
        <v>67</v>
      </c>
      <c r="B68" s="1" t="n">
        <v>65</v>
      </c>
      <c r="C68" s="18" t="n">
        <v>43644</v>
      </c>
      <c r="D68" s="19" t="s">
        <v>399</v>
      </c>
      <c r="E68" s="20" t="s">
        <v>240</v>
      </c>
      <c r="F68" s="20" t="s">
        <v>400</v>
      </c>
      <c r="G68" s="4" t="n">
        <v>47</v>
      </c>
      <c r="H68" s="21" t="n">
        <v>742967855</v>
      </c>
      <c r="I68" s="21" t="n">
        <v>742967855</v>
      </c>
      <c r="J68" s="29" t="s">
        <v>401</v>
      </c>
      <c r="K68" s="34" t="s">
        <v>402</v>
      </c>
      <c r="L68" s="20" t="s">
        <v>403</v>
      </c>
      <c r="M68" s="20" t="s">
        <v>404</v>
      </c>
      <c r="N68" s="20" t="s">
        <v>405</v>
      </c>
      <c r="O68" s="20" t="s">
        <v>406</v>
      </c>
      <c r="P68" s="20" t="s">
        <v>407</v>
      </c>
      <c r="Q68" s="20" t="s">
        <v>34</v>
      </c>
      <c r="R68" s="18" t="n">
        <v>44374</v>
      </c>
      <c r="S68" s="40" t="n">
        <v>10000</v>
      </c>
      <c r="T68" s="4" t="n">
        <v>7</v>
      </c>
      <c r="U68" s="4" t="s">
        <v>35</v>
      </c>
      <c r="V68" s="19" t="s">
        <v>214</v>
      </c>
      <c r="W68" s="20"/>
      <c r="X68" s="19" t="s">
        <v>291</v>
      </c>
    </row>
    <row r="69" customFormat="false" ht="15" hidden="false" customHeight="false" outlineLevel="0" collapsed="false">
      <c r="A69" s="17" t="n">
        <f aca="false">IF(D69="","",MAX($A$2:A68)+1)</f>
        <v>68</v>
      </c>
      <c r="B69" s="1" t="n">
        <v>66</v>
      </c>
      <c r="C69" s="18" t="n">
        <v>43644</v>
      </c>
      <c r="D69" s="19" t="s">
        <v>408</v>
      </c>
      <c r="E69" s="20" t="s">
        <v>409</v>
      </c>
      <c r="F69" s="20" t="s">
        <v>410</v>
      </c>
      <c r="G69" s="4" t="s">
        <v>411</v>
      </c>
      <c r="H69" s="21" t="n">
        <v>748055625</v>
      </c>
      <c r="I69" s="21"/>
      <c r="J69" s="29" t="s">
        <v>412</v>
      </c>
      <c r="L69" s="20" t="s">
        <v>413</v>
      </c>
      <c r="M69" s="20" t="n">
        <v>33581090</v>
      </c>
      <c r="N69" s="20"/>
      <c r="O69" s="20" t="s">
        <v>414</v>
      </c>
      <c r="P69" s="20" t="s">
        <v>415</v>
      </c>
      <c r="Q69" s="20" t="s">
        <v>34</v>
      </c>
      <c r="R69" s="18" t="n">
        <v>44374</v>
      </c>
      <c r="S69" s="40" t="n">
        <v>5000</v>
      </c>
      <c r="T69" s="4" t="n">
        <v>30</v>
      </c>
      <c r="U69" s="4" t="s">
        <v>35</v>
      </c>
      <c r="V69" s="19" t="s">
        <v>214</v>
      </c>
      <c r="W69" s="20"/>
      <c r="X69" s="19" t="s">
        <v>238</v>
      </c>
    </row>
    <row r="70" customFormat="false" ht="15" hidden="false" customHeight="false" outlineLevel="0" collapsed="false">
      <c r="A70" s="17" t="n">
        <f aca="false">IF(D70="","",MAX($A$2:A69)+1)</f>
        <v>69</v>
      </c>
      <c r="B70" s="1" t="n">
        <v>67</v>
      </c>
      <c r="C70" s="18" t="n">
        <v>43649</v>
      </c>
      <c r="D70" s="19" t="s">
        <v>416</v>
      </c>
      <c r="E70" s="20" t="s">
        <v>417</v>
      </c>
      <c r="F70" s="20" t="s">
        <v>418</v>
      </c>
      <c r="G70" s="4" t="n">
        <v>83</v>
      </c>
      <c r="H70" s="21" t="n">
        <v>269225166</v>
      </c>
      <c r="I70" s="21" t="n">
        <v>769222705</v>
      </c>
      <c r="J70" s="29" t="s">
        <v>419</v>
      </c>
      <c r="K70" s="34" t="s">
        <v>420</v>
      </c>
      <c r="L70" s="20" t="s">
        <v>421</v>
      </c>
      <c r="M70" s="20" t="s">
        <v>422</v>
      </c>
      <c r="N70" s="20" t="s">
        <v>423</v>
      </c>
      <c r="O70" s="20" t="s">
        <v>253</v>
      </c>
      <c r="P70" s="20" t="s">
        <v>424</v>
      </c>
      <c r="Q70" s="20" t="s">
        <v>34</v>
      </c>
      <c r="R70" s="18" t="n">
        <v>44380</v>
      </c>
      <c r="S70" s="40" t="n">
        <v>0</v>
      </c>
      <c r="U70" s="4" t="s">
        <v>35</v>
      </c>
      <c r="V70" s="19" t="s">
        <v>214</v>
      </c>
      <c r="W70" s="20"/>
      <c r="X70" s="19" t="s">
        <v>320</v>
      </c>
    </row>
    <row r="71" customFormat="false" ht="15" hidden="false" customHeight="false" outlineLevel="0" collapsed="false">
      <c r="A71" s="17" t="n">
        <f aca="false">IF(D71="","",MAX($A$2:A70)+1)</f>
        <v>70</v>
      </c>
      <c r="B71" s="1" t="n">
        <v>68</v>
      </c>
      <c r="C71" s="18" t="n">
        <v>43649</v>
      </c>
      <c r="D71" s="19" t="s">
        <v>425</v>
      </c>
      <c r="E71" s="20" t="s">
        <v>240</v>
      </c>
      <c r="F71" s="20" t="s">
        <v>426</v>
      </c>
      <c r="G71" s="4" t="n">
        <v>24</v>
      </c>
      <c r="H71" s="21" t="n">
        <v>232276286</v>
      </c>
      <c r="I71" s="21" t="n">
        <v>751297287</v>
      </c>
      <c r="J71" s="29" t="s">
        <v>427</v>
      </c>
      <c r="L71" s="20" t="s">
        <v>428</v>
      </c>
      <c r="M71" s="20" t="s">
        <v>429</v>
      </c>
      <c r="N71" s="20" t="s">
        <v>430</v>
      </c>
      <c r="O71" s="20" t="s">
        <v>431</v>
      </c>
      <c r="P71" s="20" t="s">
        <v>432</v>
      </c>
      <c r="Q71" s="20" t="s">
        <v>34</v>
      </c>
      <c r="R71" s="18" t="n">
        <v>44379</v>
      </c>
      <c r="S71" s="40" t="n">
        <v>5000</v>
      </c>
      <c r="T71" s="4" t="n">
        <v>60</v>
      </c>
      <c r="U71" s="4" t="s">
        <v>35</v>
      </c>
      <c r="V71" s="19" t="s">
        <v>214</v>
      </c>
      <c r="W71" s="20"/>
      <c r="X71" s="19" t="s">
        <v>371</v>
      </c>
    </row>
    <row r="72" customFormat="false" ht="15" hidden="false" customHeight="false" outlineLevel="0" collapsed="false">
      <c r="A72" s="17" t="n">
        <f aca="false">IF(D72="","",MAX($A$2:A71)+1)</f>
        <v>71</v>
      </c>
      <c r="B72" s="1" t="n">
        <v>69</v>
      </c>
      <c r="C72" s="2" t="n">
        <v>43657</v>
      </c>
      <c r="D72" s="19" t="s">
        <v>433</v>
      </c>
      <c r="E72" s="20" t="s">
        <v>240</v>
      </c>
      <c r="F72" s="20" t="s">
        <v>434</v>
      </c>
      <c r="G72" s="4" t="s">
        <v>435</v>
      </c>
      <c r="J72" s="29" t="s">
        <v>436</v>
      </c>
      <c r="L72" s="20" t="s">
        <v>437</v>
      </c>
      <c r="M72" s="20" t="s">
        <v>438</v>
      </c>
      <c r="O72" s="20" t="s">
        <v>327</v>
      </c>
      <c r="P72" s="20" t="s">
        <v>439</v>
      </c>
      <c r="Q72" s="4" t="s">
        <v>34</v>
      </c>
      <c r="R72" s="2" t="n">
        <v>44387</v>
      </c>
      <c r="S72" s="40" t="n">
        <v>5000</v>
      </c>
      <c r="T72" s="4" t="n">
        <v>30</v>
      </c>
      <c r="U72" s="4" t="s">
        <v>35</v>
      </c>
      <c r="V72" s="19" t="s">
        <v>214</v>
      </c>
      <c r="X72" s="19" t="s">
        <v>393</v>
      </c>
    </row>
    <row r="73" customFormat="false" ht="15" hidden="false" customHeight="false" outlineLevel="0" collapsed="false">
      <c r="A73" s="17" t="n">
        <f aca="false">IF(D73="","",MAX($A$2:A72)+1)</f>
        <v>72</v>
      </c>
      <c r="B73" s="1" t="n">
        <v>70</v>
      </c>
      <c r="C73" s="2" t="n">
        <v>43661</v>
      </c>
      <c r="D73" s="19" t="s">
        <v>440</v>
      </c>
      <c r="E73" s="20" t="s">
        <v>441</v>
      </c>
      <c r="F73" s="20" t="s">
        <v>442</v>
      </c>
      <c r="G73" s="4" t="n">
        <v>50</v>
      </c>
      <c r="H73" s="21" t="n">
        <v>212557174</v>
      </c>
      <c r="I73" s="21" t="n">
        <v>731440175</v>
      </c>
      <c r="J73" s="29" t="s">
        <v>443</v>
      </c>
      <c r="L73" s="20" t="s">
        <v>444</v>
      </c>
      <c r="M73" s="20" t="s">
        <v>445</v>
      </c>
      <c r="P73" s="20" t="s">
        <v>446</v>
      </c>
      <c r="Q73" s="4" t="s">
        <v>34</v>
      </c>
      <c r="R73" s="2" t="n">
        <v>44392</v>
      </c>
      <c r="S73" s="40"/>
      <c r="T73" s="4" t="n">
        <v>30</v>
      </c>
      <c r="U73" s="4" t="s">
        <v>35</v>
      </c>
      <c r="V73" s="19" t="s">
        <v>214</v>
      </c>
      <c r="X73" s="19" t="s">
        <v>393</v>
      </c>
    </row>
    <row r="74" customFormat="false" ht="15" hidden="false" customHeight="false" outlineLevel="0" collapsed="false">
      <c r="A74" s="17" t="n">
        <f aca="false">IF(D74="","",MAX($A$2:A73)+1)</f>
        <v>73</v>
      </c>
      <c r="B74" s="1" t="n">
        <v>71</v>
      </c>
      <c r="C74" s="2" t="n">
        <v>43661</v>
      </c>
      <c r="D74" s="19" t="s">
        <v>447</v>
      </c>
      <c r="E74" s="20" t="s">
        <v>240</v>
      </c>
      <c r="F74" s="20" t="s">
        <v>448</v>
      </c>
      <c r="G74" s="4" t="n">
        <v>52</v>
      </c>
      <c r="J74" s="29" t="s">
        <v>449</v>
      </c>
      <c r="L74" s="20" t="s">
        <v>450</v>
      </c>
      <c r="M74" s="20" t="s">
        <v>451</v>
      </c>
      <c r="O74" s="20" t="s">
        <v>452</v>
      </c>
      <c r="P74" s="20" t="s">
        <v>453</v>
      </c>
      <c r="Q74" s="4" t="s">
        <v>34</v>
      </c>
      <c r="R74" s="2" t="n">
        <v>44392</v>
      </c>
      <c r="S74" s="40" t="n">
        <v>2000</v>
      </c>
      <c r="T74" s="4" t="n">
        <v>15</v>
      </c>
      <c r="U74" s="4" t="s">
        <v>35</v>
      </c>
      <c r="V74" s="19" t="s">
        <v>214</v>
      </c>
    </row>
    <row r="75" customFormat="false" ht="15" hidden="false" customHeight="false" outlineLevel="0" collapsed="false">
      <c r="A75" s="17" t="n">
        <f aca="false">IF(D75="","",MAX($A$2:A74)+1)</f>
        <v>74</v>
      </c>
      <c r="B75" s="1" t="n">
        <v>72</v>
      </c>
      <c r="C75" s="2" t="n">
        <v>43662</v>
      </c>
      <c r="D75" s="19" t="s">
        <v>454</v>
      </c>
      <c r="E75" s="20" t="s">
        <v>240</v>
      </c>
      <c r="F75" s="4" t="s">
        <v>455</v>
      </c>
      <c r="G75" s="4" t="s">
        <v>456</v>
      </c>
      <c r="I75" s="5" t="n">
        <v>740260715</v>
      </c>
      <c r="J75" s="29" t="s">
        <v>457</v>
      </c>
      <c r="L75" s="20" t="s">
        <v>458</v>
      </c>
      <c r="M75" s="4" t="s">
        <v>459</v>
      </c>
      <c r="O75" s="20" t="s">
        <v>327</v>
      </c>
      <c r="P75" s="20" t="s">
        <v>460</v>
      </c>
      <c r="Q75" s="4" t="s">
        <v>34</v>
      </c>
      <c r="R75" s="2" t="n">
        <v>44393</v>
      </c>
      <c r="S75" s="40" t="n">
        <v>15000</v>
      </c>
      <c r="T75" s="4" t="n">
        <v>7</v>
      </c>
      <c r="U75" s="4" t="s">
        <v>35</v>
      </c>
      <c r="V75" s="19" t="s">
        <v>214</v>
      </c>
      <c r="X75" s="19" t="s">
        <v>371</v>
      </c>
    </row>
    <row r="76" customFormat="false" ht="15" hidden="false" customHeight="false" outlineLevel="0" collapsed="false">
      <c r="A76" s="17" t="n">
        <f aca="false">IF(D76="","",MAX($A$2:A75)+1)</f>
        <v>75</v>
      </c>
      <c r="B76" s="1" t="n">
        <v>73</v>
      </c>
      <c r="C76" s="2" t="n">
        <v>43669</v>
      </c>
      <c r="D76" s="19" t="s">
        <v>461</v>
      </c>
      <c r="E76" s="20" t="s">
        <v>240</v>
      </c>
      <c r="F76" s="20" t="s">
        <v>462</v>
      </c>
      <c r="G76" s="4" t="n">
        <v>10</v>
      </c>
      <c r="I76" s="5" t="n">
        <v>746048260</v>
      </c>
      <c r="J76" s="29" t="s">
        <v>463</v>
      </c>
      <c r="L76" s="20" t="s">
        <v>464</v>
      </c>
      <c r="M76" s="20" t="s">
        <v>465</v>
      </c>
      <c r="N76" s="4" t="s">
        <v>466</v>
      </c>
      <c r="O76" s="20" t="s">
        <v>414</v>
      </c>
      <c r="P76" s="20" t="s">
        <v>467</v>
      </c>
      <c r="Q76" s="4" t="s">
        <v>318</v>
      </c>
      <c r="R76" s="2" t="n">
        <v>44400</v>
      </c>
      <c r="S76" s="40" t="n">
        <v>500</v>
      </c>
      <c r="T76" s="4" t="n">
        <v>30</v>
      </c>
      <c r="U76" s="4" t="s">
        <v>35</v>
      </c>
      <c r="V76" s="19" t="s">
        <v>214</v>
      </c>
      <c r="X76" s="19" t="s">
        <v>468</v>
      </c>
    </row>
    <row r="77" customFormat="false" ht="15" hidden="false" customHeight="false" outlineLevel="0" collapsed="false">
      <c r="A77" s="17" t="n">
        <f aca="false">IF(D77="","",MAX($A$2:A76)+1)</f>
        <v>76</v>
      </c>
      <c r="B77" s="1" t="n">
        <v>74</v>
      </c>
      <c r="C77" s="2" t="n">
        <v>43675</v>
      </c>
      <c r="D77" s="19" t="s">
        <v>469</v>
      </c>
      <c r="E77" s="20" t="s">
        <v>240</v>
      </c>
      <c r="F77" s="20" t="s">
        <v>470</v>
      </c>
      <c r="G77" s="4" t="n">
        <v>99</v>
      </c>
      <c r="H77" s="5" t="n">
        <v>744103290</v>
      </c>
      <c r="I77" s="5" t="n">
        <v>744103290</v>
      </c>
      <c r="J77" s="29" t="s">
        <v>471</v>
      </c>
      <c r="L77" s="20" t="s">
        <v>472</v>
      </c>
      <c r="M77" s="20" t="s">
        <v>473</v>
      </c>
      <c r="O77" s="20" t="s">
        <v>474</v>
      </c>
      <c r="P77" s="20" t="s">
        <v>475</v>
      </c>
      <c r="Q77" s="4" t="s">
        <v>318</v>
      </c>
      <c r="R77" s="2" t="n">
        <v>44406</v>
      </c>
      <c r="S77" s="40" t="n">
        <v>0</v>
      </c>
      <c r="U77" s="4" t="s">
        <v>35</v>
      </c>
      <c r="V77" s="19" t="s">
        <v>476</v>
      </c>
      <c r="X77" s="19" t="s">
        <v>468</v>
      </c>
    </row>
    <row r="78" customFormat="false" ht="15" hidden="false" customHeight="false" outlineLevel="0" collapsed="false">
      <c r="A78" s="17" t="n">
        <f aca="false">IF(D78="","",MAX($A$2:A77)+1)</f>
        <v>77</v>
      </c>
      <c r="B78" s="1" t="n">
        <v>75</v>
      </c>
      <c r="C78" s="2" t="n">
        <v>43675</v>
      </c>
      <c r="D78" s="19" t="s">
        <v>477</v>
      </c>
      <c r="E78" s="20" t="s">
        <v>240</v>
      </c>
      <c r="F78" s="20" t="s">
        <v>478</v>
      </c>
      <c r="G78" s="4" t="n">
        <v>5</v>
      </c>
      <c r="H78" s="5" t="n">
        <v>744354703</v>
      </c>
      <c r="J78" s="29" t="s">
        <v>479</v>
      </c>
      <c r="K78" s="34" t="s">
        <v>480</v>
      </c>
      <c r="L78" s="20" t="s">
        <v>481</v>
      </c>
      <c r="M78" s="20" t="s">
        <v>482</v>
      </c>
      <c r="N78" s="20" t="s">
        <v>483</v>
      </c>
      <c r="O78" s="20" t="s">
        <v>484</v>
      </c>
      <c r="P78" s="20" t="s">
        <v>485</v>
      </c>
      <c r="Q78" s="4" t="s">
        <v>318</v>
      </c>
      <c r="R78" s="2" t="n">
        <v>44408</v>
      </c>
      <c r="S78" s="40" t="n">
        <v>10000</v>
      </c>
      <c r="T78" s="4" t="n">
        <v>60</v>
      </c>
      <c r="U78" s="4" t="s">
        <v>35</v>
      </c>
      <c r="V78" s="19" t="s">
        <v>476</v>
      </c>
      <c r="X78" s="19" t="s">
        <v>486</v>
      </c>
    </row>
    <row r="79" customFormat="false" ht="15" hidden="false" customHeight="false" outlineLevel="0" collapsed="false">
      <c r="A79" s="17" t="n">
        <f aca="false">IF(D79="","",MAX($A$2:A78)+1)</f>
        <v>78</v>
      </c>
      <c r="B79" s="1" t="n">
        <v>76</v>
      </c>
      <c r="C79" s="2" t="n">
        <v>43696</v>
      </c>
      <c r="D79" s="19" t="s">
        <v>487</v>
      </c>
      <c r="E79" s="20" t="s">
        <v>240</v>
      </c>
      <c r="F79" s="20" t="s">
        <v>488</v>
      </c>
      <c r="G79" s="4" t="s">
        <v>489</v>
      </c>
      <c r="H79" s="5" t="n">
        <v>729817629</v>
      </c>
      <c r="J79" s="29" t="s">
        <v>490</v>
      </c>
      <c r="L79" s="20" t="s">
        <v>491</v>
      </c>
      <c r="M79" s="20" t="s">
        <v>492</v>
      </c>
      <c r="O79" s="20" t="s">
        <v>406</v>
      </c>
      <c r="P79" s="20" t="s">
        <v>493</v>
      </c>
      <c r="Q79" s="4" t="s">
        <v>318</v>
      </c>
      <c r="R79" s="2" t="n">
        <v>44427</v>
      </c>
      <c r="S79" s="40" t="n">
        <v>10000</v>
      </c>
      <c r="T79" s="4" t="n">
        <v>30</v>
      </c>
      <c r="U79" s="4" t="s">
        <v>35</v>
      </c>
      <c r="V79" s="19" t="s">
        <v>214</v>
      </c>
      <c r="X79" s="19" t="s">
        <v>468</v>
      </c>
    </row>
    <row r="80" customFormat="false" ht="15" hidden="false" customHeight="false" outlineLevel="0" collapsed="false">
      <c r="A80" s="17" t="n">
        <f aca="false">IF(D80="","",MAX($A$2:A79)+1)</f>
        <v>79</v>
      </c>
      <c r="B80" s="1" t="n">
        <v>77</v>
      </c>
      <c r="C80" s="2" t="n">
        <v>43703</v>
      </c>
      <c r="D80" s="19" t="s">
        <v>494</v>
      </c>
      <c r="E80" s="20" t="s">
        <v>240</v>
      </c>
      <c r="F80" s="20" t="s">
        <v>488</v>
      </c>
      <c r="G80" s="4" t="s">
        <v>489</v>
      </c>
      <c r="H80" s="5" t="n">
        <v>729817629</v>
      </c>
      <c r="J80" s="29" t="s">
        <v>490</v>
      </c>
      <c r="L80" s="20" t="s">
        <v>495</v>
      </c>
      <c r="M80" s="20" t="s">
        <v>496</v>
      </c>
      <c r="P80" s="20" t="s">
        <v>493</v>
      </c>
      <c r="Q80" s="4" t="s">
        <v>318</v>
      </c>
      <c r="R80" s="2" t="n">
        <v>44434</v>
      </c>
      <c r="S80" s="40" t="n">
        <v>10000</v>
      </c>
      <c r="T80" s="4" t="n">
        <v>30</v>
      </c>
      <c r="U80" s="4" t="s">
        <v>35</v>
      </c>
      <c r="V80" s="19" t="s">
        <v>214</v>
      </c>
    </row>
    <row r="81" customFormat="false" ht="15" hidden="false" customHeight="false" outlineLevel="0" collapsed="false">
      <c r="A81" s="17" t="n">
        <f aca="false">IF(D81="","",MAX($A$2:A80)+1)</f>
        <v>80</v>
      </c>
      <c r="B81" s="1" t="n">
        <v>78</v>
      </c>
      <c r="C81" s="2" t="n">
        <v>43717</v>
      </c>
      <c r="D81" s="19" t="s">
        <v>497</v>
      </c>
      <c r="E81" s="20" t="s">
        <v>498</v>
      </c>
      <c r="F81" s="20" t="s">
        <v>499</v>
      </c>
      <c r="G81" s="4" t="n">
        <v>3</v>
      </c>
      <c r="H81" s="5" t="n">
        <v>245613756</v>
      </c>
      <c r="I81" s="5" t="n">
        <v>728987080</v>
      </c>
      <c r="J81" s="29" t="s">
        <v>500</v>
      </c>
      <c r="L81" s="20" t="s">
        <v>501</v>
      </c>
      <c r="M81" s="20" t="s">
        <v>502</v>
      </c>
      <c r="N81" s="4" t="s">
        <v>503</v>
      </c>
      <c r="O81" s="20" t="s">
        <v>431</v>
      </c>
      <c r="P81" s="20" t="s">
        <v>504</v>
      </c>
      <c r="Q81" s="4" t="s">
        <v>318</v>
      </c>
      <c r="R81" s="2" t="n">
        <v>44447</v>
      </c>
      <c r="S81" s="40" t="n">
        <v>3000</v>
      </c>
      <c r="T81" s="4" t="n">
        <v>7</v>
      </c>
      <c r="U81" s="4" t="s">
        <v>35</v>
      </c>
      <c r="V81" s="19" t="s">
        <v>214</v>
      </c>
      <c r="X81" s="19" t="s">
        <v>320</v>
      </c>
    </row>
    <row r="82" customFormat="false" ht="15" hidden="false" customHeight="false" outlineLevel="0" collapsed="false">
      <c r="A82" s="17" t="n">
        <f aca="false">IF(D82="","",MAX($A$2:A81)+1)</f>
        <v>81</v>
      </c>
      <c r="B82" s="1" t="n">
        <v>79</v>
      </c>
      <c r="C82" s="2" t="n">
        <v>43719</v>
      </c>
      <c r="D82" s="19" t="s">
        <v>505</v>
      </c>
      <c r="E82" s="20" t="s">
        <v>506</v>
      </c>
      <c r="F82" s="41" t="s">
        <v>507</v>
      </c>
      <c r="G82" s="4" t="s">
        <v>508</v>
      </c>
      <c r="H82" s="5" t="n">
        <v>241756640</v>
      </c>
      <c r="I82" s="5" t="n">
        <v>752311541</v>
      </c>
      <c r="J82" s="29" t="s">
        <v>509</v>
      </c>
      <c r="L82" s="20" t="s">
        <v>510</v>
      </c>
      <c r="M82" s="20" t="s">
        <v>511</v>
      </c>
      <c r="N82" s="4" t="s">
        <v>512</v>
      </c>
      <c r="O82" s="20" t="s">
        <v>484</v>
      </c>
      <c r="P82" s="20" t="s">
        <v>513</v>
      </c>
      <c r="Q82" s="4" t="s">
        <v>318</v>
      </c>
      <c r="R82" s="2" t="n">
        <v>44449</v>
      </c>
      <c r="S82" s="40" t="n">
        <v>3000</v>
      </c>
      <c r="T82" s="4" t="n">
        <v>7</v>
      </c>
      <c r="U82" s="4" t="s">
        <v>35</v>
      </c>
      <c r="V82" s="19" t="s">
        <v>214</v>
      </c>
      <c r="X82" s="19" t="s">
        <v>320</v>
      </c>
    </row>
    <row r="83" customFormat="false" ht="15" hidden="false" customHeight="false" outlineLevel="0" collapsed="false">
      <c r="A83" s="17" t="n">
        <f aca="false">IF(D83="","",MAX($A$2:A82)+1)</f>
        <v>82</v>
      </c>
      <c r="B83" s="1" t="n">
        <v>80</v>
      </c>
      <c r="C83" s="2" t="n">
        <v>43736</v>
      </c>
      <c r="D83" s="19" t="s">
        <v>514</v>
      </c>
      <c r="E83" s="20" t="s">
        <v>240</v>
      </c>
      <c r="F83" s="20" t="s">
        <v>515</v>
      </c>
      <c r="G83" s="4" t="n">
        <v>3</v>
      </c>
      <c r="H83" s="5" t="n">
        <v>232272296</v>
      </c>
      <c r="J83" s="29" t="s">
        <v>516</v>
      </c>
      <c r="L83" s="4" t="s">
        <v>517</v>
      </c>
      <c r="M83" s="4" t="s">
        <v>518</v>
      </c>
      <c r="N83" s="4" t="s">
        <v>519</v>
      </c>
      <c r="O83" s="4" t="s">
        <v>431</v>
      </c>
      <c r="P83" s="4" t="s">
        <v>520</v>
      </c>
      <c r="Q83" s="4" t="s">
        <v>521</v>
      </c>
      <c r="R83" s="2" t="n">
        <v>44467</v>
      </c>
      <c r="S83" s="40" t="n">
        <v>10000</v>
      </c>
      <c r="T83" s="4" t="n">
        <v>75</v>
      </c>
      <c r="U83" s="4" t="s">
        <v>35</v>
      </c>
      <c r="V83" s="3" t="s">
        <v>214</v>
      </c>
    </row>
    <row r="84" customFormat="false" ht="15" hidden="false" customHeight="false" outlineLevel="0" collapsed="false">
      <c r="A84" s="17" t="n">
        <f aca="false">IF(D84="","",MAX($A$2:A83)+1)</f>
        <v>83</v>
      </c>
      <c r="B84" s="1" t="n">
        <v>81</v>
      </c>
      <c r="C84" s="2" t="n">
        <v>43725</v>
      </c>
      <c r="D84" s="19" t="s">
        <v>522</v>
      </c>
      <c r="E84" s="20" t="s">
        <v>240</v>
      </c>
      <c r="F84" s="20" t="s">
        <v>523</v>
      </c>
      <c r="G84" s="4" t="n">
        <v>69</v>
      </c>
      <c r="H84" s="5" t="n">
        <v>744122628</v>
      </c>
      <c r="J84" s="29" t="s">
        <v>524</v>
      </c>
      <c r="L84" s="4" t="s">
        <v>525</v>
      </c>
      <c r="M84" s="4" t="s">
        <v>526</v>
      </c>
      <c r="N84" s="4" t="s">
        <v>527</v>
      </c>
      <c r="O84" s="4" t="s">
        <v>431</v>
      </c>
      <c r="P84" s="4" t="s">
        <v>528</v>
      </c>
      <c r="Q84" s="4" t="s">
        <v>521</v>
      </c>
      <c r="R84" s="2" t="n">
        <v>44456</v>
      </c>
      <c r="S84" s="40" t="n">
        <v>3000</v>
      </c>
      <c r="T84" s="4" t="n">
        <v>30</v>
      </c>
      <c r="U84" s="4" t="s">
        <v>35</v>
      </c>
      <c r="V84" s="3" t="s">
        <v>214</v>
      </c>
      <c r="X84" s="19" t="s">
        <v>238</v>
      </c>
    </row>
    <row r="85" customFormat="false" ht="15" hidden="false" customHeight="false" outlineLevel="0" collapsed="false">
      <c r="A85" s="17" t="n">
        <f aca="false">IF(D85="","",MAX($A$2:A84)+1)</f>
        <v>84</v>
      </c>
      <c r="B85" s="1" t="n">
        <v>82</v>
      </c>
      <c r="C85" s="2" t="n">
        <v>43726</v>
      </c>
      <c r="D85" s="19" t="s">
        <v>529</v>
      </c>
      <c r="E85" s="20" t="s">
        <v>530</v>
      </c>
      <c r="F85" s="20" t="s">
        <v>531</v>
      </c>
      <c r="G85" s="4" t="s">
        <v>532</v>
      </c>
      <c r="H85" s="5" t="n">
        <v>234550054</v>
      </c>
      <c r="I85" s="5" t="n">
        <v>755086530</v>
      </c>
      <c r="J85" s="29" t="s">
        <v>533</v>
      </c>
      <c r="K85" s="34" t="s">
        <v>534</v>
      </c>
      <c r="L85" s="4" t="s">
        <v>535</v>
      </c>
      <c r="M85" s="4" t="s">
        <v>536</v>
      </c>
      <c r="N85" s="4" t="s">
        <v>537</v>
      </c>
      <c r="O85" s="4" t="s">
        <v>414</v>
      </c>
      <c r="P85" s="4" t="s">
        <v>145</v>
      </c>
      <c r="Q85" s="4" t="s">
        <v>318</v>
      </c>
      <c r="R85" s="2" t="n">
        <v>44457</v>
      </c>
      <c r="S85" s="40" t="n">
        <v>5000</v>
      </c>
      <c r="T85" s="4" t="n">
        <v>30</v>
      </c>
      <c r="U85" s="4" t="s">
        <v>35</v>
      </c>
      <c r="X85" s="19" t="s">
        <v>245</v>
      </c>
    </row>
    <row r="86" customFormat="false" ht="15" hidden="false" customHeight="false" outlineLevel="0" collapsed="false">
      <c r="A86" s="17" t="n">
        <f aca="false">IF(D86="","",MAX($A$2:A85)+1)</f>
        <v>85</v>
      </c>
      <c r="B86" s="1" t="n">
        <v>83</v>
      </c>
      <c r="C86" s="2" t="n">
        <v>43727</v>
      </c>
      <c r="D86" s="19" t="s">
        <v>538</v>
      </c>
      <c r="E86" s="20" t="s">
        <v>240</v>
      </c>
      <c r="F86" s="20" t="s">
        <v>539</v>
      </c>
      <c r="G86" s="4" t="s">
        <v>303</v>
      </c>
      <c r="I86" s="5" t="n">
        <v>742342715</v>
      </c>
      <c r="J86" s="29" t="s">
        <v>540</v>
      </c>
      <c r="K86" s="6" t="s">
        <v>541</v>
      </c>
      <c r="L86" s="4" t="s">
        <v>542</v>
      </c>
      <c r="M86" s="4" t="s">
        <v>543</v>
      </c>
      <c r="N86" s="4" t="s">
        <v>544</v>
      </c>
      <c r="O86" s="4" t="s">
        <v>316</v>
      </c>
      <c r="P86" s="4" t="s">
        <v>545</v>
      </c>
      <c r="Q86" s="4" t="s">
        <v>318</v>
      </c>
      <c r="R86" s="2" t="n">
        <v>44458</v>
      </c>
      <c r="S86" s="40" t="n">
        <v>10000</v>
      </c>
      <c r="T86" s="4" t="n">
        <v>30</v>
      </c>
      <c r="U86" s="4" t="s">
        <v>35</v>
      </c>
      <c r="V86" s="3" t="s">
        <v>237</v>
      </c>
      <c r="X86" s="19" t="s">
        <v>245</v>
      </c>
    </row>
    <row r="87" customFormat="false" ht="15" hidden="false" customHeight="false" outlineLevel="0" collapsed="false">
      <c r="A87" s="17" t="n">
        <f aca="false">IF(D87="","",MAX($A$2:A86)+1)</f>
        <v>86</v>
      </c>
      <c r="B87" s="1" t="n">
        <v>84</v>
      </c>
      <c r="C87" s="2" t="n">
        <v>43734</v>
      </c>
      <c r="D87" s="19" t="s">
        <v>546</v>
      </c>
      <c r="E87" s="20" t="s">
        <v>240</v>
      </c>
      <c r="F87" s="20" t="s">
        <v>547</v>
      </c>
      <c r="G87" s="4" t="n">
        <v>12</v>
      </c>
      <c r="I87" s="5" t="n">
        <v>745387561</v>
      </c>
      <c r="J87" s="29" t="s">
        <v>548</v>
      </c>
      <c r="L87" s="4" t="s">
        <v>549</v>
      </c>
      <c r="M87" s="4" t="s">
        <v>550</v>
      </c>
      <c r="O87" s="4" t="s">
        <v>551</v>
      </c>
      <c r="P87" s="4" t="s">
        <v>552</v>
      </c>
      <c r="Q87" s="4" t="s">
        <v>318</v>
      </c>
      <c r="R87" s="2" t="n">
        <v>43734</v>
      </c>
      <c r="S87" s="40" t="n">
        <v>10000</v>
      </c>
      <c r="T87" s="4" t="n">
        <v>60</v>
      </c>
      <c r="U87" s="4" t="s">
        <v>35</v>
      </c>
      <c r="V87" s="3" t="s">
        <v>237</v>
      </c>
      <c r="W87" s="4" t="s">
        <v>553</v>
      </c>
      <c r="X87" s="19" t="s">
        <v>554</v>
      </c>
    </row>
    <row r="88" customFormat="false" ht="15" hidden="false" customHeight="false" outlineLevel="0" collapsed="false">
      <c r="A88" s="17" t="n">
        <f aca="false">IF(D88="","",MAX($A$2:A87)+1)</f>
        <v>87</v>
      </c>
      <c r="B88" s="1" t="n">
        <v>85</v>
      </c>
      <c r="C88" s="2" t="n">
        <v>43740</v>
      </c>
      <c r="D88" s="19" t="s">
        <v>555</v>
      </c>
      <c r="E88" s="20" t="s">
        <v>240</v>
      </c>
      <c r="F88" s="20" t="s">
        <v>556</v>
      </c>
      <c r="I88" s="5" t="n">
        <v>749388233</v>
      </c>
      <c r="J88" s="29" t="s">
        <v>557</v>
      </c>
      <c r="L88" s="4" t="s">
        <v>558</v>
      </c>
      <c r="M88" s="4" t="s">
        <v>559</v>
      </c>
      <c r="N88" s="4" t="s">
        <v>560</v>
      </c>
      <c r="O88" s="4" t="s">
        <v>431</v>
      </c>
      <c r="P88" s="4" t="s">
        <v>561</v>
      </c>
      <c r="Q88" s="4" t="s">
        <v>562</v>
      </c>
      <c r="R88" s="2" t="n">
        <v>44470</v>
      </c>
      <c r="S88" s="40" t="n">
        <v>5000</v>
      </c>
      <c r="T88" s="4" t="n">
        <v>30</v>
      </c>
      <c r="U88" s="4" t="s">
        <v>35</v>
      </c>
      <c r="V88" s="3" t="s">
        <v>237</v>
      </c>
      <c r="X88" s="19" t="s">
        <v>347</v>
      </c>
    </row>
    <row r="89" customFormat="false" ht="15" hidden="false" customHeight="false" outlineLevel="0" collapsed="false">
      <c r="A89" s="17" t="n">
        <f aca="false">IF(D89="","",MAX($A$2:A88)+1)</f>
        <v>88</v>
      </c>
      <c r="B89" s="1" t="n">
        <v>86</v>
      </c>
      <c r="C89" s="2" t="n">
        <v>43756</v>
      </c>
      <c r="D89" s="19" t="s">
        <v>563</v>
      </c>
      <c r="E89" s="20" t="s">
        <v>240</v>
      </c>
      <c r="F89" s="4" t="s">
        <v>564</v>
      </c>
      <c r="G89" s="4" t="n">
        <v>25</v>
      </c>
      <c r="I89" s="5" t="n">
        <v>742157424</v>
      </c>
      <c r="J89" s="29" t="s">
        <v>565</v>
      </c>
      <c r="L89" s="4" t="s">
        <v>566</v>
      </c>
      <c r="M89" s="4" t="s">
        <v>567</v>
      </c>
      <c r="N89" s="4" t="s">
        <v>568</v>
      </c>
      <c r="O89" s="4" t="s">
        <v>569</v>
      </c>
      <c r="P89" s="4" t="s">
        <v>570</v>
      </c>
      <c r="Q89" s="4" t="s">
        <v>318</v>
      </c>
      <c r="R89" s="2" t="n">
        <v>44487</v>
      </c>
      <c r="S89" s="40" t="n">
        <v>5000</v>
      </c>
      <c r="T89" s="4" t="n">
        <v>15</v>
      </c>
      <c r="U89" s="4" t="s">
        <v>35</v>
      </c>
      <c r="V89" s="3" t="s">
        <v>237</v>
      </c>
      <c r="X89" s="19" t="s">
        <v>226</v>
      </c>
    </row>
    <row r="90" customFormat="false" ht="15" hidden="false" customHeight="false" outlineLevel="0" collapsed="false">
      <c r="A90" s="17" t="n">
        <f aca="false">IF(D90="","",MAX($A$2:A89)+1)</f>
        <v>89</v>
      </c>
      <c r="B90" s="1" t="n">
        <v>87</v>
      </c>
      <c r="C90" s="2" t="n">
        <v>43764</v>
      </c>
      <c r="D90" s="19" t="s">
        <v>571</v>
      </c>
      <c r="E90" s="20" t="s">
        <v>240</v>
      </c>
      <c r="F90" s="20" t="s">
        <v>572</v>
      </c>
      <c r="G90" s="4" t="n">
        <v>3</v>
      </c>
      <c r="H90" s="5" t="n">
        <v>728871540</v>
      </c>
      <c r="I90" s="5" t="n">
        <v>728871540</v>
      </c>
      <c r="J90" s="29" t="s">
        <v>573</v>
      </c>
      <c r="L90" s="4" t="s">
        <v>574</v>
      </c>
      <c r="M90" s="4" t="s">
        <v>575</v>
      </c>
      <c r="O90" s="4" t="s">
        <v>327</v>
      </c>
      <c r="P90" s="4" t="s">
        <v>576</v>
      </c>
      <c r="Q90" s="4" t="s">
        <v>346</v>
      </c>
      <c r="R90" s="2" t="n">
        <v>43764</v>
      </c>
      <c r="S90" s="40" t="s">
        <v>577</v>
      </c>
      <c r="T90" s="4" t="n">
        <v>30</v>
      </c>
      <c r="U90" s="4" t="s">
        <v>35</v>
      </c>
      <c r="V90" s="3" t="s">
        <v>237</v>
      </c>
      <c r="X90" s="19" t="s">
        <v>238</v>
      </c>
    </row>
    <row r="91" customFormat="false" ht="15" hidden="false" customHeight="false" outlineLevel="0" collapsed="false">
      <c r="A91" s="17" t="n">
        <f aca="false">IF(D91="","",MAX($A$2:A90)+1)</f>
        <v>90</v>
      </c>
      <c r="B91" s="1" t="n">
        <v>88</v>
      </c>
      <c r="C91" s="2" t="n">
        <v>43767</v>
      </c>
      <c r="D91" s="19" t="s">
        <v>578</v>
      </c>
      <c r="E91" s="20" t="s">
        <v>240</v>
      </c>
      <c r="F91" s="20" t="s">
        <v>579</v>
      </c>
      <c r="G91" s="4" t="s">
        <v>580</v>
      </c>
      <c r="H91" s="5" t="n">
        <v>755690064</v>
      </c>
      <c r="I91" s="5" t="n">
        <v>755690064</v>
      </c>
      <c r="J91" s="29" t="s">
        <v>581</v>
      </c>
      <c r="L91" s="4" t="s">
        <v>582</v>
      </c>
      <c r="M91" s="4" t="s">
        <v>583</v>
      </c>
      <c r="O91" s="4" t="s">
        <v>327</v>
      </c>
      <c r="P91" s="4" t="s">
        <v>584</v>
      </c>
      <c r="Q91" s="4" t="s">
        <v>346</v>
      </c>
      <c r="R91" s="2" t="n">
        <v>43767</v>
      </c>
      <c r="S91" s="40" t="s">
        <v>585</v>
      </c>
      <c r="T91" s="4" t="n">
        <v>30</v>
      </c>
      <c r="U91" s="4" t="s">
        <v>35</v>
      </c>
      <c r="V91" s="3" t="s">
        <v>237</v>
      </c>
      <c r="X91" s="19" t="s">
        <v>238</v>
      </c>
    </row>
    <row r="92" customFormat="false" ht="15" hidden="false" customHeight="false" outlineLevel="0" collapsed="false">
      <c r="A92" s="17" t="n">
        <f aca="false">IF(D92="","",MAX($A$2:A91)+1)</f>
        <v>91</v>
      </c>
      <c r="B92" s="1" t="n">
        <v>89</v>
      </c>
      <c r="C92" s="2" t="n">
        <v>43776</v>
      </c>
      <c r="D92" s="19" t="s">
        <v>586</v>
      </c>
      <c r="E92" s="4" t="s">
        <v>240</v>
      </c>
      <c r="F92" s="4" t="s">
        <v>587</v>
      </c>
      <c r="G92" s="4" t="n">
        <v>134</v>
      </c>
      <c r="H92" s="5" t="n">
        <v>755686871</v>
      </c>
      <c r="I92" s="5" t="n">
        <v>755686871</v>
      </c>
      <c r="J92" s="29" t="s">
        <v>588</v>
      </c>
      <c r="L92" s="4" t="s">
        <v>589</v>
      </c>
      <c r="M92" s="4" t="s">
        <v>590</v>
      </c>
      <c r="N92" s="4" t="s">
        <v>591</v>
      </c>
      <c r="O92" s="4" t="s">
        <v>474</v>
      </c>
      <c r="P92" s="4" t="s">
        <v>592</v>
      </c>
      <c r="Q92" s="4" t="s">
        <v>346</v>
      </c>
      <c r="R92" s="2" t="n">
        <v>44507</v>
      </c>
      <c r="S92" s="40" t="n">
        <v>3000</v>
      </c>
      <c r="T92" s="4" t="n">
        <v>30</v>
      </c>
      <c r="U92" s="4" t="s">
        <v>35</v>
      </c>
      <c r="V92" s="3" t="s">
        <v>237</v>
      </c>
      <c r="X92" s="3" t="s">
        <v>593</v>
      </c>
    </row>
    <row r="93" customFormat="false" ht="15" hidden="false" customHeight="false" outlineLevel="0" collapsed="false">
      <c r="A93" s="17" t="n">
        <f aca="false">IF(D93="","",MAX($A$2:A92)+1)</f>
        <v>92</v>
      </c>
      <c r="B93" s="1" t="n">
        <v>90</v>
      </c>
      <c r="C93" s="2" t="n">
        <v>43777</v>
      </c>
      <c r="D93" s="19" t="s">
        <v>594</v>
      </c>
      <c r="S93" s="40"/>
    </row>
    <row r="94" customFormat="false" ht="15" hidden="false" customHeight="false" outlineLevel="0" collapsed="false">
      <c r="A94" s="17" t="n">
        <f aca="false">IF(D94="","",MAX($A$2:A93)+1)</f>
        <v>93</v>
      </c>
      <c r="B94" s="1" t="n">
        <v>91</v>
      </c>
      <c r="C94" s="2" t="n">
        <v>43794</v>
      </c>
      <c r="D94" s="3" t="s">
        <v>595</v>
      </c>
      <c r="E94" s="4" t="s">
        <v>596</v>
      </c>
      <c r="F94" s="4" t="s">
        <v>597</v>
      </c>
      <c r="H94" s="5" t="n">
        <v>757021838</v>
      </c>
      <c r="I94" s="5" t="n">
        <v>757021838</v>
      </c>
      <c r="L94" s="4" t="s">
        <v>598</v>
      </c>
      <c r="M94" s="4" t="s">
        <v>599</v>
      </c>
      <c r="N94" s="4" t="s">
        <v>600</v>
      </c>
      <c r="O94" s="4" t="s">
        <v>569</v>
      </c>
      <c r="P94" s="4" t="s">
        <v>601</v>
      </c>
      <c r="Q94" s="4" t="s">
        <v>346</v>
      </c>
      <c r="R94" s="2" t="n">
        <v>44524</v>
      </c>
      <c r="S94" s="40" t="n">
        <v>10</v>
      </c>
      <c r="T94" s="4" t="n">
        <v>30</v>
      </c>
      <c r="U94" s="4" t="s">
        <v>35</v>
      </c>
      <c r="V94" s="3" t="s">
        <v>237</v>
      </c>
      <c r="W94" s="4" t="s">
        <v>602</v>
      </c>
      <c r="X94" s="3" t="s">
        <v>398</v>
      </c>
    </row>
    <row r="95" customFormat="false" ht="15" hidden="false" customHeight="false" outlineLevel="0" collapsed="false">
      <c r="A95" s="17" t="n">
        <f aca="false">IF(D95="","",MAX($A$2:A94)+1)</f>
        <v>94</v>
      </c>
      <c r="B95" s="1" t="n">
        <v>92</v>
      </c>
      <c r="C95" s="2" t="n">
        <v>43788</v>
      </c>
      <c r="D95" s="3" t="s">
        <v>603</v>
      </c>
      <c r="E95" s="4" t="s">
        <v>240</v>
      </c>
      <c r="F95" s="4" t="s">
        <v>604</v>
      </c>
      <c r="G95" s="4" t="s">
        <v>605</v>
      </c>
      <c r="H95" s="5" t="n">
        <v>745834117</v>
      </c>
      <c r="I95" s="5" t="n">
        <v>745834117</v>
      </c>
      <c r="J95" s="29" t="s">
        <v>606</v>
      </c>
      <c r="L95" s="4" t="s">
        <v>607</v>
      </c>
      <c r="M95" s="4" t="s">
        <v>608</v>
      </c>
      <c r="N95" s="4" t="s">
        <v>609</v>
      </c>
      <c r="O95" s="4" t="s">
        <v>344</v>
      </c>
      <c r="P95" s="4" t="s">
        <v>610</v>
      </c>
      <c r="Q95" s="4" t="s">
        <v>346</v>
      </c>
      <c r="R95" s="2" t="n">
        <v>44518</v>
      </c>
      <c r="S95" s="40" t="n">
        <v>100000</v>
      </c>
      <c r="T95" s="4" t="n">
        <v>60</v>
      </c>
      <c r="U95" s="4" t="s">
        <v>35</v>
      </c>
      <c r="V95" s="3" t="s">
        <v>237</v>
      </c>
      <c r="W95" s="4" t="s">
        <v>602</v>
      </c>
      <c r="X95" s="3" t="s">
        <v>593</v>
      </c>
    </row>
    <row r="96" customFormat="false" ht="15" hidden="false" customHeight="false" outlineLevel="0" collapsed="false">
      <c r="A96" s="17" t="n">
        <f aca="false">IF(D96="","",MAX($A$2:A95)+1)</f>
        <v>95</v>
      </c>
      <c r="B96" s="1" t="n">
        <v>93</v>
      </c>
      <c r="C96" s="2" t="n">
        <v>43783</v>
      </c>
      <c r="D96" s="3" t="s">
        <v>611</v>
      </c>
      <c r="E96" s="4" t="s">
        <v>240</v>
      </c>
      <c r="F96" s="4" t="s">
        <v>612</v>
      </c>
      <c r="G96" s="4" t="n">
        <v>3</v>
      </c>
      <c r="H96" s="5" t="n">
        <v>232415699</v>
      </c>
      <c r="I96" s="5" t="n">
        <v>745327381</v>
      </c>
      <c r="J96" s="29" t="s">
        <v>613</v>
      </c>
      <c r="L96" s="4" t="s">
        <v>614</v>
      </c>
      <c r="M96" s="4" t="s">
        <v>615</v>
      </c>
      <c r="N96" s="4" t="s">
        <v>616</v>
      </c>
      <c r="O96" s="4" t="s">
        <v>344</v>
      </c>
      <c r="P96" s="4" t="s">
        <v>617</v>
      </c>
      <c r="Q96" s="4" t="s">
        <v>346</v>
      </c>
      <c r="R96" s="2" t="n">
        <v>44501</v>
      </c>
      <c r="S96" s="40" t="n">
        <v>15000</v>
      </c>
      <c r="T96" s="4" t="n">
        <v>30</v>
      </c>
      <c r="U96" s="4" t="s">
        <v>35</v>
      </c>
      <c r="V96" s="3" t="s">
        <v>237</v>
      </c>
      <c r="X96" s="3" t="s">
        <v>593</v>
      </c>
    </row>
    <row r="97" customFormat="false" ht="15" hidden="false" customHeight="false" outlineLevel="0" collapsed="false">
      <c r="A97" s="17" t="n">
        <f aca="false">IF(D97="","",MAX($A$2:A96)+1)</f>
        <v>96</v>
      </c>
      <c r="B97" s="1" t="n">
        <v>94</v>
      </c>
      <c r="C97" s="2" t="n">
        <v>43789</v>
      </c>
      <c r="D97" s="3" t="s">
        <v>618</v>
      </c>
      <c r="E97" s="4" t="s">
        <v>240</v>
      </c>
      <c r="F97" s="4" t="s">
        <v>619</v>
      </c>
      <c r="H97" s="5" t="n">
        <v>721885708</v>
      </c>
      <c r="J97" s="29" t="s">
        <v>620</v>
      </c>
      <c r="M97" s="4" t="s">
        <v>621</v>
      </c>
      <c r="N97" s="4" t="s">
        <v>622</v>
      </c>
      <c r="O97" s="4" t="s">
        <v>623</v>
      </c>
      <c r="P97" s="4" t="s">
        <v>624</v>
      </c>
      <c r="Q97" s="4" t="s">
        <v>318</v>
      </c>
      <c r="R97" s="2" t="n">
        <v>44520</v>
      </c>
      <c r="S97" s="40" t="s">
        <v>625</v>
      </c>
      <c r="T97" s="4" t="n">
        <v>15</v>
      </c>
      <c r="U97" s="4" t="s">
        <v>35</v>
      </c>
      <c r="V97" s="3" t="s">
        <v>626</v>
      </c>
      <c r="W97" s="4" t="s">
        <v>627</v>
      </c>
      <c r="X97" s="3" t="s">
        <v>628</v>
      </c>
    </row>
    <row r="98" customFormat="false" ht="15" hidden="false" customHeight="false" outlineLevel="0" collapsed="false">
      <c r="A98" s="17" t="n">
        <f aca="false">IF(D98="","",MAX($A$2:A97)+1)</f>
        <v>97</v>
      </c>
      <c r="B98" s="1" t="n">
        <v>95</v>
      </c>
      <c r="C98" s="2" t="n">
        <v>43801</v>
      </c>
      <c r="D98" s="3" t="s">
        <v>629</v>
      </c>
      <c r="E98" s="4" t="s">
        <v>630</v>
      </c>
      <c r="H98" s="5" t="n">
        <v>773867292</v>
      </c>
      <c r="I98" s="5" t="n">
        <v>753931022</v>
      </c>
      <c r="J98" s="29" t="s">
        <v>631</v>
      </c>
      <c r="L98" s="4" t="s">
        <v>632</v>
      </c>
      <c r="M98" s="4" t="s">
        <v>633</v>
      </c>
      <c r="O98" s="4" t="s">
        <v>431</v>
      </c>
      <c r="P98" s="4" t="s">
        <v>634</v>
      </c>
      <c r="Q98" s="4" t="s">
        <v>318</v>
      </c>
      <c r="R98" s="2" t="n">
        <v>44531</v>
      </c>
      <c r="S98" s="40"/>
      <c r="T98" s="4" t="n">
        <v>15</v>
      </c>
      <c r="U98" s="4" t="s">
        <v>35</v>
      </c>
      <c r="V98" s="3" t="s">
        <v>237</v>
      </c>
      <c r="X98" s="3" t="s">
        <v>393</v>
      </c>
    </row>
    <row r="99" customFormat="false" ht="15" hidden="false" customHeight="false" outlineLevel="0" collapsed="false">
      <c r="A99" s="17" t="n">
        <f aca="false">IF(D99="","",MAX($A$2:A98)+1)</f>
        <v>98</v>
      </c>
      <c r="B99" s="1" t="n">
        <v>96</v>
      </c>
      <c r="C99" s="2" t="n">
        <v>43803</v>
      </c>
      <c r="D99" s="3" t="s">
        <v>635</v>
      </c>
      <c r="E99" s="4" t="s">
        <v>636</v>
      </c>
      <c r="F99" s="4" t="s">
        <v>637</v>
      </c>
      <c r="G99" s="4" t="n">
        <v>2574</v>
      </c>
      <c r="H99" s="5" t="n">
        <v>374499490</v>
      </c>
      <c r="I99" s="5" t="n">
        <v>745892826</v>
      </c>
      <c r="J99" s="42" t="s">
        <v>638</v>
      </c>
      <c r="L99" s="4" t="s">
        <v>639</v>
      </c>
      <c r="M99" s="4" t="n">
        <v>32439501</v>
      </c>
      <c r="N99" s="43" t="s">
        <v>640</v>
      </c>
      <c r="O99" s="4" t="s">
        <v>414</v>
      </c>
      <c r="P99" s="4" t="s">
        <v>641</v>
      </c>
      <c r="Q99" s="4" t="s">
        <v>34</v>
      </c>
      <c r="R99" s="2" t="n">
        <v>44535</v>
      </c>
      <c r="S99" s="40" t="s">
        <v>642</v>
      </c>
      <c r="T99" s="4" t="n">
        <v>30</v>
      </c>
      <c r="U99" s="4" t="s">
        <v>84</v>
      </c>
      <c r="X99" s="3" t="s">
        <v>320</v>
      </c>
    </row>
    <row r="100" customFormat="false" ht="15" hidden="false" customHeight="false" outlineLevel="0" collapsed="false">
      <c r="A100" s="17" t="n">
        <f aca="false">IF(D100="","",MAX($A$2:A99)+1)</f>
        <v>99</v>
      </c>
      <c r="B100" s="1" t="n">
        <v>97</v>
      </c>
      <c r="C100" s="2" t="n">
        <v>43809</v>
      </c>
      <c r="D100" s="3" t="s">
        <v>643</v>
      </c>
      <c r="E100" s="4" t="s">
        <v>240</v>
      </c>
      <c r="F100" s="4" t="s">
        <v>644</v>
      </c>
      <c r="G100" s="4" t="n">
        <v>4</v>
      </c>
      <c r="I100" s="5" t="n">
        <v>752853153</v>
      </c>
      <c r="J100" s="42" t="s">
        <v>645</v>
      </c>
      <c r="L100" s="44" t="s">
        <v>646</v>
      </c>
      <c r="M100" s="4" t="s">
        <v>647</v>
      </c>
      <c r="N100" s="4" t="s">
        <v>648</v>
      </c>
      <c r="O100" s="4" t="s">
        <v>649</v>
      </c>
      <c r="P100" s="4" t="s">
        <v>650</v>
      </c>
      <c r="Q100" s="4" t="s">
        <v>318</v>
      </c>
      <c r="R100" s="2" t="n">
        <v>44540</v>
      </c>
      <c r="S100" s="40" t="n">
        <v>3000</v>
      </c>
      <c r="T100" s="4" t="n">
        <v>30</v>
      </c>
      <c r="U100" s="4" t="s">
        <v>35</v>
      </c>
      <c r="V100" s="3" t="s">
        <v>237</v>
      </c>
      <c r="X100" s="3" t="s">
        <v>347</v>
      </c>
    </row>
    <row r="101" customFormat="false" ht="15" hidden="false" customHeight="false" outlineLevel="0" collapsed="false">
      <c r="A101" s="17" t="n">
        <f aca="false">IF(D101="","",MAX($A$2:A100)+1)</f>
        <v>100</v>
      </c>
      <c r="B101" s="1" t="n">
        <v>98</v>
      </c>
      <c r="C101" s="2" t="n">
        <v>43810</v>
      </c>
      <c r="D101" s="3" t="s">
        <v>651</v>
      </c>
      <c r="E101" s="4" t="s">
        <v>652</v>
      </c>
      <c r="F101" s="4" t="s">
        <v>653</v>
      </c>
      <c r="G101" s="4" t="s">
        <v>654</v>
      </c>
      <c r="I101" s="5" t="n">
        <v>744645278</v>
      </c>
      <c r="J101" s="42" t="s">
        <v>655</v>
      </c>
      <c r="L101" s="4" t="s">
        <v>656</v>
      </c>
      <c r="M101" s="4" t="s">
        <v>657</v>
      </c>
      <c r="O101" s="4" t="s">
        <v>377</v>
      </c>
      <c r="P101" s="4" t="s">
        <v>658</v>
      </c>
      <c r="Q101" s="4" t="s">
        <v>318</v>
      </c>
      <c r="R101" s="2" t="n">
        <v>44541</v>
      </c>
      <c r="S101" s="7" t="s">
        <v>642</v>
      </c>
      <c r="T101" s="4" t="n">
        <v>30</v>
      </c>
      <c r="U101" s="4" t="s">
        <v>35</v>
      </c>
      <c r="V101" s="3" t="s">
        <v>237</v>
      </c>
      <c r="X101" s="3" t="s">
        <v>659</v>
      </c>
    </row>
    <row r="102" customFormat="false" ht="15" hidden="false" customHeight="false" outlineLevel="0" collapsed="false">
      <c r="A102" s="17" t="n">
        <f aca="false">IF(D102="","",MAX($A$2:A101)+1)</f>
        <v>101</v>
      </c>
      <c r="B102" s="1" t="n">
        <v>99</v>
      </c>
      <c r="C102" s="2" t="n">
        <v>43811</v>
      </c>
      <c r="D102" s="3" t="s">
        <v>660</v>
      </c>
      <c r="E102" s="4" t="s">
        <v>240</v>
      </c>
      <c r="F102" s="4" t="s">
        <v>661</v>
      </c>
      <c r="G102" s="4" t="n">
        <v>10</v>
      </c>
      <c r="I102" s="5" t="n">
        <v>722383314</v>
      </c>
      <c r="J102" s="29" t="s">
        <v>662</v>
      </c>
      <c r="K102" s="34" t="s">
        <v>663</v>
      </c>
      <c r="L102" s="4" t="s">
        <v>664</v>
      </c>
      <c r="M102" s="4" t="s">
        <v>665</v>
      </c>
      <c r="O102" s="4" t="s">
        <v>569</v>
      </c>
      <c r="P102" s="4" t="s">
        <v>666</v>
      </c>
      <c r="Q102" s="4" t="s">
        <v>318</v>
      </c>
      <c r="R102" s="2" t="n">
        <v>44542</v>
      </c>
      <c r="S102" s="7" t="s">
        <v>642</v>
      </c>
      <c r="T102" s="4" t="n">
        <v>30</v>
      </c>
      <c r="U102" s="4" t="s">
        <v>35</v>
      </c>
      <c r="V102" s="3" t="s">
        <v>237</v>
      </c>
      <c r="W102" s="4" t="s">
        <v>602</v>
      </c>
      <c r="X102" s="3" t="s">
        <v>245</v>
      </c>
    </row>
    <row r="103" customFormat="false" ht="15" hidden="false" customHeight="false" outlineLevel="0" collapsed="false">
      <c r="A103" s="17" t="n">
        <f aca="false">IF(D103="","",MAX($A$2:A102)+1)</f>
        <v>102</v>
      </c>
      <c r="B103" s="1" t="n">
        <v>100</v>
      </c>
      <c r="C103" s="2" t="n">
        <v>43811</v>
      </c>
      <c r="D103" s="3" t="s">
        <v>667</v>
      </c>
      <c r="E103" s="4" t="s">
        <v>240</v>
      </c>
      <c r="F103" s="4" t="s">
        <v>668</v>
      </c>
      <c r="G103" s="4" t="n">
        <v>10</v>
      </c>
      <c r="I103" s="5" t="n">
        <v>722383314</v>
      </c>
      <c r="J103" s="29" t="s">
        <v>663</v>
      </c>
      <c r="K103" s="34" t="s">
        <v>662</v>
      </c>
      <c r="M103" s="4" t="s">
        <v>669</v>
      </c>
      <c r="O103" s="4" t="s">
        <v>569</v>
      </c>
      <c r="P103" s="4" t="s">
        <v>666</v>
      </c>
      <c r="Q103" s="4" t="s">
        <v>318</v>
      </c>
      <c r="R103" s="2" t="n">
        <v>44542</v>
      </c>
      <c r="S103" s="7" t="s">
        <v>642</v>
      </c>
      <c r="T103" s="4" t="n">
        <v>30</v>
      </c>
      <c r="U103" s="4" t="s">
        <v>35</v>
      </c>
      <c r="V103" s="3" t="s">
        <v>237</v>
      </c>
      <c r="W103" s="4" t="s">
        <v>602</v>
      </c>
      <c r="X103" s="3" t="s">
        <v>245</v>
      </c>
    </row>
    <row r="104" customFormat="false" ht="15" hidden="false" customHeight="false" outlineLevel="0" collapsed="false">
      <c r="A104" s="17" t="n">
        <f aca="false">IF(D104="","",MAX($A$2:A103)+1)</f>
        <v>103</v>
      </c>
      <c r="B104" s="1" t="n">
        <v>101</v>
      </c>
      <c r="C104" s="2" t="n">
        <v>43816</v>
      </c>
      <c r="D104" s="3" t="s">
        <v>670</v>
      </c>
      <c r="E104" s="4" t="s">
        <v>240</v>
      </c>
      <c r="F104" s="4" t="s">
        <v>671</v>
      </c>
      <c r="G104" s="4" t="n">
        <v>5</v>
      </c>
      <c r="I104" s="5" t="n">
        <v>745222001</v>
      </c>
      <c r="L104" s="4" t="s">
        <v>672</v>
      </c>
      <c r="M104" s="4" t="s">
        <v>673</v>
      </c>
      <c r="O104" s="4" t="s">
        <v>327</v>
      </c>
      <c r="Q104" s="4" t="s">
        <v>34</v>
      </c>
      <c r="R104" s="2" t="n">
        <v>44546</v>
      </c>
      <c r="T104" s="4" t="n">
        <v>15</v>
      </c>
      <c r="U104" s="4" t="s">
        <v>35</v>
      </c>
      <c r="V104" s="3" t="s">
        <v>237</v>
      </c>
      <c r="X104" s="3" t="s">
        <v>393</v>
      </c>
    </row>
    <row r="105" customFormat="false" ht="15" hidden="false" customHeight="false" outlineLevel="0" collapsed="false">
      <c r="A105" s="17" t="n">
        <f aca="false">IF(D105="","",MAX($A$2:A104)+1)</f>
        <v>104</v>
      </c>
      <c r="B105" s="1" t="n">
        <v>102</v>
      </c>
      <c r="C105" s="2" t="n">
        <v>43844</v>
      </c>
      <c r="D105" s="3" t="s">
        <v>674</v>
      </c>
      <c r="E105" s="4" t="s">
        <v>675</v>
      </c>
      <c r="F105" s="4" t="s">
        <v>637</v>
      </c>
      <c r="I105" s="5" t="n">
        <v>740418759</v>
      </c>
      <c r="J105" s="29" t="s">
        <v>676</v>
      </c>
      <c r="L105" s="4" t="s">
        <v>677</v>
      </c>
      <c r="M105" s="4" t="s">
        <v>678</v>
      </c>
      <c r="N105" s="4" t="s">
        <v>327</v>
      </c>
      <c r="O105" s="4" t="s">
        <v>327</v>
      </c>
      <c r="P105" s="4" t="s">
        <v>679</v>
      </c>
      <c r="Q105" s="4" t="s">
        <v>318</v>
      </c>
      <c r="R105" s="2" t="n">
        <v>44575</v>
      </c>
      <c r="S105" s="7" t="s">
        <v>642</v>
      </c>
      <c r="T105" s="4" t="n">
        <v>30</v>
      </c>
      <c r="U105" s="4" t="s">
        <v>35</v>
      </c>
      <c r="V105" s="3" t="s">
        <v>237</v>
      </c>
      <c r="W105" s="4" t="s">
        <v>680</v>
      </c>
      <c r="X105" s="3" t="s">
        <v>245</v>
      </c>
    </row>
    <row r="106" customFormat="false" ht="15" hidden="false" customHeight="false" outlineLevel="0" collapsed="false">
      <c r="A106" s="17" t="n">
        <f aca="false">IF(D106="","",MAX($A$2:A105)+1)</f>
        <v>105</v>
      </c>
      <c r="B106" s="1" t="n">
        <v>103</v>
      </c>
      <c r="C106" s="2" t="n">
        <v>43844</v>
      </c>
      <c r="D106" s="3" t="s">
        <v>681</v>
      </c>
      <c r="E106" s="4" t="s">
        <v>240</v>
      </c>
      <c r="F106" s="4" t="s">
        <v>682</v>
      </c>
      <c r="G106" s="4" t="n">
        <v>8</v>
      </c>
      <c r="I106" s="5" t="n">
        <v>740781409</v>
      </c>
      <c r="J106" s="29" t="s">
        <v>683</v>
      </c>
      <c r="L106" s="4" t="s">
        <v>684</v>
      </c>
      <c r="M106" s="4" t="n">
        <v>19965924</v>
      </c>
      <c r="N106" s="4" t="s">
        <v>685</v>
      </c>
      <c r="O106" s="4" t="s">
        <v>484</v>
      </c>
      <c r="P106" s="4" t="s">
        <v>686</v>
      </c>
      <c r="Q106" s="4" t="s">
        <v>318</v>
      </c>
      <c r="R106" s="2" t="n">
        <v>44575</v>
      </c>
      <c r="S106" s="7" t="s">
        <v>687</v>
      </c>
      <c r="T106" s="4" t="n">
        <v>30</v>
      </c>
      <c r="U106" s="4" t="s">
        <v>35</v>
      </c>
    </row>
    <row r="107" customFormat="false" ht="15" hidden="false" customHeight="false" outlineLevel="0" collapsed="false">
      <c r="A107" s="17" t="n">
        <f aca="false">IF(D107="","",MAX($A$2:A106)+1)</f>
        <v>106</v>
      </c>
      <c r="B107" s="1" t="n">
        <v>104</v>
      </c>
      <c r="C107" s="2" t="n">
        <v>43844</v>
      </c>
      <c r="D107" s="3" t="s">
        <v>688</v>
      </c>
      <c r="E107" s="4" t="s">
        <v>240</v>
      </c>
      <c r="F107" s="4" t="s">
        <v>689</v>
      </c>
      <c r="G107" s="4" t="n">
        <v>34</v>
      </c>
      <c r="H107" s="5" t="n">
        <v>747066899</v>
      </c>
      <c r="I107" s="5" t="n">
        <v>757010273</v>
      </c>
      <c r="J107" s="29" t="s">
        <v>690</v>
      </c>
      <c r="L107" s="4" t="s">
        <v>691</v>
      </c>
      <c r="M107" s="4" t="s">
        <v>692</v>
      </c>
      <c r="N107" s="4" t="s">
        <v>693</v>
      </c>
      <c r="O107" s="4" t="s">
        <v>327</v>
      </c>
      <c r="P107" s="4" t="s">
        <v>694</v>
      </c>
      <c r="Q107" s="4" t="s">
        <v>318</v>
      </c>
      <c r="R107" s="2" t="n">
        <v>44575</v>
      </c>
      <c r="S107" s="7" t="s">
        <v>642</v>
      </c>
      <c r="T107" s="4" t="n">
        <v>30</v>
      </c>
      <c r="U107" s="4" t="s">
        <v>35</v>
      </c>
      <c r="V107" s="3" t="s">
        <v>237</v>
      </c>
      <c r="X107" s="3" t="s">
        <v>695</v>
      </c>
    </row>
    <row r="108" customFormat="false" ht="15" hidden="false" customHeight="false" outlineLevel="0" collapsed="false">
      <c r="A108" s="17" t="n">
        <f aca="false">IF(D108="","",MAX($A$2:A107)+1)</f>
        <v>107</v>
      </c>
      <c r="B108" s="1" t="n">
        <v>105</v>
      </c>
      <c r="C108" s="2" t="n">
        <v>43844</v>
      </c>
      <c r="D108" s="3" t="s">
        <v>696</v>
      </c>
      <c r="E108" s="4" t="s">
        <v>240</v>
      </c>
      <c r="F108" s="4" t="s">
        <v>697</v>
      </c>
      <c r="G108" s="4" t="n">
        <v>18</v>
      </c>
      <c r="I108" s="5" t="n">
        <v>730084599</v>
      </c>
      <c r="J108" s="29" t="s">
        <v>698</v>
      </c>
      <c r="L108" s="4" t="s">
        <v>699</v>
      </c>
      <c r="M108" s="4" t="s">
        <v>700</v>
      </c>
      <c r="N108" s="4" t="s">
        <v>701</v>
      </c>
      <c r="O108" s="4" t="s">
        <v>327</v>
      </c>
      <c r="P108" s="4" t="s">
        <v>702</v>
      </c>
      <c r="Q108" s="4" t="s">
        <v>318</v>
      </c>
      <c r="R108" s="2" t="n">
        <v>44576</v>
      </c>
      <c r="S108" s="7" t="s">
        <v>642</v>
      </c>
      <c r="T108" s="4" t="n">
        <v>30</v>
      </c>
      <c r="U108" s="4" t="s">
        <v>35</v>
      </c>
    </row>
    <row r="109" customFormat="false" ht="15" hidden="false" customHeight="false" outlineLevel="0" collapsed="false">
      <c r="A109" s="17" t="n">
        <f aca="false">IF(D109="","",MAX($A$2:A108)+1)</f>
        <v>108</v>
      </c>
      <c r="B109" s="1" t="n">
        <v>106</v>
      </c>
      <c r="C109" s="2" t="n">
        <v>43845</v>
      </c>
      <c r="D109" s="3" t="s">
        <v>703</v>
      </c>
      <c r="E109" s="4" t="s">
        <v>240</v>
      </c>
      <c r="F109" s="4" t="s">
        <v>704</v>
      </c>
      <c r="G109" s="4" t="n">
        <v>58</v>
      </c>
      <c r="I109" s="5" t="n">
        <v>746839664</v>
      </c>
      <c r="J109" s="29" t="s">
        <v>705</v>
      </c>
      <c r="L109" s="4" t="s">
        <v>706</v>
      </c>
      <c r="M109" s="4" t="s">
        <v>707</v>
      </c>
      <c r="N109" s="4" t="s">
        <v>708</v>
      </c>
      <c r="O109" s="4" t="s">
        <v>344</v>
      </c>
      <c r="P109" s="4" t="s">
        <v>709</v>
      </c>
      <c r="Q109" s="4" t="s">
        <v>318</v>
      </c>
      <c r="R109" s="2" t="n">
        <v>44576</v>
      </c>
      <c r="S109" s="7" t="s">
        <v>319</v>
      </c>
      <c r="T109" s="4" t="n">
        <v>30</v>
      </c>
      <c r="U109" s="4" t="s">
        <v>710</v>
      </c>
      <c r="V109" s="3" t="s">
        <v>711</v>
      </c>
      <c r="X109" s="3" t="s">
        <v>695</v>
      </c>
    </row>
    <row r="110" customFormat="false" ht="15" hidden="false" customHeight="false" outlineLevel="0" collapsed="false">
      <c r="A110" s="17" t="n">
        <f aca="false">IF(D110="","",MAX($A$2:A109)+1)</f>
        <v>109</v>
      </c>
      <c r="B110" s="1" t="n">
        <v>107</v>
      </c>
      <c r="C110" s="2" t="n">
        <v>43845</v>
      </c>
      <c r="D110" s="3" t="s">
        <v>712</v>
      </c>
      <c r="E110" s="4" t="s">
        <v>240</v>
      </c>
      <c r="F110" s="4" t="s">
        <v>713</v>
      </c>
      <c r="G110" s="4" t="n">
        <v>117</v>
      </c>
      <c r="H110" s="5" t="n">
        <v>746212915</v>
      </c>
      <c r="I110" s="5" t="n">
        <v>746348590</v>
      </c>
      <c r="J110" s="42" t="s">
        <v>714</v>
      </c>
      <c r="L110" s="4" t="s">
        <v>715</v>
      </c>
      <c r="M110" s="4" t="s">
        <v>716</v>
      </c>
      <c r="N110" s="4" t="s">
        <v>717</v>
      </c>
      <c r="O110" s="4" t="s">
        <v>327</v>
      </c>
      <c r="P110" s="4" t="s">
        <v>718</v>
      </c>
      <c r="Q110" s="4" t="s">
        <v>318</v>
      </c>
      <c r="R110" s="2" t="n">
        <v>44576</v>
      </c>
      <c r="S110" s="45" t="n">
        <v>20000</v>
      </c>
      <c r="T110" s="4" t="n">
        <v>7</v>
      </c>
      <c r="U110" s="4" t="s">
        <v>719</v>
      </c>
      <c r="X110" s="3" t="s">
        <v>245</v>
      </c>
    </row>
    <row r="111" customFormat="false" ht="15" hidden="false" customHeight="false" outlineLevel="0" collapsed="false">
      <c r="A111" s="17" t="n">
        <f aca="false">IF(D111="","",MAX($A$2:A110)+1)</f>
        <v>110</v>
      </c>
      <c r="B111" s="1" t="n">
        <v>108</v>
      </c>
      <c r="C111" s="2" t="n">
        <v>43845</v>
      </c>
      <c r="D111" s="3" t="s">
        <v>720</v>
      </c>
      <c r="E111" s="4" t="s">
        <v>240</v>
      </c>
      <c r="F111" s="4" t="s">
        <v>721</v>
      </c>
      <c r="G111" s="4" t="n">
        <v>104</v>
      </c>
      <c r="H111" s="5" t="n">
        <v>746212915</v>
      </c>
      <c r="I111" s="5" t="n">
        <v>746348590</v>
      </c>
      <c r="J111" s="42" t="s">
        <v>714</v>
      </c>
      <c r="L111" s="4" t="s">
        <v>722</v>
      </c>
      <c r="M111" s="4" t="s">
        <v>723</v>
      </c>
      <c r="N111" s="4" t="s">
        <v>724</v>
      </c>
      <c r="O111" s="4" t="s">
        <v>327</v>
      </c>
      <c r="P111" s="4" t="s">
        <v>718</v>
      </c>
      <c r="Q111" s="4" t="s">
        <v>318</v>
      </c>
      <c r="R111" s="2" t="n">
        <v>44576</v>
      </c>
      <c r="S111" s="45" t="n">
        <v>10000</v>
      </c>
      <c r="T111" s="4" t="n">
        <v>7</v>
      </c>
      <c r="U111" s="4" t="s">
        <v>35</v>
      </c>
      <c r="W111" s="4" t="s">
        <v>725</v>
      </c>
      <c r="X111" s="3" t="s">
        <v>245</v>
      </c>
    </row>
    <row r="112" customFormat="false" ht="15" hidden="false" customHeight="false" outlineLevel="0" collapsed="false">
      <c r="A112" s="17" t="n">
        <f aca="false">IF(D112="","",MAX($A$2:A111)+1)</f>
        <v>111</v>
      </c>
      <c r="B112" s="1" t="n">
        <v>109</v>
      </c>
      <c r="C112" s="2" t="n">
        <v>43845</v>
      </c>
      <c r="D112" s="3" t="s">
        <v>726</v>
      </c>
      <c r="E112" s="4" t="s">
        <v>727</v>
      </c>
      <c r="F112" s="4" t="s">
        <v>728</v>
      </c>
      <c r="G112" s="4" t="n">
        <v>358</v>
      </c>
      <c r="I112" s="5" t="n">
        <v>744662037</v>
      </c>
      <c r="J112" s="42" t="s">
        <v>729</v>
      </c>
      <c r="L112" s="4" t="s">
        <v>730</v>
      </c>
      <c r="M112" s="4" t="s">
        <v>731</v>
      </c>
      <c r="N112" s="4" t="s">
        <v>732</v>
      </c>
      <c r="O112" s="4" t="s">
        <v>344</v>
      </c>
      <c r="P112" s="4" t="s">
        <v>733</v>
      </c>
      <c r="Q112" s="4" t="s">
        <v>318</v>
      </c>
      <c r="R112" s="2" t="n">
        <v>44576</v>
      </c>
      <c r="S112" s="45" t="n">
        <v>20000</v>
      </c>
      <c r="T112" s="4" t="n">
        <v>30</v>
      </c>
      <c r="U112" s="4" t="s">
        <v>35</v>
      </c>
      <c r="W112" s="4" t="s">
        <v>734</v>
      </c>
      <c r="X112" s="3" t="s">
        <v>245</v>
      </c>
    </row>
    <row r="113" customFormat="false" ht="15" hidden="false" customHeight="false" outlineLevel="0" collapsed="false">
      <c r="A113" s="17" t="n">
        <f aca="false">IF(D113="","",MAX($A$2:A112)+1)</f>
        <v>112</v>
      </c>
      <c r="B113" s="1" t="n">
        <v>110</v>
      </c>
      <c r="C113" s="2" t="n">
        <v>43846</v>
      </c>
      <c r="D113" s="3" t="s">
        <v>735</v>
      </c>
      <c r="E113" s="4" t="s">
        <v>240</v>
      </c>
      <c r="F113" s="4" t="s">
        <v>736</v>
      </c>
      <c r="G113" s="4" t="n">
        <v>26</v>
      </c>
      <c r="I113" s="5" t="n">
        <v>740474955</v>
      </c>
      <c r="J113" s="42" t="s">
        <v>737</v>
      </c>
      <c r="L113" s="4" t="s">
        <v>738</v>
      </c>
      <c r="M113" s="4" t="s">
        <v>739</v>
      </c>
      <c r="N113" s="4" t="s">
        <v>740</v>
      </c>
      <c r="O113" s="4" t="s">
        <v>327</v>
      </c>
      <c r="P113" s="4" t="s">
        <v>741</v>
      </c>
      <c r="Q113" s="4" t="s">
        <v>318</v>
      </c>
      <c r="R113" s="2" t="n">
        <v>44577</v>
      </c>
      <c r="S113" s="45" t="n">
        <v>10000</v>
      </c>
      <c r="T113" s="4" t="n">
        <v>30</v>
      </c>
      <c r="U113" s="4" t="s">
        <v>35</v>
      </c>
    </row>
    <row r="114" customFormat="false" ht="15" hidden="false" customHeight="false" outlineLevel="0" collapsed="false">
      <c r="A114" s="17" t="n">
        <f aca="false">IF(D114="","",MAX($A$2:A113)+1)</f>
        <v>113</v>
      </c>
      <c r="B114" s="1" t="n">
        <v>111</v>
      </c>
      <c r="C114" s="2" t="n">
        <v>43846</v>
      </c>
      <c r="D114" s="3" t="s">
        <v>742</v>
      </c>
      <c r="E114" s="4" t="s">
        <v>240</v>
      </c>
      <c r="F114" s="4" t="s">
        <v>743</v>
      </c>
      <c r="G114" s="4" t="s">
        <v>744</v>
      </c>
      <c r="H114" s="5" t="n">
        <v>332407773</v>
      </c>
      <c r="I114" s="5" t="n">
        <v>745301452</v>
      </c>
      <c r="J114" s="42" t="s">
        <v>745</v>
      </c>
      <c r="L114" s="4" t="s">
        <v>746</v>
      </c>
      <c r="M114" s="4" t="s">
        <v>747</v>
      </c>
      <c r="N114" s="4" t="s">
        <v>748</v>
      </c>
      <c r="O114" s="4" t="s">
        <v>344</v>
      </c>
      <c r="P114" s="4" t="s">
        <v>749</v>
      </c>
      <c r="Q114" s="4" t="s">
        <v>318</v>
      </c>
      <c r="R114" s="2" t="n">
        <v>44577</v>
      </c>
      <c r="S114" s="7" t="s">
        <v>750</v>
      </c>
      <c r="T114" s="4" t="n">
        <v>60</v>
      </c>
      <c r="U114" s="4" t="s">
        <v>35</v>
      </c>
      <c r="W114" s="4" t="s">
        <v>725</v>
      </c>
      <c r="X114" s="3" t="s">
        <v>320</v>
      </c>
    </row>
    <row r="115" customFormat="false" ht="15" hidden="false" customHeight="false" outlineLevel="0" collapsed="false">
      <c r="A115" s="17" t="n">
        <f aca="false">IF(D115="","",MAX($A$2:A114)+1)</f>
        <v>114</v>
      </c>
      <c r="B115" s="1" t="n">
        <v>112</v>
      </c>
      <c r="C115" s="2" t="n">
        <v>43846</v>
      </c>
      <c r="D115" s="3" t="s">
        <v>751</v>
      </c>
      <c r="E115" s="4" t="s">
        <v>240</v>
      </c>
      <c r="F115" s="4" t="s">
        <v>743</v>
      </c>
      <c r="G115" s="4" t="n">
        <v>8</v>
      </c>
      <c r="H115" s="5" t="n">
        <v>724858670</v>
      </c>
      <c r="I115" s="5" t="n">
        <v>723373544</v>
      </c>
      <c r="J115" s="42" t="s">
        <v>752</v>
      </c>
      <c r="L115" s="4" t="s">
        <v>753</v>
      </c>
      <c r="M115" s="4" t="s">
        <v>754</v>
      </c>
      <c r="O115" s="4" t="s">
        <v>377</v>
      </c>
      <c r="P115" s="4" t="s">
        <v>755</v>
      </c>
      <c r="Q115" s="4" t="s">
        <v>318</v>
      </c>
      <c r="R115" s="2" t="n">
        <v>44577</v>
      </c>
      <c r="S115" s="45" t="n">
        <v>5000</v>
      </c>
      <c r="T115" s="4" t="n">
        <v>60</v>
      </c>
      <c r="U115" s="4" t="s">
        <v>35</v>
      </c>
      <c r="V115" s="3" t="s">
        <v>237</v>
      </c>
      <c r="X115" s="3" t="s">
        <v>238</v>
      </c>
    </row>
    <row r="116" customFormat="false" ht="15" hidden="false" customHeight="false" outlineLevel="0" collapsed="false">
      <c r="A116" s="17" t="n">
        <f aca="false">IF(D116="","",MAX($A$2:A115)+1)</f>
        <v>115</v>
      </c>
      <c r="B116" s="1" t="n">
        <v>113</v>
      </c>
      <c r="C116" s="2" t="n">
        <v>43845</v>
      </c>
      <c r="D116" s="3" t="s">
        <v>756</v>
      </c>
      <c r="E116" s="4" t="s">
        <v>757</v>
      </c>
      <c r="F116" s="4" t="s">
        <v>758</v>
      </c>
      <c r="G116" s="4" t="s">
        <v>759</v>
      </c>
      <c r="I116" s="5" t="n">
        <v>740275221</v>
      </c>
      <c r="J116" s="42" t="s">
        <v>760</v>
      </c>
      <c r="L116" s="4" t="s">
        <v>761</v>
      </c>
      <c r="M116" s="4" t="s">
        <v>762</v>
      </c>
      <c r="N116" s="4" t="s">
        <v>763</v>
      </c>
      <c r="O116" s="4" t="s">
        <v>327</v>
      </c>
      <c r="P116" s="4" t="s">
        <v>764</v>
      </c>
      <c r="Q116" s="4" t="s">
        <v>318</v>
      </c>
      <c r="R116" s="2" t="n">
        <v>44576</v>
      </c>
      <c r="S116" s="45" t="n">
        <v>10000</v>
      </c>
      <c r="T116" s="4" t="n">
        <v>45</v>
      </c>
      <c r="U116" s="4" t="s">
        <v>35</v>
      </c>
    </row>
    <row r="117" customFormat="false" ht="15" hidden="false" customHeight="false" outlineLevel="0" collapsed="false">
      <c r="A117" s="17" t="n">
        <f aca="false">IF(D117="","",MAX($A$2:A116)+1)</f>
        <v>116</v>
      </c>
      <c r="B117" s="1" t="n">
        <v>114</v>
      </c>
      <c r="C117" s="2" t="n">
        <v>43846</v>
      </c>
      <c r="D117" s="3" t="s">
        <v>765</v>
      </c>
      <c r="E117" s="4" t="s">
        <v>240</v>
      </c>
      <c r="F117" s="4" t="s">
        <v>766</v>
      </c>
      <c r="G117" s="4" t="n">
        <v>56</v>
      </c>
      <c r="H117" s="5" t="n">
        <v>372778211</v>
      </c>
      <c r="I117" s="5" t="n">
        <v>726371040</v>
      </c>
      <c r="L117" s="4" t="s">
        <v>767</v>
      </c>
      <c r="M117" s="4" t="s">
        <v>768</v>
      </c>
      <c r="N117" s="4" t="s">
        <v>769</v>
      </c>
      <c r="O117" s="4" t="s">
        <v>327</v>
      </c>
      <c r="P117" s="4" t="s">
        <v>770</v>
      </c>
      <c r="Q117" s="4" t="s">
        <v>346</v>
      </c>
      <c r="R117" s="2" t="n">
        <v>44576</v>
      </c>
      <c r="S117" s="7" t="n">
        <v>5000</v>
      </c>
      <c r="T117" s="4" t="n">
        <v>30</v>
      </c>
      <c r="U117" s="4" t="s">
        <v>35</v>
      </c>
      <c r="V117" s="3" t="s">
        <v>711</v>
      </c>
      <c r="X117" s="3" t="s">
        <v>398</v>
      </c>
    </row>
    <row r="118" customFormat="false" ht="15" hidden="false" customHeight="false" outlineLevel="0" collapsed="false">
      <c r="A118" s="17" t="n">
        <f aca="false">IF(D118="","",MAX($A$2:A117)+1)</f>
        <v>117</v>
      </c>
      <c r="B118" s="1" t="n">
        <v>115</v>
      </c>
      <c r="C118" s="2" t="n">
        <v>43846</v>
      </c>
      <c r="D118" s="3" t="s">
        <v>771</v>
      </c>
      <c r="E118" s="4" t="s">
        <v>772</v>
      </c>
      <c r="I118" s="5" t="n">
        <v>740969853</v>
      </c>
      <c r="J118" s="42" t="s">
        <v>773</v>
      </c>
      <c r="L118" s="4" t="s">
        <v>774</v>
      </c>
      <c r="M118" s="4" t="s">
        <v>775</v>
      </c>
      <c r="N118" s="4" t="s">
        <v>776</v>
      </c>
      <c r="O118" s="4" t="s">
        <v>569</v>
      </c>
      <c r="P118" s="4" t="s">
        <v>777</v>
      </c>
      <c r="Q118" s="4" t="s">
        <v>318</v>
      </c>
      <c r="R118" s="2" t="n">
        <v>44577</v>
      </c>
      <c r="S118" s="7" t="n">
        <v>5000</v>
      </c>
      <c r="T118" s="4" t="n">
        <v>45</v>
      </c>
      <c r="U118" s="4" t="s">
        <v>35</v>
      </c>
      <c r="X118" s="3" t="s">
        <v>245</v>
      </c>
    </row>
    <row r="119" customFormat="false" ht="15" hidden="false" customHeight="false" outlineLevel="0" collapsed="false">
      <c r="A119" s="17" t="n">
        <f aca="false">IF(D119="","",MAX($A$2:A118)+1)</f>
        <v>118</v>
      </c>
      <c r="B119" s="1" t="n">
        <v>116</v>
      </c>
      <c r="C119" s="2" t="n">
        <v>43846</v>
      </c>
      <c r="D119" s="3" t="s">
        <v>778</v>
      </c>
      <c r="E119" s="4" t="s">
        <v>240</v>
      </c>
    </row>
    <row r="120" customFormat="false" ht="15" hidden="false" customHeight="false" outlineLevel="0" collapsed="false">
      <c r="A120" s="17" t="n">
        <f aca="false">IF(D120="","",MAX($A$2:A119)+1)</f>
        <v>119</v>
      </c>
      <c r="B120" s="1" t="n">
        <v>117</v>
      </c>
      <c r="C120" s="2" t="n">
        <v>43847</v>
      </c>
      <c r="D120" s="3" t="s">
        <v>779</v>
      </c>
      <c r="E120" s="4" t="s">
        <v>240</v>
      </c>
      <c r="F120" s="4" t="s">
        <v>780</v>
      </c>
      <c r="G120" s="4" t="n">
        <v>9</v>
      </c>
      <c r="H120" s="5" t="n">
        <v>232271737</v>
      </c>
      <c r="I120" s="5" t="n">
        <v>732430181</v>
      </c>
      <c r="J120" s="42" t="s">
        <v>781</v>
      </c>
      <c r="L120" s="4" t="s">
        <v>782</v>
      </c>
      <c r="M120" s="4" t="s">
        <v>783</v>
      </c>
      <c r="N120" s="4" t="s">
        <v>784</v>
      </c>
      <c r="O120" s="4" t="s">
        <v>474</v>
      </c>
      <c r="P120" s="4" t="s">
        <v>785</v>
      </c>
      <c r="Q120" s="4" t="s">
        <v>318</v>
      </c>
      <c r="R120" s="2" t="n">
        <v>44577</v>
      </c>
      <c r="S120" s="7" t="n">
        <v>5000</v>
      </c>
      <c r="T120" s="4" t="n">
        <v>30</v>
      </c>
      <c r="U120" s="4" t="s">
        <v>35</v>
      </c>
      <c r="V120" s="3" t="s">
        <v>35</v>
      </c>
      <c r="X120" s="3" t="s">
        <v>398</v>
      </c>
    </row>
    <row r="121" customFormat="false" ht="15" hidden="false" customHeight="false" outlineLevel="0" collapsed="false">
      <c r="A121" s="17" t="n">
        <f aca="false">IF(D121="","",MAX($A$2:A120)+1)</f>
        <v>120</v>
      </c>
      <c r="B121" s="1" t="n">
        <v>118</v>
      </c>
      <c r="C121" s="2" t="n">
        <v>43850</v>
      </c>
      <c r="D121" s="3" t="s">
        <v>786</v>
      </c>
      <c r="E121" s="4" t="s">
        <v>240</v>
      </c>
      <c r="F121" s="4" t="s">
        <v>787</v>
      </c>
      <c r="G121" s="4" t="n">
        <v>55</v>
      </c>
      <c r="I121" s="5" t="n">
        <v>744593030</v>
      </c>
      <c r="J121" s="42" t="s">
        <v>788</v>
      </c>
      <c r="L121" s="4" t="s">
        <v>789</v>
      </c>
      <c r="M121" s="4" t="s">
        <v>790</v>
      </c>
      <c r="O121" s="4" t="s">
        <v>377</v>
      </c>
      <c r="P121" s="4" t="s">
        <v>791</v>
      </c>
      <c r="Q121" s="4" t="s">
        <v>318</v>
      </c>
      <c r="R121" s="2" t="n">
        <v>44581</v>
      </c>
      <c r="S121" s="7" t="n">
        <v>20000</v>
      </c>
      <c r="T121" s="4" t="n">
        <v>60</v>
      </c>
      <c r="U121" s="4" t="s">
        <v>35</v>
      </c>
      <c r="V121" s="3" t="s">
        <v>237</v>
      </c>
      <c r="X121" s="3" t="s">
        <v>238</v>
      </c>
    </row>
    <row r="122" customFormat="false" ht="15" hidden="false" customHeight="false" outlineLevel="0" collapsed="false">
      <c r="A122" s="17" t="n">
        <f aca="false">IF(D122="","",MAX($A$2:A121)+1)</f>
        <v>121</v>
      </c>
      <c r="B122" s="1" t="n">
        <v>119</v>
      </c>
      <c r="C122" s="2" t="n">
        <v>43851</v>
      </c>
      <c r="D122" s="3" t="s">
        <v>792</v>
      </c>
      <c r="E122" s="4" t="s">
        <v>240</v>
      </c>
      <c r="F122" s="4" t="s">
        <v>793</v>
      </c>
      <c r="G122" s="4" t="n">
        <v>60</v>
      </c>
      <c r="I122" s="5" t="n">
        <v>722378665</v>
      </c>
      <c r="J122" s="42" t="s">
        <v>794</v>
      </c>
      <c r="L122" s="4" t="s">
        <v>795</v>
      </c>
      <c r="M122" s="4" t="n">
        <v>22578510</v>
      </c>
      <c r="O122" s="4" t="s">
        <v>377</v>
      </c>
      <c r="P122" s="4" t="s">
        <v>796</v>
      </c>
      <c r="Q122" s="4" t="s">
        <v>318</v>
      </c>
      <c r="R122" s="2" t="n">
        <v>44582</v>
      </c>
      <c r="S122" s="7" t="n">
        <v>10000</v>
      </c>
      <c r="T122" s="4" t="n">
        <v>30</v>
      </c>
      <c r="U122" s="4" t="s">
        <v>35</v>
      </c>
      <c r="X122" s="3" t="s">
        <v>245</v>
      </c>
    </row>
    <row r="123" customFormat="false" ht="15" hidden="false" customHeight="false" outlineLevel="0" collapsed="false">
      <c r="A123" s="17" t="n">
        <f aca="false">IF(D123="","",MAX($A$2:A122)+1)</f>
        <v>122</v>
      </c>
      <c r="B123" s="1" t="n">
        <v>120</v>
      </c>
      <c r="C123" s="2" t="n">
        <v>43851</v>
      </c>
      <c r="D123" s="3" t="s">
        <v>797</v>
      </c>
      <c r="E123" s="4" t="s">
        <v>240</v>
      </c>
      <c r="F123" s="4" t="s">
        <v>798</v>
      </c>
      <c r="G123" s="4" t="s">
        <v>303</v>
      </c>
      <c r="H123" s="5" t="n">
        <v>232231088</v>
      </c>
      <c r="I123" s="5" t="n">
        <v>745396450</v>
      </c>
      <c r="J123" s="42" t="s">
        <v>799</v>
      </c>
      <c r="L123" s="4" t="s">
        <v>800</v>
      </c>
      <c r="M123" s="4" t="s">
        <v>801</v>
      </c>
      <c r="N123" s="4" t="s">
        <v>802</v>
      </c>
      <c r="O123" s="4" t="s">
        <v>327</v>
      </c>
      <c r="P123" s="4" t="s">
        <v>803</v>
      </c>
      <c r="Q123" s="4" t="s">
        <v>318</v>
      </c>
      <c r="R123" s="2" t="n">
        <v>44582</v>
      </c>
      <c r="S123" s="7" t="n">
        <v>20000</v>
      </c>
      <c r="T123" s="4" t="n">
        <v>90</v>
      </c>
      <c r="U123" s="4" t="s">
        <v>35</v>
      </c>
    </row>
    <row r="124" customFormat="false" ht="15" hidden="false" customHeight="false" outlineLevel="0" collapsed="false">
      <c r="A124" s="17" t="n">
        <f aca="false">IF(D124="","",MAX($A$2:A123)+1)</f>
        <v>123</v>
      </c>
      <c r="B124" s="1" t="n">
        <v>121</v>
      </c>
      <c r="C124" s="2" t="n">
        <v>43857</v>
      </c>
      <c r="D124" s="3" t="s">
        <v>363</v>
      </c>
      <c r="E124" s="4" t="s">
        <v>804</v>
      </c>
      <c r="F124" s="4" t="s">
        <v>805</v>
      </c>
      <c r="G124" s="4" t="s">
        <v>806</v>
      </c>
      <c r="I124" s="5" t="n">
        <v>743817022</v>
      </c>
      <c r="J124" s="42" t="s">
        <v>365</v>
      </c>
      <c r="L124" s="4" t="s">
        <v>366</v>
      </c>
      <c r="M124" s="4" t="s">
        <v>367</v>
      </c>
      <c r="N124" s="4" t="s">
        <v>368</v>
      </c>
      <c r="O124" s="4" t="s">
        <v>431</v>
      </c>
      <c r="P124" s="4" t="s">
        <v>807</v>
      </c>
      <c r="Q124" s="4" t="s">
        <v>318</v>
      </c>
      <c r="R124" s="2" t="n">
        <v>44588</v>
      </c>
      <c r="S124" s="7" t="n">
        <v>50000</v>
      </c>
      <c r="T124" s="4" t="n">
        <v>120</v>
      </c>
      <c r="U124" s="4" t="s">
        <v>35</v>
      </c>
      <c r="V124" s="3" t="s">
        <v>237</v>
      </c>
      <c r="W124" s="4" t="s">
        <v>808</v>
      </c>
      <c r="X124" s="3" t="s">
        <v>809</v>
      </c>
    </row>
    <row r="125" customFormat="false" ht="15" hidden="false" customHeight="false" outlineLevel="0" collapsed="false">
      <c r="A125" s="17" t="n">
        <f aca="false">IF(D125="","",MAX($A$2:A124)+1)</f>
        <v>124</v>
      </c>
      <c r="B125" s="1" t="n">
        <v>122</v>
      </c>
      <c r="C125" s="2" t="n">
        <v>43852</v>
      </c>
      <c r="D125" s="3" t="s">
        <v>810</v>
      </c>
      <c r="E125" s="4" t="s">
        <v>240</v>
      </c>
      <c r="F125" s="4" t="s">
        <v>811</v>
      </c>
      <c r="G125" s="4" t="n">
        <v>80</v>
      </c>
      <c r="H125" s="5" t="n">
        <v>745802532</v>
      </c>
      <c r="I125" s="5" t="n">
        <v>745802532</v>
      </c>
      <c r="J125" s="42" t="s">
        <v>812</v>
      </c>
      <c r="L125" s="4" t="s">
        <v>813</v>
      </c>
      <c r="M125" s="4" t="s">
        <v>814</v>
      </c>
      <c r="O125" s="4" t="s">
        <v>815</v>
      </c>
      <c r="P125" s="4" t="s">
        <v>816</v>
      </c>
      <c r="Q125" s="4" t="s">
        <v>318</v>
      </c>
      <c r="R125" s="2" t="n">
        <v>44583</v>
      </c>
      <c r="S125" s="45" t="n">
        <v>20000</v>
      </c>
      <c r="T125" s="4" t="n">
        <v>60</v>
      </c>
      <c r="U125" s="4" t="s">
        <v>35</v>
      </c>
      <c r="V125" s="3" t="s">
        <v>237</v>
      </c>
      <c r="X125" s="3" t="s">
        <v>398</v>
      </c>
    </row>
    <row r="126" customFormat="false" ht="15" hidden="false" customHeight="false" outlineLevel="0" collapsed="false">
      <c r="A126" s="17" t="n">
        <f aca="false">IF(D126="","",MAX($A$2:A125)+1)</f>
        <v>125</v>
      </c>
      <c r="B126" s="1" t="n">
        <v>123</v>
      </c>
      <c r="C126" s="2" t="n">
        <v>43852</v>
      </c>
      <c r="D126" s="3" t="s">
        <v>817</v>
      </c>
      <c r="E126" s="4" t="s">
        <v>240</v>
      </c>
      <c r="F126" s="4" t="s">
        <v>302</v>
      </c>
      <c r="G126" s="4" t="n">
        <v>29</v>
      </c>
      <c r="H126" s="5" t="n">
        <v>332418778</v>
      </c>
      <c r="I126" s="5" t="n">
        <v>744972261</v>
      </c>
      <c r="J126" s="29" t="s">
        <v>818</v>
      </c>
      <c r="L126" s="4" t="s">
        <v>819</v>
      </c>
      <c r="M126" s="4" t="s">
        <v>820</v>
      </c>
      <c r="N126" s="4" t="s">
        <v>821</v>
      </c>
      <c r="O126" s="4" t="s">
        <v>344</v>
      </c>
      <c r="P126" s="4" t="s">
        <v>822</v>
      </c>
      <c r="Q126" s="4" t="s">
        <v>318</v>
      </c>
      <c r="R126" s="2" t="n">
        <v>44583</v>
      </c>
      <c r="S126" s="7" t="n">
        <v>20000</v>
      </c>
      <c r="T126" s="4" t="n">
        <v>90</v>
      </c>
      <c r="U126" s="4" t="s">
        <v>35</v>
      </c>
      <c r="X126" s="3" t="s">
        <v>823</v>
      </c>
    </row>
    <row r="127" customFormat="false" ht="15" hidden="false" customHeight="false" outlineLevel="0" collapsed="false">
      <c r="A127" s="17" t="n">
        <f aca="false">IF(D127="","",MAX($A$2:A126)+1)</f>
        <v>126</v>
      </c>
      <c r="B127" s="1" t="n">
        <v>124</v>
      </c>
      <c r="C127" s="2" t="n">
        <v>43831</v>
      </c>
      <c r="D127" s="3" t="s">
        <v>824</v>
      </c>
      <c r="E127" s="4" t="s">
        <v>240</v>
      </c>
      <c r="F127" s="4" t="s">
        <v>302</v>
      </c>
      <c r="G127" s="4" t="s">
        <v>825</v>
      </c>
      <c r="H127" s="5" t="s">
        <v>826</v>
      </c>
      <c r="J127" s="29" t="s">
        <v>827</v>
      </c>
      <c r="L127" s="4" t="s">
        <v>828</v>
      </c>
      <c r="M127" s="4" t="s">
        <v>829</v>
      </c>
      <c r="N127" s="4" t="s">
        <v>830</v>
      </c>
      <c r="O127" s="4" t="s">
        <v>377</v>
      </c>
      <c r="P127" s="4" t="s">
        <v>831</v>
      </c>
      <c r="Q127" s="4" t="s">
        <v>318</v>
      </c>
      <c r="R127" s="2" t="n">
        <v>44562</v>
      </c>
      <c r="S127" s="7" t="n">
        <v>10000</v>
      </c>
      <c r="T127" s="4" t="n">
        <v>30</v>
      </c>
      <c r="U127" s="4" t="s">
        <v>35</v>
      </c>
    </row>
    <row r="128" customFormat="false" ht="15" hidden="false" customHeight="false" outlineLevel="0" collapsed="false">
      <c r="A128" s="17" t="n">
        <f aca="false">IF(D128="","",MAX($A$2:A127)+1)</f>
        <v>127</v>
      </c>
      <c r="B128" s="1" t="n">
        <v>125</v>
      </c>
      <c r="C128" s="2" t="n">
        <v>43852</v>
      </c>
      <c r="D128" s="3" t="s">
        <v>832</v>
      </c>
      <c r="E128" s="4" t="s">
        <v>240</v>
      </c>
      <c r="F128" s="4" t="s">
        <v>833</v>
      </c>
      <c r="G128" s="4" t="n">
        <v>3</v>
      </c>
      <c r="I128" s="5" t="n">
        <v>747611111</v>
      </c>
      <c r="J128" s="29" t="s">
        <v>834</v>
      </c>
      <c r="L128" s="4" t="s">
        <v>835</v>
      </c>
      <c r="M128" s="4" t="s">
        <v>836</v>
      </c>
      <c r="N128" s="4" t="s">
        <v>837</v>
      </c>
      <c r="O128" s="4" t="s">
        <v>569</v>
      </c>
      <c r="P128" s="4" t="s">
        <v>838</v>
      </c>
      <c r="Q128" s="4" t="s">
        <v>318</v>
      </c>
      <c r="R128" s="2" t="n">
        <v>44583</v>
      </c>
      <c r="S128" s="7" t="n">
        <v>30000</v>
      </c>
      <c r="T128" s="4" t="n">
        <v>60</v>
      </c>
      <c r="U128" s="4" t="s">
        <v>35</v>
      </c>
      <c r="V128" s="3" t="s">
        <v>237</v>
      </c>
    </row>
    <row r="129" customFormat="false" ht="15" hidden="false" customHeight="false" outlineLevel="0" collapsed="false">
      <c r="A129" s="17" t="n">
        <f aca="false">IF(D129="","",MAX($A$2:A128)+1)</f>
        <v>128</v>
      </c>
      <c r="B129" s="1" t="n">
        <v>126</v>
      </c>
      <c r="C129" s="2" t="n">
        <v>43852</v>
      </c>
      <c r="D129" s="3" t="s">
        <v>839</v>
      </c>
      <c r="E129" s="4" t="s">
        <v>240</v>
      </c>
      <c r="F129" s="4" t="s">
        <v>302</v>
      </c>
      <c r="G129" s="4" t="n">
        <v>43</v>
      </c>
      <c r="H129" s="5" t="n">
        <v>740096420</v>
      </c>
      <c r="J129" s="29" t="s">
        <v>840</v>
      </c>
      <c r="L129" s="4" t="s">
        <v>841</v>
      </c>
      <c r="M129" s="4" t="s">
        <v>842</v>
      </c>
      <c r="N129" s="4" t="s">
        <v>843</v>
      </c>
      <c r="O129" s="4" t="s">
        <v>474</v>
      </c>
      <c r="P129" s="4" t="s">
        <v>844</v>
      </c>
      <c r="Q129" s="4" t="s">
        <v>318</v>
      </c>
      <c r="R129" s="2" t="n">
        <v>44583</v>
      </c>
      <c r="S129" s="7" t="n">
        <v>5000</v>
      </c>
      <c r="T129" s="4" t="n">
        <v>30</v>
      </c>
      <c r="U129" s="4" t="s">
        <v>710</v>
      </c>
      <c r="X129" s="3" t="s">
        <v>845</v>
      </c>
    </row>
    <row r="130" customFormat="false" ht="15" hidden="false" customHeight="false" outlineLevel="0" collapsed="false">
      <c r="A130" s="17" t="n">
        <f aca="false">IF(D130="","",MAX($A$2:A129)+1)</f>
        <v>129</v>
      </c>
      <c r="B130" s="1" t="n">
        <v>127</v>
      </c>
      <c r="C130" s="2" t="n">
        <v>43853</v>
      </c>
      <c r="D130" s="3" t="s">
        <v>846</v>
      </c>
      <c r="E130" s="4" t="s">
        <v>240</v>
      </c>
      <c r="F130" s="4" t="s">
        <v>847</v>
      </c>
      <c r="G130" s="4" t="n">
        <v>10</v>
      </c>
      <c r="I130" s="5" t="n">
        <v>744533917</v>
      </c>
      <c r="J130" s="29" t="s">
        <v>848</v>
      </c>
      <c r="L130" s="4" t="s">
        <v>849</v>
      </c>
      <c r="M130" s="4" t="s">
        <v>850</v>
      </c>
      <c r="N130" s="4" t="s">
        <v>851</v>
      </c>
      <c r="O130" s="4" t="s">
        <v>852</v>
      </c>
      <c r="P130" s="4" t="s">
        <v>853</v>
      </c>
      <c r="Q130" s="4" t="s">
        <v>318</v>
      </c>
      <c r="R130" s="2" t="n">
        <v>44584</v>
      </c>
      <c r="S130" s="7" t="n">
        <v>10000</v>
      </c>
      <c r="T130" s="4" t="n">
        <v>30</v>
      </c>
      <c r="U130" s="4" t="s">
        <v>35</v>
      </c>
      <c r="X130" s="3" t="s">
        <v>245</v>
      </c>
    </row>
    <row r="131" customFormat="false" ht="15" hidden="false" customHeight="false" outlineLevel="0" collapsed="false">
      <c r="A131" s="17" t="n">
        <f aca="false">IF(D131="","",MAX($A$2:A130)+1)</f>
        <v>130</v>
      </c>
      <c r="B131" s="1" t="n">
        <v>128</v>
      </c>
      <c r="C131" s="2" t="n">
        <v>43853</v>
      </c>
      <c r="D131" s="3" t="s">
        <v>854</v>
      </c>
      <c r="E131" s="4" t="s">
        <v>240</v>
      </c>
      <c r="F131" s="4" t="s">
        <v>713</v>
      </c>
      <c r="G131" s="4" t="s">
        <v>855</v>
      </c>
      <c r="I131" s="5" t="n">
        <v>745262356</v>
      </c>
      <c r="J131" s="29" t="s">
        <v>856</v>
      </c>
      <c r="L131" s="4" t="s">
        <v>857</v>
      </c>
      <c r="M131" s="4" t="s">
        <v>858</v>
      </c>
      <c r="N131" s="4" t="s">
        <v>859</v>
      </c>
      <c r="O131" s="4" t="s">
        <v>377</v>
      </c>
      <c r="P131" s="46" t="s">
        <v>860</v>
      </c>
      <c r="Q131" s="4" t="s">
        <v>318</v>
      </c>
      <c r="R131" s="2" t="n">
        <v>44584</v>
      </c>
      <c r="S131" s="7" t="n">
        <v>10000</v>
      </c>
      <c r="T131" s="4" t="n">
        <v>30</v>
      </c>
      <c r="U131" s="4" t="s">
        <v>710</v>
      </c>
      <c r="X131" s="3" t="s">
        <v>245</v>
      </c>
    </row>
    <row r="132" customFormat="false" ht="15" hidden="false" customHeight="false" outlineLevel="0" collapsed="false">
      <c r="A132" s="17" t="n">
        <f aca="false">IF(D132="","",MAX($A$2:A131)+1)</f>
        <v>131</v>
      </c>
      <c r="B132" s="1" t="n">
        <v>129</v>
      </c>
      <c r="C132" s="2" t="n">
        <v>43853</v>
      </c>
      <c r="D132" s="3" t="s">
        <v>861</v>
      </c>
      <c r="E132" s="4" t="s">
        <v>862</v>
      </c>
      <c r="F132" s="4" t="s">
        <v>863</v>
      </c>
      <c r="G132" s="4" t="n">
        <v>63</v>
      </c>
      <c r="I132" s="5" t="n">
        <v>751275913</v>
      </c>
      <c r="J132" s="29" t="s">
        <v>864</v>
      </c>
      <c r="L132" s="4" t="s">
        <v>865</v>
      </c>
      <c r="M132" s="4" t="n">
        <v>35528948</v>
      </c>
      <c r="N132" s="4" t="s">
        <v>866</v>
      </c>
      <c r="O132" s="4" t="s">
        <v>344</v>
      </c>
      <c r="P132" s="4" t="s">
        <v>867</v>
      </c>
      <c r="Q132" s="4" t="s">
        <v>318</v>
      </c>
      <c r="R132" s="2" t="n">
        <v>44584</v>
      </c>
      <c r="S132" s="7" t="n">
        <v>10000</v>
      </c>
      <c r="T132" s="4" t="n">
        <v>30</v>
      </c>
      <c r="U132" s="4" t="s">
        <v>35</v>
      </c>
      <c r="X132" s="3" t="s">
        <v>695</v>
      </c>
    </row>
    <row r="133" customFormat="false" ht="15" hidden="false" customHeight="false" outlineLevel="0" collapsed="false">
      <c r="A133" s="17" t="n">
        <f aca="false">IF(D133="","",MAX($A$2:A132)+1)</f>
        <v>132</v>
      </c>
      <c r="B133" s="1" t="n">
        <v>130</v>
      </c>
      <c r="C133" s="2" t="n">
        <v>43853</v>
      </c>
      <c r="D133" s="3" t="s">
        <v>868</v>
      </c>
      <c r="E133" s="4" t="s">
        <v>869</v>
      </c>
      <c r="F133" s="4" t="s">
        <v>870</v>
      </c>
      <c r="G133" s="4" t="n">
        <v>33</v>
      </c>
      <c r="I133" s="5" t="n">
        <v>728030880</v>
      </c>
      <c r="J133" s="29" t="s">
        <v>871</v>
      </c>
      <c r="L133" s="4" t="s">
        <v>872</v>
      </c>
      <c r="M133" s="4" t="s">
        <v>873</v>
      </c>
      <c r="N133" s="4" t="s">
        <v>874</v>
      </c>
      <c r="O133" s="4" t="s">
        <v>327</v>
      </c>
      <c r="P133" s="4" t="s">
        <v>875</v>
      </c>
      <c r="Q133" s="4" t="s">
        <v>318</v>
      </c>
      <c r="R133" s="2" t="n">
        <v>44584</v>
      </c>
      <c r="S133" s="7" t="n">
        <v>20000</v>
      </c>
      <c r="T133" s="4" t="n">
        <v>30</v>
      </c>
      <c r="U133" s="4" t="s">
        <v>35</v>
      </c>
      <c r="V133" s="3" t="s">
        <v>237</v>
      </c>
      <c r="W133" s="4" t="s">
        <v>876</v>
      </c>
      <c r="X133" s="3" t="s">
        <v>245</v>
      </c>
    </row>
    <row r="134" customFormat="false" ht="15" hidden="false" customHeight="false" outlineLevel="0" collapsed="false">
      <c r="A134" s="17" t="n">
        <f aca="false">IF(D134="","",MAX($A$2:A133)+1)</f>
        <v>133</v>
      </c>
      <c r="B134" s="1" t="n">
        <v>131</v>
      </c>
      <c r="C134" s="2" t="n">
        <v>43853</v>
      </c>
      <c r="D134" s="3" t="s">
        <v>877</v>
      </c>
      <c r="E134" s="4" t="s">
        <v>240</v>
      </c>
      <c r="F134" s="4" t="s">
        <v>878</v>
      </c>
      <c r="G134" s="4" t="n">
        <v>2</v>
      </c>
      <c r="I134" s="5" t="n">
        <v>744906978</v>
      </c>
      <c r="J134" s="29" t="s">
        <v>879</v>
      </c>
      <c r="L134" s="4" t="s">
        <v>880</v>
      </c>
      <c r="M134" s="4" t="s">
        <v>881</v>
      </c>
      <c r="N134" s="4" t="s">
        <v>882</v>
      </c>
      <c r="O134" s="4" t="s">
        <v>327</v>
      </c>
      <c r="P134" s="4" t="s">
        <v>883</v>
      </c>
      <c r="Q134" s="4" t="s">
        <v>318</v>
      </c>
      <c r="R134" s="2" t="n">
        <v>44584</v>
      </c>
      <c r="S134" s="7" t="n">
        <v>10000</v>
      </c>
      <c r="T134" s="4" t="n">
        <v>30</v>
      </c>
      <c r="U134" s="4" t="s">
        <v>35</v>
      </c>
      <c r="V134" s="3" t="s">
        <v>884</v>
      </c>
      <c r="X134" s="3" t="s">
        <v>245</v>
      </c>
    </row>
    <row r="135" customFormat="false" ht="15" hidden="false" customHeight="false" outlineLevel="0" collapsed="false">
      <c r="A135" s="17" t="n">
        <f aca="false">IF(D135="","",MAX($A$2:A134)+1)</f>
        <v>134</v>
      </c>
      <c r="B135" s="1" t="n">
        <v>132</v>
      </c>
      <c r="C135" s="2" t="n">
        <v>43853</v>
      </c>
      <c r="D135" s="3" t="s">
        <v>885</v>
      </c>
      <c r="E135" s="4" t="s">
        <v>240</v>
      </c>
      <c r="F135" s="4" t="s">
        <v>886</v>
      </c>
      <c r="G135" s="4" t="s">
        <v>887</v>
      </c>
      <c r="H135" s="5" t="n">
        <v>232210030</v>
      </c>
      <c r="I135" s="5" t="n">
        <v>721613142</v>
      </c>
      <c r="J135" s="29" t="s">
        <v>888</v>
      </c>
      <c r="K135" s="47" t="s">
        <v>889</v>
      </c>
      <c r="L135" s="4" t="s">
        <v>890</v>
      </c>
      <c r="M135" s="4" t="s">
        <v>891</v>
      </c>
      <c r="N135" s="4" t="s">
        <v>892</v>
      </c>
      <c r="O135" s="4" t="s">
        <v>893</v>
      </c>
      <c r="P135" s="4" t="s">
        <v>894</v>
      </c>
      <c r="Q135" s="4" t="s">
        <v>318</v>
      </c>
      <c r="R135" s="2" t="n">
        <v>44584</v>
      </c>
      <c r="S135" s="7" t="n">
        <v>30000</v>
      </c>
      <c r="T135" s="4" t="n">
        <v>60</v>
      </c>
      <c r="U135" s="4" t="s">
        <v>35</v>
      </c>
      <c r="V135" s="3" t="s">
        <v>895</v>
      </c>
      <c r="X135" s="3" t="s">
        <v>245</v>
      </c>
    </row>
    <row r="136" customFormat="false" ht="15" hidden="false" customHeight="false" outlineLevel="0" collapsed="false">
      <c r="A136" s="17" t="n">
        <f aca="false">IF(D136="","",MAX($A$2:A135)+1)</f>
        <v>135</v>
      </c>
      <c r="B136" s="1" t="n">
        <v>133</v>
      </c>
      <c r="C136" s="2" t="n">
        <v>43853</v>
      </c>
      <c r="D136" s="3" t="s">
        <v>896</v>
      </c>
      <c r="E136" s="4" t="s">
        <v>240</v>
      </c>
      <c r="F136" s="4" t="s">
        <v>886</v>
      </c>
      <c r="G136" s="4" t="s">
        <v>887</v>
      </c>
      <c r="H136" s="5" t="n">
        <v>232210030</v>
      </c>
      <c r="I136" s="5" t="n">
        <v>720550823</v>
      </c>
      <c r="J136" s="29" t="s">
        <v>897</v>
      </c>
      <c r="K136" s="47" t="s">
        <v>889</v>
      </c>
      <c r="L136" s="4" t="s">
        <v>898</v>
      </c>
      <c r="M136" s="4" t="s">
        <v>899</v>
      </c>
      <c r="N136" s="4" t="s">
        <v>900</v>
      </c>
      <c r="O136" s="4" t="s">
        <v>265</v>
      </c>
      <c r="P136" s="4" t="s">
        <v>901</v>
      </c>
      <c r="Q136" s="4" t="s">
        <v>318</v>
      </c>
      <c r="R136" s="2" t="n">
        <v>44584</v>
      </c>
      <c r="S136" s="7" t="n">
        <v>30000</v>
      </c>
      <c r="T136" s="4" t="n">
        <v>60</v>
      </c>
      <c r="U136" s="4" t="s">
        <v>35</v>
      </c>
      <c r="V136" s="3" t="s">
        <v>895</v>
      </c>
      <c r="X136" s="3" t="s">
        <v>245</v>
      </c>
    </row>
    <row r="137" customFormat="false" ht="15" hidden="false" customHeight="false" outlineLevel="0" collapsed="false">
      <c r="A137" s="17" t="n">
        <f aca="false">IF(D137="","",MAX($A$2:A136)+1)</f>
        <v>136</v>
      </c>
      <c r="B137" s="1" t="n">
        <v>134</v>
      </c>
      <c r="C137" s="2" t="n">
        <v>43836</v>
      </c>
      <c r="D137" s="3" t="s">
        <v>902</v>
      </c>
      <c r="E137" s="4" t="s">
        <v>240</v>
      </c>
      <c r="F137" s="4" t="s">
        <v>400</v>
      </c>
      <c r="G137" s="4" t="n">
        <v>13</v>
      </c>
      <c r="H137" s="5" t="n">
        <v>232216333</v>
      </c>
      <c r="J137" s="29" t="s">
        <v>903</v>
      </c>
      <c r="L137" s="4" t="s">
        <v>904</v>
      </c>
      <c r="M137" s="4" t="s">
        <v>905</v>
      </c>
      <c r="N137" s="4" t="s">
        <v>906</v>
      </c>
      <c r="O137" s="4" t="s">
        <v>316</v>
      </c>
      <c r="P137" s="4" t="s">
        <v>907</v>
      </c>
      <c r="Q137" s="4" t="s">
        <v>318</v>
      </c>
      <c r="R137" s="2" t="n">
        <v>44567</v>
      </c>
      <c r="S137" s="7" t="n">
        <v>20000</v>
      </c>
      <c r="T137" s="4" t="n">
        <v>30</v>
      </c>
      <c r="U137" s="4" t="s">
        <v>35</v>
      </c>
      <c r="X137" s="3" t="s">
        <v>245</v>
      </c>
    </row>
    <row r="138" customFormat="false" ht="15" hidden="false" customHeight="false" outlineLevel="0" collapsed="false">
      <c r="A138" s="17" t="n">
        <f aca="false">IF(D138="","",MAX($A$2:A137)+1)</f>
        <v>137</v>
      </c>
      <c r="B138" s="1" t="n">
        <v>135</v>
      </c>
      <c r="C138" s="2" t="n">
        <v>43857</v>
      </c>
      <c r="D138" s="3" t="s">
        <v>908</v>
      </c>
      <c r="E138" s="4" t="s">
        <v>240</v>
      </c>
      <c r="F138" s="4" t="s">
        <v>909</v>
      </c>
      <c r="G138" s="4" t="n">
        <v>10</v>
      </c>
      <c r="I138" s="5" t="n">
        <v>72264673</v>
      </c>
      <c r="J138" s="29" t="s">
        <v>910</v>
      </c>
      <c r="L138" s="4" t="s">
        <v>911</v>
      </c>
      <c r="M138" s="4" t="s">
        <v>912</v>
      </c>
      <c r="N138" s="4" t="s">
        <v>913</v>
      </c>
      <c r="O138" s="4" t="s">
        <v>914</v>
      </c>
      <c r="P138" s="4" t="s">
        <v>915</v>
      </c>
      <c r="Q138" s="4" t="s">
        <v>318</v>
      </c>
      <c r="R138" s="2" t="n">
        <v>44588</v>
      </c>
      <c r="S138" s="7" t="n">
        <v>10000</v>
      </c>
      <c r="T138" s="4" t="n">
        <v>30</v>
      </c>
      <c r="U138" s="4" t="s">
        <v>35</v>
      </c>
      <c r="X138" s="3" t="s">
        <v>245</v>
      </c>
    </row>
    <row r="139" customFormat="false" ht="15" hidden="false" customHeight="false" outlineLevel="0" collapsed="false">
      <c r="A139" s="17" t="n">
        <f aca="false">IF(D139="","",MAX($A$2:A138)+1)</f>
        <v>138</v>
      </c>
      <c r="B139" s="1" t="n">
        <v>136</v>
      </c>
      <c r="C139" s="2" t="n">
        <v>43857</v>
      </c>
      <c r="D139" s="3" t="s">
        <v>916</v>
      </c>
      <c r="E139" s="4" t="s">
        <v>240</v>
      </c>
      <c r="F139" s="4" t="s">
        <v>713</v>
      </c>
      <c r="G139" s="4" t="n">
        <v>103</v>
      </c>
      <c r="H139" s="5" t="n">
        <v>232273849</v>
      </c>
      <c r="J139" s="29" t="s">
        <v>917</v>
      </c>
      <c r="L139" s="4" t="s">
        <v>918</v>
      </c>
      <c r="M139" s="4" t="s">
        <v>919</v>
      </c>
      <c r="N139" s="4" t="s">
        <v>920</v>
      </c>
      <c r="O139" s="4" t="s">
        <v>316</v>
      </c>
      <c r="P139" s="4" t="s">
        <v>921</v>
      </c>
      <c r="Q139" s="4" t="s">
        <v>318</v>
      </c>
      <c r="R139" s="2" t="n">
        <v>44588</v>
      </c>
      <c r="S139" s="7" t="n">
        <v>30000</v>
      </c>
      <c r="T139" s="4" t="n">
        <v>60</v>
      </c>
      <c r="U139" s="4" t="s">
        <v>35</v>
      </c>
    </row>
    <row r="140" customFormat="false" ht="15" hidden="false" customHeight="false" outlineLevel="0" collapsed="false">
      <c r="A140" s="17" t="n">
        <f aca="false">IF(D140="","",MAX($A$2:A139)+1)</f>
        <v>139</v>
      </c>
      <c r="B140" s="1" t="n">
        <v>137</v>
      </c>
      <c r="C140" s="2" t="n">
        <v>43858</v>
      </c>
      <c r="D140" s="3" t="s">
        <v>922</v>
      </c>
      <c r="E140" s="4" t="s">
        <v>240</v>
      </c>
      <c r="F140" s="4" t="s">
        <v>587</v>
      </c>
      <c r="G140" s="4" t="s">
        <v>923</v>
      </c>
      <c r="H140" s="5" t="n">
        <v>232242340</v>
      </c>
      <c r="I140" s="5" t="n">
        <v>232242082</v>
      </c>
      <c r="J140" s="29" t="s">
        <v>924</v>
      </c>
      <c r="K140" s="47" t="s">
        <v>925</v>
      </c>
      <c r="L140" s="4" t="s">
        <v>926</v>
      </c>
      <c r="M140" s="4" t="s">
        <v>927</v>
      </c>
      <c r="N140" s="4" t="s">
        <v>928</v>
      </c>
      <c r="O140" s="4" t="s">
        <v>344</v>
      </c>
      <c r="P140" s="4" t="s">
        <v>929</v>
      </c>
      <c r="Q140" s="4" t="s">
        <v>318</v>
      </c>
      <c r="R140" s="2" t="n">
        <v>44588</v>
      </c>
      <c r="S140" s="7" t="n">
        <v>20000</v>
      </c>
      <c r="T140" s="4" t="n">
        <v>30</v>
      </c>
      <c r="U140" s="4" t="s">
        <v>35</v>
      </c>
    </row>
    <row r="141" customFormat="false" ht="15" hidden="false" customHeight="false" outlineLevel="0" collapsed="false">
      <c r="A141" s="17" t="n">
        <f aca="false">IF(D141="","",MAX($A$2:A140)+1)</f>
        <v>140</v>
      </c>
      <c r="B141" s="1" t="n">
        <v>138</v>
      </c>
      <c r="C141" s="2" t="n">
        <v>43858</v>
      </c>
      <c r="D141" s="3" t="s">
        <v>930</v>
      </c>
      <c r="E141" s="4" t="s">
        <v>931</v>
      </c>
      <c r="F141" s="4" t="s">
        <v>932</v>
      </c>
      <c r="G141" s="4" t="n">
        <v>1</v>
      </c>
      <c r="H141" s="5" t="n">
        <v>232222111</v>
      </c>
      <c r="I141" s="5" t="n">
        <v>742860039</v>
      </c>
      <c r="J141" s="47" t="s">
        <v>933</v>
      </c>
      <c r="L141" s="4" t="s">
        <v>934</v>
      </c>
      <c r="M141" s="4" t="s">
        <v>935</v>
      </c>
      <c r="O141" s="4" t="s">
        <v>377</v>
      </c>
      <c r="Q141" s="4" t="s">
        <v>318</v>
      </c>
      <c r="R141" s="2" t="n">
        <v>44562</v>
      </c>
      <c r="T141" s="4" t="n">
        <v>45</v>
      </c>
      <c r="U141" s="4" t="s">
        <v>35</v>
      </c>
    </row>
    <row r="142" customFormat="false" ht="15" hidden="false" customHeight="false" outlineLevel="0" collapsed="false">
      <c r="A142" s="17" t="n">
        <f aca="false">IF(D142="","",MAX($A$2:A141)+1)</f>
        <v>141</v>
      </c>
      <c r="B142" s="1" t="n">
        <v>139</v>
      </c>
      <c r="C142" s="2" t="n">
        <v>43858</v>
      </c>
      <c r="D142" s="3" t="s">
        <v>936</v>
      </c>
      <c r="E142" s="4" t="s">
        <v>240</v>
      </c>
      <c r="F142" s="4" t="s">
        <v>937</v>
      </c>
      <c r="G142" s="4" t="n">
        <v>9</v>
      </c>
      <c r="I142" s="5" t="n">
        <v>725212150</v>
      </c>
      <c r="J142" s="29" t="s">
        <v>938</v>
      </c>
      <c r="L142" s="4" t="s">
        <v>939</v>
      </c>
      <c r="M142" s="4" t="s">
        <v>940</v>
      </c>
      <c r="N142" s="4" t="s">
        <v>941</v>
      </c>
      <c r="O142" s="4" t="s">
        <v>377</v>
      </c>
      <c r="P142" s="4" t="s">
        <v>942</v>
      </c>
      <c r="Q142" s="4" t="s">
        <v>318</v>
      </c>
      <c r="R142" s="2" t="n">
        <v>44562</v>
      </c>
      <c r="T142" s="4" t="n">
        <v>90</v>
      </c>
      <c r="U142" s="4" t="s">
        <v>84</v>
      </c>
    </row>
    <row r="143" customFormat="false" ht="15" hidden="false" customHeight="false" outlineLevel="0" collapsed="false">
      <c r="A143" s="17" t="n">
        <f aca="false">IF(D143="","",MAX($A$2:A142)+1)</f>
        <v>142</v>
      </c>
      <c r="B143" s="1" t="n">
        <v>140</v>
      </c>
      <c r="C143" s="2" t="n">
        <v>43858</v>
      </c>
      <c r="D143" s="3" t="s">
        <v>943</v>
      </c>
      <c r="E143" s="4" t="s">
        <v>240</v>
      </c>
      <c r="F143" s="4" t="s">
        <v>302</v>
      </c>
      <c r="G143" s="4" t="s">
        <v>944</v>
      </c>
      <c r="H143" s="5" t="n">
        <v>232232303</v>
      </c>
      <c r="J143" s="47" t="s">
        <v>945</v>
      </c>
      <c r="K143" s="47" t="s">
        <v>946</v>
      </c>
      <c r="L143" s="4" t="s">
        <v>947</v>
      </c>
      <c r="M143" s="4" t="s">
        <v>948</v>
      </c>
      <c r="N143" s="4" t="s">
        <v>949</v>
      </c>
      <c r="O143" s="4" t="s">
        <v>893</v>
      </c>
      <c r="P143" s="4" t="s">
        <v>950</v>
      </c>
      <c r="Q143" s="4" t="s">
        <v>318</v>
      </c>
      <c r="R143" s="2" t="n">
        <v>44589</v>
      </c>
      <c r="U143" s="4" t="s">
        <v>35</v>
      </c>
      <c r="X143" s="3" t="s">
        <v>951</v>
      </c>
    </row>
    <row r="144" customFormat="false" ht="15" hidden="false" customHeight="false" outlineLevel="0" collapsed="false">
      <c r="A144" s="17" t="n">
        <f aca="false">IF(D144="","",MAX($A$2:A143)+1)</f>
        <v>143</v>
      </c>
      <c r="B144" s="1" t="n">
        <v>141</v>
      </c>
      <c r="C144" s="2" t="n">
        <v>43859</v>
      </c>
      <c r="D144" s="3" t="s">
        <v>952</v>
      </c>
      <c r="E144" s="4" t="s">
        <v>240</v>
      </c>
      <c r="F144" s="4" t="s">
        <v>953</v>
      </c>
      <c r="G144" s="4" t="n">
        <v>5</v>
      </c>
      <c r="H144" s="5" t="n">
        <v>232252379</v>
      </c>
      <c r="J144" s="47" t="s">
        <v>954</v>
      </c>
      <c r="L144" s="4" t="s">
        <v>955</v>
      </c>
      <c r="M144" s="4" t="s">
        <v>956</v>
      </c>
      <c r="N144" s="4" t="s">
        <v>957</v>
      </c>
      <c r="O144" s="4" t="s">
        <v>327</v>
      </c>
      <c r="P144" s="4" t="s">
        <v>958</v>
      </c>
      <c r="Q144" s="4" t="s">
        <v>318</v>
      </c>
      <c r="R144" s="2" t="n">
        <v>44590</v>
      </c>
      <c r="S144" s="7" t="n">
        <v>10000</v>
      </c>
      <c r="T144" s="4" t="n">
        <v>45</v>
      </c>
      <c r="U144" s="4" t="s">
        <v>35</v>
      </c>
    </row>
    <row r="145" customFormat="false" ht="15" hidden="false" customHeight="false" outlineLevel="0" collapsed="false">
      <c r="A145" s="17" t="n">
        <f aca="false">IF(D145="","",MAX($A$2:A144)+1)</f>
        <v>144</v>
      </c>
      <c r="B145" s="1" t="n">
        <v>142</v>
      </c>
      <c r="C145" s="2" t="n">
        <v>43859</v>
      </c>
      <c r="D145" s="3" t="s">
        <v>959</v>
      </c>
      <c r="E145" s="4" t="s">
        <v>240</v>
      </c>
      <c r="F145" s="4" t="s">
        <v>604</v>
      </c>
      <c r="G145" s="4" t="s">
        <v>960</v>
      </c>
      <c r="H145" s="5" t="n">
        <v>232225725</v>
      </c>
      <c r="I145" s="48" t="s">
        <v>961</v>
      </c>
      <c r="J145" s="47" t="s">
        <v>962</v>
      </c>
      <c r="K145" s="47" t="s">
        <v>963</v>
      </c>
      <c r="L145" s="4" t="s">
        <v>964</v>
      </c>
      <c r="M145" s="4" t="s">
        <v>965</v>
      </c>
      <c r="N145" s="4" t="s">
        <v>966</v>
      </c>
      <c r="O145" s="4" t="s">
        <v>265</v>
      </c>
      <c r="P145" s="4" t="s">
        <v>967</v>
      </c>
      <c r="Q145" s="4" t="s">
        <v>318</v>
      </c>
      <c r="R145" s="2" t="n">
        <v>44590</v>
      </c>
      <c r="S145" s="7" t="n">
        <v>5000</v>
      </c>
      <c r="T145" s="4" t="n">
        <v>30</v>
      </c>
      <c r="U145" s="4" t="s">
        <v>35</v>
      </c>
    </row>
    <row r="146" customFormat="false" ht="15" hidden="false" customHeight="false" outlineLevel="0" collapsed="false">
      <c r="A146" s="17" t="n">
        <f aca="false">IF(D146="","",MAX($A$2:A145)+1)</f>
        <v>145</v>
      </c>
      <c r="B146" s="1" t="n">
        <v>143</v>
      </c>
      <c r="C146" s="2" t="n">
        <v>43859</v>
      </c>
      <c r="D146" s="3" t="s">
        <v>968</v>
      </c>
      <c r="E146" s="4" t="s">
        <v>240</v>
      </c>
      <c r="F146" s="4" t="s">
        <v>969</v>
      </c>
      <c r="G146" s="4" t="n">
        <v>374</v>
      </c>
      <c r="I146" s="5" t="s">
        <v>970</v>
      </c>
      <c r="J146" s="47" t="s">
        <v>971</v>
      </c>
      <c r="L146" s="4" t="s">
        <v>972</v>
      </c>
      <c r="M146" s="4" t="s">
        <v>973</v>
      </c>
      <c r="N146" s="4" t="s">
        <v>974</v>
      </c>
      <c r="O146" s="4" t="s">
        <v>975</v>
      </c>
      <c r="P146" s="4" t="s">
        <v>976</v>
      </c>
      <c r="Q146" s="4" t="s">
        <v>318</v>
      </c>
      <c r="R146" s="2" t="n">
        <v>44590</v>
      </c>
      <c r="S146" s="7" t="n">
        <v>5000</v>
      </c>
      <c r="T146" s="4" t="n">
        <v>45</v>
      </c>
      <c r="U146" s="4" t="s">
        <v>35</v>
      </c>
      <c r="X146" s="3" t="s">
        <v>977</v>
      </c>
    </row>
    <row r="147" customFormat="false" ht="15" hidden="false" customHeight="false" outlineLevel="0" collapsed="false">
      <c r="A147" s="17" t="n">
        <f aca="false">IF(D147="","",MAX($A$2:A146)+1)</f>
        <v>146</v>
      </c>
      <c r="B147" s="1" t="n">
        <v>144</v>
      </c>
      <c r="C147" s="2" t="n">
        <v>43859</v>
      </c>
      <c r="D147" s="3" t="s">
        <v>978</v>
      </c>
      <c r="E147" s="4" t="s">
        <v>240</v>
      </c>
      <c r="F147" s="4" t="s">
        <v>979</v>
      </c>
      <c r="G147" s="4" t="n">
        <v>11</v>
      </c>
      <c r="H147" s="5" t="n">
        <v>746986904</v>
      </c>
      <c r="J147" s="47" t="s">
        <v>980</v>
      </c>
      <c r="L147" s="4" t="s">
        <v>981</v>
      </c>
      <c r="M147" s="4" t="n">
        <v>41071688</v>
      </c>
      <c r="P147" s="4" t="s">
        <v>982</v>
      </c>
      <c r="Q147" s="4" t="s">
        <v>318</v>
      </c>
      <c r="R147" s="2" t="n">
        <v>44590</v>
      </c>
      <c r="S147" s="7" t="n">
        <v>12000</v>
      </c>
      <c r="T147" s="4" t="n">
        <v>45</v>
      </c>
      <c r="U147" s="4" t="s">
        <v>35</v>
      </c>
      <c r="X147" s="3" t="s">
        <v>977</v>
      </c>
    </row>
    <row r="148" customFormat="false" ht="15" hidden="false" customHeight="false" outlineLevel="0" collapsed="false">
      <c r="A148" s="17" t="n">
        <f aca="false">IF(D148="","",MAX($A$2:A147)+1)</f>
        <v>147</v>
      </c>
      <c r="B148" s="1" t="n">
        <v>145</v>
      </c>
      <c r="C148" s="2" t="n">
        <v>43860</v>
      </c>
      <c r="D148" s="3" t="s">
        <v>983</v>
      </c>
      <c r="E148" s="4" t="s">
        <v>240</v>
      </c>
      <c r="F148" s="4" t="s">
        <v>984</v>
      </c>
      <c r="G148" s="4" t="n">
        <v>12</v>
      </c>
      <c r="H148" s="5" t="s">
        <v>985</v>
      </c>
      <c r="I148" s="5" t="s">
        <v>986</v>
      </c>
      <c r="J148" s="47" t="s">
        <v>987</v>
      </c>
      <c r="L148" s="4" t="s">
        <v>988</v>
      </c>
      <c r="M148" s="4" t="s">
        <v>989</v>
      </c>
      <c r="O148" s="4" t="s">
        <v>344</v>
      </c>
      <c r="P148" s="4" t="s">
        <v>990</v>
      </c>
      <c r="Q148" s="4" t="s">
        <v>346</v>
      </c>
      <c r="R148" s="2" t="n">
        <v>44591</v>
      </c>
      <c r="S148" s="7" t="n">
        <v>10000</v>
      </c>
      <c r="T148" s="4" t="n">
        <v>30</v>
      </c>
      <c r="U148" s="4" t="s">
        <v>35</v>
      </c>
      <c r="X148" s="3" t="s">
        <v>991</v>
      </c>
    </row>
    <row r="149" customFormat="false" ht="15.75" hidden="false" customHeight="false" outlineLevel="0" collapsed="false">
      <c r="A149" s="17" t="n">
        <f aca="false">IF(D149="","",MAX($A$2:A148)+1)</f>
        <v>148</v>
      </c>
      <c r="B149" s="1" t="n">
        <v>146</v>
      </c>
      <c r="C149" s="2" t="n">
        <v>43860</v>
      </c>
      <c r="D149" s="3" t="s">
        <v>992</v>
      </c>
      <c r="E149" s="4" t="s">
        <v>240</v>
      </c>
      <c r="F149" s="4" t="s">
        <v>886</v>
      </c>
      <c r="G149" s="4" t="s">
        <v>993</v>
      </c>
      <c r="I149" s="49" t="s">
        <v>994</v>
      </c>
      <c r="J149" s="47" t="s">
        <v>995</v>
      </c>
      <c r="L149" s="4" t="s">
        <v>996</v>
      </c>
      <c r="M149" s="4" t="s">
        <v>997</v>
      </c>
      <c r="N149" s="4" t="s">
        <v>998</v>
      </c>
      <c r="O149" s="4" t="s">
        <v>377</v>
      </c>
      <c r="P149" s="4" t="s">
        <v>999</v>
      </c>
      <c r="Q149" s="4" t="s">
        <v>318</v>
      </c>
      <c r="R149" s="2" t="n">
        <v>44591</v>
      </c>
      <c r="S149" s="7" t="n">
        <v>20000</v>
      </c>
      <c r="T149" s="4" t="n">
        <v>120</v>
      </c>
      <c r="U149" s="4" t="s">
        <v>35</v>
      </c>
    </row>
    <row r="150" customFormat="false" ht="15" hidden="false" customHeight="false" outlineLevel="0" collapsed="false">
      <c r="A150" s="17" t="n">
        <f aca="false">IF(D150="","",MAX($A$2:A149)+1)</f>
        <v>149</v>
      </c>
      <c r="B150" s="1" t="n">
        <v>147</v>
      </c>
      <c r="C150" s="2" t="n">
        <v>43860</v>
      </c>
      <c r="D150" s="3" t="s">
        <v>1000</v>
      </c>
      <c r="E150" s="4" t="s">
        <v>240</v>
      </c>
      <c r="F150" s="4" t="s">
        <v>1001</v>
      </c>
      <c r="G150" s="4" t="n">
        <v>31</v>
      </c>
      <c r="I150" s="5" t="n">
        <v>740707493</v>
      </c>
      <c r="J150" s="47" t="s">
        <v>1002</v>
      </c>
      <c r="L150" s="4" t="s">
        <v>1003</v>
      </c>
      <c r="M150" s="4" t="s">
        <v>1004</v>
      </c>
      <c r="N150" s="4" t="s">
        <v>1005</v>
      </c>
      <c r="O150" s="4" t="s">
        <v>474</v>
      </c>
      <c r="P150" s="4" t="s">
        <v>1006</v>
      </c>
      <c r="Q150" s="4" t="s">
        <v>318</v>
      </c>
      <c r="R150" s="2" t="n">
        <v>44591</v>
      </c>
      <c r="S150" s="7" t="n">
        <v>5000</v>
      </c>
      <c r="T150" s="4" t="n">
        <v>30</v>
      </c>
      <c r="U150" s="4" t="s">
        <v>35</v>
      </c>
      <c r="X150" s="3" t="s">
        <v>845</v>
      </c>
    </row>
    <row r="151" customFormat="false" ht="15" hidden="false" customHeight="false" outlineLevel="0" collapsed="false">
      <c r="A151" s="17" t="n">
        <f aca="false">IF(D151="","",MAX($A$2:A150)+1)</f>
        <v>150</v>
      </c>
      <c r="B151" s="1" t="n">
        <v>148</v>
      </c>
      <c r="C151" s="2" t="n">
        <v>43861</v>
      </c>
      <c r="D151" s="3" t="s">
        <v>1007</v>
      </c>
      <c r="E151" s="4" t="s">
        <v>240</v>
      </c>
      <c r="F151" s="4" t="s">
        <v>1008</v>
      </c>
      <c r="G151" s="4" t="n">
        <v>65</v>
      </c>
      <c r="H151" s="5" t="n">
        <v>232218231</v>
      </c>
      <c r="I151" s="5" t="n">
        <v>757021838</v>
      </c>
      <c r="J151" s="47" t="s">
        <v>1009</v>
      </c>
      <c r="L151" s="4" t="s">
        <v>1010</v>
      </c>
      <c r="M151" s="4" t="s">
        <v>1011</v>
      </c>
      <c r="N151" s="4" t="s">
        <v>1012</v>
      </c>
      <c r="O151" s="4" t="s">
        <v>569</v>
      </c>
      <c r="P151" s="4" t="s">
        <v>601</v>
      </c>
      <c r="Q151" s="4" t="s">
        <v>318</v>
      </c>
      <c r="R151" s="2" t="n">
        <v>44592</v>
      </c>
      <c r="S151" s="7" t="n">
        <v>5000</v>
      </c>
      <c r="T151" s="4" t="n">
        <v>30</v>
      </c>
      <c r="U151" s="4" t="s">
        <v>35</v>
      </c>
      <c r="X151" s="3" t="s">
        <v>845</v>
      </c>
    </row>
    <row r="152" customFormat="false" ht="15" hidden="false" customHeight="false" outlineLevel="0" collapsed="false">
      <c r="A152" s="17" t="n">
        <f aca="false">IF(D152="","",MAX($A$2:A151)+1)</f>
        <v>151</v>
      </c>
      <c r="B152" s="1" t="n">
        <v>149</v>
      </c>
      <c r="C152" s="2" t="n">
        <v>43861</v>
      </c>
      <c r="D152" s="3" t="s">
        <v>1013</v>
      </c>
      <c r="E152" s="4" t="s">
        <v>240</v>
      </c>
      <c r="F152" s="4" t="s">
        <v>1014</v>
      </c>
      <c r="G152" s="4" t="n">
        <v>11</v>
      </c>
      <c r="H152" s="5" t="n">
        <v>332440714</v>
      </c>
      <c r="I152" s="5" t="n">
        <v>729992980</v>
      </c>
      <c r="J152" s="47" t="s">
        <v>1015</v>
      </c>
      <c r="L152" s="4" t="s">
        <v>1016</v>
      </c>
      <c r="M152" s="4" t="s">
        <v>1017</v>
      </c>
      <c r="N152" s="4" t="s">
        <v>1018</v>
      </c>
      <c r="O152" s="4" t="s">
        <v>316</v>
      </c>
      <c r="P152" s="4" t="s">
        <v>1019</v>
      </c>
      <c r="Q152" s="4" t="s">
        <v>318</v>
      </c>
      <c r="R152" s="2" t="n">
        <v>44592</v>
      </c>
      <c r="S152" s="7" t="n">
        <v>10000</v>
      </c>
      <c r="T152" s="4" t="n">
        <v>30</v>
      </c>
      <c r="U152" s="4" t="s">
        <v>35</v>
      </c>
      <c r="X152" s="3" t="s">
        <v>845</v>
      </c>
    </row>
    <row r="153" customFormat="false" ht="15" hidden="false" customHeight="false" outlineLevel="0" collapsed="false">
      <c r="A153" s="17" t="n">
        <f aca="false">IF(D153="","",MAX($A$2:A152)+1)</f>
        <v>152</v>
      </c>
      <c r="B153" s="1" t="n">
        <v>150</v>
      </c>
      <c r="C153" s="2" t="n">
        <v>43861</v>
      </c>
      <c r="D153" s="3" t="s">
        <v>1020</v>
      </c>
      <c r="E153" s="4" t="s">
        <v>240</v>
      </c>
      <c r="F153" s="4" t="s">
        <v>1021</v>
      </c>
      <c r="G153" s="4" t="n">
        <v>41</v>
      </c>
      <c r="H153" s="5" t="s">
        <v>1022</v>
      </c>
      <c r="I153" s="5" t="s">
        <v>1023</v>
      </c>
      <c r="J153" s="47" t="s">
        <v>1024</v>
      </c>
      <c r="L153" s="4" t="s">
        <v>1025</v>
      </c>
      <c r="M153" s="4" t="s">
        <v>1026</v>
      </c>
      <c r="N153" s="4" t="s">
        <v>1027</v>
      </c>
      <c r="O153" s="4" t="s">
        <v>327</v>
      </c>
      <c r="P153" s="4" t="s">
        <v>1028</v>
      </c>
      <c r="Q153" s="4" t="s">
        <v>318</v>
      </c>
      <c r="R153" s="2" t="n">
        <v>44592</v>
      </c>
      <c r="S153" s="7" t="n">
        <v>10000</v>
      </c>
      <c r="T153" s="4" t="n">
        <v>30</v>
      </c>
      <c r="U153" s="4" t="s">
        <v>35</v>
      </c>
      <c r="X153" s="3" t="s">
        <v>245</v>
      </c>
    </row>
    <row r="154" customFormat="false" ht="15" hidden="false" customHeight="false" outlineLevel="0" collapsed="false">
      <c r="A154" s="17" t="n">
        <f aca="false">IF(D154="","",MAX($A$2:A153)+1)</f>
        <v>153</v>
      </c>
      <c r="B154" s="1" t="n">
        <v>151</v>
      </c>
      <c r="C154" s="2" t="n">
        <v>43861</v>
      </c>
      <c r="D154" s="3" t="s">
        <v>1029</v>
      </c>
      <c r="E154" s="4" t="s">
        <v>240</v>
      </c>
      <c r="F154" s="4" t="s">
        <v>1030</v>
      </c>
      <c r="G154" s="4" t="s">
        <v>1031</v>
      </c>
      <c r="H154" s="5" t="s">
        <v>1032</v>
      </c>
      <c r="J154" s="47" t="s">
        <v>1033</v>
      </c>
      <c r="L154" s="4" t="s">
        <v>1034</v>
      </c>
      <c r="M154" s="4" t="s">
        <v>1035</v>
      </c>
      <c r="N154" s="4" t="s">
        <v>1036</v>
      </c>
      <c r="O154" s="4" t="s">
        <v>327</v>
      </c>
      <c r="P154" s="4" t="s">
        <v>1037</v>
      </c>
      <c r="Q154" s="4" t="s">
        <v>318</v>
      </c>
      <c r="R154" s="2" t="n">
        <v>44592</v>
      </c>
      <c r="S154" s="7" t="n">
        <v>10000</v>
      </c>
      <c r="T154" s="4" t="n">
        <v>30</v>
      </c>
      <c r="U154" s="4" t="s">
        <v>35</v>
      </c>
      <c r="X154" s="3" t="s">
        <v>245</v>
      </c>
    </row>
    <row r="155" customFormat="false" ht="15" hidden="false" customHeight="false" outlineLevel="0" collapsed="false">
      <c r="A155" s="17" t="n">
        <f aca="false">IF(D155="","",MAX($A$2:A154)+1)</f>
        <v>154</v>
      </c>
      <c r="B155" s="1" t="n">
        <v>152</v>
      </c>
      <c r="C155" s="2" t="n">
        <v>43864</v>
      </c>
      <c r="D155" s="3" t="s">
        <v>1038</v>
      </c>
      <c r="E155" s="4" t="s">
        <v>240</v>
      </c>
      <c r="F155" s="4" t="s">
        <v>1039</v>
      </c>
      <c r="G155" s="4" t="n">
        <v>2</v>
      </c>
      <c r="H155" s="5" t="n">
        <v>232268666</v>
      </c>
      <c r="I155" s="5" t="n">
        <v>727866666</v>
      </c>
      <c r="L155" s="4" t="s">
        <v>1040</v>
      </c>
      <c r="M155" s="4" t="s">
        <v>1041</v>
      </c>
      <c r="N155" s="4" t="s">
        <v>1042</v>
      </c>
      <c r="O155" s="4" t="s">
        <v>327</v>
      </c>
      <c r="P155" s="4" t="s">
        <v>1043</v>
      </c>
      <c r="Q155" s="4" t="s">
        <v>318</v>
      </c>
      <c r="R155" s="2" t="n">
        <v>44595</v>
      </c>
      <c r="S155" s="7" t="n">
        <v>5000</v>
      </c>
      <c r="T155" s="4" t="n">
        <v>30</v>
      </c>
      <c r="U155" s="4" t="s">
        <v>35</v>
      </c>
      <c r="X155" s="3" t="s">
        <v>1044</v>
      </c>
    </row>
    <row r="156" customFormat="false" ht="15" hidden="false" customHeight="false" outlineLevel="0" collapsed="false">
      <c r="A156" s="17" t="n">
        <f aca="false">IF(D156="","",MAX($A$2:A155)+1)</f>
        <v>155</v>
      </c>
      <c r="B156" s="1" t="n">
        <v>153</v>
      </c>
      <c r="C156" s="2" t="n">
        <v>43864</v>
      </c>
      <c r="D156" s="3" t="s">
        <v>1045</v>
      </c>
      <c r="E156" s="4" t="s">
        <v>240</v>
      </c>
      <c r="Q156" s="4" t="s">
        <v>318</v>
      </c>
      <c r="R156" s="2" t="n">
        <v>44595</v>
      </c>
      <c r="S156" s="7" t="n">
        <v>20000</v>
      </c>
      <c r="T156" s="4" t="n">
        <v>60</v>
      </c>
      <c r="U156" s="4" t="s">
        <v>35</v>
      </c>
      <c r="X156" s="3" t="s">
        <v>245</v>
      </c>
    </row>
    <row r="157" customFormat="false" ht="15" hidden="false" customHeight="false" outlineLevel="0" collapsed="false">
      <c r="A157" s="17" t="n">
        <f aca="false">IF(D157="","",MAX($A$2:A156)+1)</f>
        <v>156</v>
      </c>
      <c r="B157" s="1" t="n">
        <v>154</v>
      </c>
      <c r="C157" s="2" t="n">
        <v>43893</v>
      </c>
      <c r="D157" s="3" t="s">
        <v>1046</v>
      </c>
      <c r="E157" s="4" t="s">
        <v>240</v>
      </c>
      <c r="F157" s="4" t="s">
        <v>1047</v>
      </c>
      <c r="G157" s="4" t="n">
        <v>54</v>
      </c>
      <c r="I157" s="5" t="n">
        <v>752704473</v>
      </c>
      <c r="J157" s="47" t="s">
        <v>1048</v>
      </c>
      <c r="L157" s="4" t="s">
        <v>1049</v>
      </c>
      <c r="M157" s="4" t="s">
        <v>1050</v>
      </c>
      <c r="N157" s="4" t="s">
        <v>1051</v>
      </c>
      <c r="O157" s="4" t="s">
        <v>474</v>
      </c>
      <c r="P157" s="4" t="s">
        <v>1052</v>
      </c>
      <c r="Q157" s="4" t="s">
        <v>318</v>
      </c>
      <c r="R157" s="2" t="n">
        <v>44595</v>
      </c>
      <c r="S157" s="7" t="n">
        <v>15000</v>
      </c>
      <c r="T157" s="4" t="n">
        <v>30</v>
      </c>
      <c r="U157" s="4" t="s">
        <v>35</v>
      </c>
    </row>
    <row r="158" customFormat="false" ht="15" hidden="false" customHeight="false" outlineLevel="0" collapsed="false">
      <c r="A158" s="17" t="str">
        <f aca="false">IF(D158="","",MAX($A$2:A157)+1)</f>
        <v/>
      </c>
    </row>
    <row r="159" customFormat="false" ht="15" hidden="false" customHeight="false" outlineLevel="0" collapsed="false">
      <c r="A159" s="17" t="str">
        <f aca="false">IF(D159="","",MAX($A$2:A158)+1)</f>
        <v/>
      </c>
    </row>
    <row r="160" customFormat="false" ht="15" hidden="false" customHeight="false" outlineLevel="0" collapsed="false">
      <c r="A160" s="17" t="str">
        <f aca="false">IF(D160="","",MAX($A$2:A159)+1)</f>
        <v/>
      </c>
    </row>
    <row r="161" customFormat="false" ht="15" hidden="false" customHeight="false" outlineLevel="0" collapsed="false">
      <c r="A161" s="17" t="str">
        <f aca="false">IF(D161="","",MAX($A$2:A160)+1)</f>
        <v/>
      </c>
    </row>
    <row r="162" customFormat="false" ht="15" hidden="false" customHeight="false" outlineLevel="0" collapsed="false">
      <c r="A162" s="17" t="str">
        <f aca="false">IF(D162="","",MAX($A$2:A161)+1)</f>
        <v/>
      </c>
    </row>
    <row r="163" customFormat="false" ht="15" hidden="false" customHeight="false" outlineLevel="0" collapsed="false">
      <c r="A163" s="17" t="str">
        <f aca="false">IF(D163="","",MAX($A$2:A162)+1)</f>
        <v/>
      </c>
    </row>
    <row r="164" customFormat="false" ht="15" hidden="false" customHeight="false" outlineLevel="0" collapsed="false">
      <c r="A164" s="17" t="str">
        <f aca="false">IF(D164="","",MAX($A$2:A163)+1)</f>
        <v/>
      </c>
    </row>
    <row r="165" customFormat="false" ht="15" hidden="false" customHeight="false" outlineLevel="0" collapsed="false">
      <c r="A165" s="17" t="str">
        <f aca="false">IF(D165="","",MAX($A$2:A164)+1)</f>
        <v/>
      </c>
    </row>
    <row r="166" customFormat="false" ht="15" hidden="false" customHeight="false" outlineLevel="0" collapsed="false">
      <c r="A166" s="17" t="str">
        <f aca="false">IF(D166="","",MAX($A$2:A165)+1)</f>
        <v/>
      </c>
    </row>
    <row r="167" customFormat="false" ht="15" hidden="false" customHeight="false" outlineLevel="0" collapsed="false">
      <c r="A167" s="17" t="str">
        <f aca="false">IF(D167="","",MAX($A$2:A166)+1)</f>
        <v/>
      </c>
    </row>
    <row r="168" customFormat="false" ht="15" hidden="false" customHeight="false" outlineLevel="0" collapsed="false">
      <c r="A168" s="17" t="str">
        <f aca="false">IF(D168="","",MAX($A$2:A167)+1)</f>
        <v/>
      </c>
    </row>
    <row r="169" customFormat="false" ht="15" hidden="false" customHeight="false" outlineLevel="0" collapsed="false">
      <c r="A169" s="17" t="str">
        <f aca="false">IF(D169="","",MAX($A$2:A168)+1)</f>
        <v/>
      </c>
    </row>
    <row r="170" customFormat="false" ht="15" hidden="false" customHeight="false" outlineLevel="0" collapsed="false">
      <c r="A170" s="17" t="str">
        <f aca="false">IF(D170="","",MAX($A$2:A169)+1)</f>
        <v/>
      </c>
    </row>
    <row r="171" customFormat="false" ht="15" hidden="false" customHeight="false" outlineLevel="0" collapsed="false">
      <c r="A171" s="17" t="str">
        <f aca="false">IF(D171="","",MAX($A$2:A170)+1)</f>
        <v/>
      </c>
    </row>
    <row r="172" customFormat="false" ht="15" hidden="false" customHeight="false" outlineLevel="0" collapsed="false">
      <c r="A172" s="17" t="str">
        <f aca="false">IF(D172="","",MAX($A$2:A171)+1)</f>
        <v/>
      </c>
    </row>
    <row r="173" customFormat="false" ht="15" hidden="false" customHeight="false" outlineLevel="0" collapsed="false">
      <c r="A173" s="17" t="str">
        <f aca="false">IF(D173="","",MAX($A$2:A172)+1)</f>
        <v/>
      </c>
    </row>
    <row r="174" customFormat="false" ht="15" hidden="false" customHeight="false" outlineLevel="0" collapsed="false">
      <c r="A174" s="17" t="str">
        <f aca="false">IF(D174="","",MAX($A$2:A173)+1)</f>
        <v/>
      </c>
    </row>
    <row r="175" customFormat="false" ht="15" hidden="false" customHeight="false" outlineLevel="0" collapsed="false">
      <c r="A175" s="17" t="str">
        <f aca="false">IF(D175="","",MAX($A$2:A174)+1)</f>
        <v/>
      </c>
    </row>
    <row r="176" customFormat="false" ht="15" hidden="false" customHeight="false" outlineLevel="0" collapsed="false">
      <c r="A176" s="17" t="str">
        <f aca="false">IF(D176="","",MAX($A$2:A175)+1)</f>
        <v/>
      </c>
    </row>
    <row r="177" customFormat="false" ht="15" hidden="false" customHeight="false" outlineLevel="0" collapsed="false">
      <c r="A177" s="17" t="str">
        <f aca="false">IF(D177="","",MAX($A$2:A176)+1)</f>
        <v/>
      </c>
    </row>
    <row r="178" customFormat="false" ht="15" hidden="false" customHeight="false" outlineLevel="0" collapsed="false">
      <c r="A178" s="17" t="str">
        <f aca="false">IF(D178="","",MAX($A$2:A177)+1)</f>
        <v/>
      </c>
    </row>
    <row r="179" customFormat="false" ht="15" hidden="false" customHeight="false" outlineLevel="0" collapsed="false">
      <c r="A179" s="17" t="str">
        <f aca="false">IF(D179="","",MAX($A$2:A178)+1)</f>
        <v/>
      </c>
    </row>
    <row r="180" customFormat="false" ht="15" hidden="false" customHeight="false" outlineLevel="0" collapsed="false">
      <c r="A180" s="17" t="str">
        <f aca="false">IF(D180="","",MAX($A$2:A179)+1)</f>
        <v/>
      </c>
    </row>
    <row r="181" customFormat="false" ht="15" hidden="false" customHeight="false" outlineLevel="0" collapsed="false">
      <c r="A181" s="17" t="str">
        <f aca="false">IF(D181="","",MAX($A$2:A180)+1)</f>
        <v/>
      </c>
    </row>
    <row r="182" customFormat="false" ht="15" hidden="false" customHeight="false" outlineLevel="0" collapsed="false">
      <c r="A182" s="17" t="str">
        <f aca="false">IF(D182="","",MAX($A$2:A181)+1)</f>
        <v/>
      </c>
    </row>
    <row r="183" customFormat="false" ht="15" hidden="false" customHeight="false" outlineLevel="0" collapsed="false">
      <c r="A183" s="17" t="str">
        <f aca="false">IF(D183="","",MAX($A$2:A182)+1)</f>
        <v/>
      </c>
    </row>
    <row r="184" customFormat="false" ht="15" hidden="false" customHeight="false" outlineLevel="0" collapsed="false">
      <c r="A184" s="17" t="str">
        <f aca="false">IF(D184="","",MAX($A$2:A183)+1)</f>
        <v/>
      </c>
    </row>
    <row r="185" customFormat="false" ht="15" hidden="false" customHeight="false" outlineLevel="0" collapsed="false">
      <c r="A185" s="17" t="str">
        <f aca="false">IF(D185="","",MAX($A$2:A184)+1)</f>
        <v/>
      </c>
    </row>
    <row r="186" customFormat="false" ht="15" hidden="false" customHeight="false" outlineLevel="0" collapsed="false">
      <c r="A186" s="17" t="str">
        <f aca="false">IF(D186="","",MAX($A$2:A185)+1)</f>
        <v/>
      </c>
    </row>
    <row r="187" customFormat="false" ht="15" hidden="false" customHeight="false" outlineLevel="0" collapsed="false">
      <c r="A187" s="17" t="str">
        <f aca="false">IF(D187="","",MAX($A$2:A186)+1)</f>
        <v/>
      </c>
    </row>
    <row r="188" customFormat="false" ht="15" hidden="false" customHeight="false" outlineLevel="0" collapsed="false">
      <c r="A188" s="17" t="str">
        <f aca="false">IF(D188="","",MAX($A$2:A187)+1)</f>
        <v/>
      </c>
    </row>
    <row r="189" customFormat="false" ht="15" hidden="false" customHeight="false" outlineLevel="0" collapsed="false">
      <c r="A189" s="17" t="str">
        <f aca="false">IF(D189="","",MAX($A$2:A188)+1)</f>
        <v/>
      </c>
    </row>
    <row r="190" customFormat="false" ht="15" hidden="false" customHeight="false" outlineLevel="0" collapsed="false">
      <c r="A190" s="17" t="str">
        <f aca="false">IF(D190="","",MAX($A$2:A189)+1)</f>
        <v/>
      </c>
    </row>
    <row r="191" customFormat="false" ht="15" hidden="false" customHeight="false" outlineLevel="0" collapsed="false">
      <c r="A191" s="17" t="str">
        <f aca="false">IF(D191="","",MAX($A$2:A190)+1)</f>
        <v/>
      </c>
    </row>
    <row r="192" customFormat="false" ht="15" hidden="false" customHeight="false" outlineLevel="0" collapsed="false">
      <c r="A192" s="17" t="str">
        <f aca="false">IF(D192="","",MAX($A$2:A191)+1)</f>
        <v/>
      </c>
    </row>
    <row r="193" customFormat="false" ht="15" hidden="false" customHeight="false" outlineLevel="0" collapsed="false">
      <c r="A193" s="17" t="str">
        <f aca="false">IF(D193="","",MAX($A$2:A192)+1)</f>
        <v/>
      </c>
    </row>
    <row r="194" customFormat="false" ht="15" hidden="false" customHeight="false" outlineLevel="0" collapsed="false">
      <c r="A194" s="17" t="str">
        <f aca="false">IF(D194="","",MAX($A$2:A193)+1)</f>
        <v/>
      </c>
    </row>
    <row r="195" customFormat="false" ht="15" hidden="false" customHeight="false" outlineLevel="0" collapsed="false">
      <c r="A195" s="17" t="str">
        <f aca="false">IF(D195="","",MAX($A$2:A194)+1)</f>
        <v/>
      </c>
    </row>
    <row r="196" customFormat="false" ht="15" hidden="false" customHeight="false" outlineLevel="0" collapsed="false">
      <c r="A196" s="17" t="str">
        <f aca="false">IF(D196="","",MAX($A$2:A195)+1)</f>
        <v/>
      </c>
    </row>
    <row r="197" customFormat="false" ht="15" hidden="false" customHeight="false" outlineLevel="0" collapsed="false">
      <c r="A197" s="17" t="str">
        <f aca="false">IF(D197="","",MAX($A$2:A196)+1)</f>
        <v/>
      </c>
    </row>
    <row r="198" customFormat="false" ht="15" hidden="false" customHeight="false" outlineLevel="0" collapsed="false">
      <c r="A198" s="17" t="str">
        <f aca="false">IF(D198="","",MAX($A$2:A197)+1)</f>
        <v/>
      </c>
    </row>
    <row r="199" customFormat="false" ht="15" hidden="false" customHeight="false" outlineLevel="0" collapsed="false">
      <c r="A199" s="17" t="str">
        <f aca="false">IF(D199="","",MAX($A$2:A198)+1)</f>
        <v/>
      </c>
    </row>
    <row r="200" customFormat="false" ht="15" hidden="false" customHeight="false" outlineLevel="0" collapsed="false">
      <c r="A200" s="17" t="str">
        <f aca="false">IF(D200="","",MAX($A$2:A199)+1)</f>
        <v/>
      </c>
    </row>
    <row r="201" customFormat="false" ht="15" hidden="false" customHeight="false" outlineLevel="0" collapsed="false">
      <c r="A201" s="17" t="str">
        <f aca="false">IF(D201="","",MAX($A$2:A200)+1)</f>
        <v/>
      </c>
    </row>
    <row r="202" customFormat="false" ht="15" hidden="false" customHeight="false" outlineLevel="0" collapsed="false">
      <c r="A202" s="17" t="str">
        <f aca="false">IF(D202="","",MAX($A$2:A201)+1)</f>
        <v/>
      </c>
    </row>
    <row r="203" customFormat="false" ht="15" hidden="false" customHeight="false" outlineLevel="0" collapsed="false">
      <c r="A203" s="17" t="str">
        <f aca="false">IF(D203="","",MAX($A$2:A202)+1)</f>
        <v/>
      </c>
    </row>
    <row r="204" customFormat="false" ht="15" hidden="false" customHeight="false" outlineLevel="0" collapsed="false">
      <c r="A204" s="17" t="str">
        <f aca="false">IF(D204="","",MAX($A$2:A203)+1)</f>
        <v/>
      </c>
    </row>
    <row r="205" customFormat="false" ht="15" hidden="false" customHeight="false" outlineLevel="0" collapsed="false">
      <c r="A205" s="17" t="str">
        <f aca="false">IF(D205="","",MAX($A$2:A204)+1)</f>
        <v/>
      </c>
    </row>
    <row r="206" customFormat="false" ht="15" hidden="false" customHeight="false" outlineLevel="0" collapsed="false">
      <c r="A206" s="17" t="str">
        <f aca="false">IF(D206="","",MAX($A$2:A205)+1)</f>
        <v/>
      </c>
    </row>
    <row r="207" customFormat="false" ht="15" hidden="false" customHeight="false" outlineLevel="0" collapsed="false">
      <c r="A207" s="17" t="str">
        <f aca="false">IF(D207="","",MAX($A$2:A206)+1)</f>
        <v/>
      </c>
    </row>
    <row r="208" customFormat="false" ht="15" hidden="false" customHeight="false" outlineLevel="0" collapsed="false">
      <c r="A208" s="17" t="str">
        <f aca="false">IF(D208="","",MAX($A$2:A207)+1)</f>
        <v/>
      </c>
    </row>
    <row r="209" customFormat="false" ht="15" hidden="false" customHeight="false" outlineLevel="0" collapsed="false">
      <c r="A209" s="17" t="str">
        <f aca="false">IF(D209="","",MAX($A$2:A208)+1)</f>
        <v/>
      </c>
    </row>
    <row r="210" customFormat="false" ht="15" hidden="false" customHeight="false" outlineLevel="0" collapsed="false">
      <c r="A210" s="17" t="str">
        <f aca="false">IF(D210="","",MAX($A$2:A209)+1)</f>
        <v/>
      </c>
    </row>
    <row r="211" customFormat="false" ht="15" hidden="false" customHeight="false" outlineLevel="0" collapsed="false">
      <c r="A211" s="17" t="str">
        <f aca="false">IF(D211="","",MAX($A$2:A210)+1)</f>
        <v/>
      </c>
    </row>
    <row r="212" customFormat="false" ht="15" hidden="false" customHeight="false" outlineLevel="0" collapsed="false">
      <c r="A212" s="17" t="str">
        <f aca="false">IF(D212="","",MAX($A$2:A211)+1)</f>
        <v/>
      </c>
    </row>
    <row r="213" customFormat="false" ht="15" hidden="false" customHeight="false" outlineLevel="0" collapsed="false">
      <c r="A213" s="17" t="str">
        <f aca="false">IF(D213="","",MAX($A$2:A212)+1)</f>
        <v/>
      </c>
    </row>
    <row r="214" customFormat="false" ht="15" hidden="false" customHeight="false" outlineLevel="0" collapsed="false">
      <c r="A214" s="17" t="str">
        <f aca="false">IF(D214="","",MAX($A$2:A213)+1)</f>
        <v/>
      </c>
    </row>
    <row r="215" customFormat="false" ht="15" hidden="false" customHeight="false" outlineLevel="0" collapsed="false">
      <c r="A215" s="17" t="str">
        <f aca="false">IF(D215="","",MAX($A$2:A214)+1)</f>
        <v/>
      </c>
    </row>
    <row r="216" customFormat="false" ht="15" hidden="false" customHeight="false" outlineLevel="0" collapsed="false">
      <c r="A216" s="17" t="str">
        <f aca="false">IF(D216="","",MAX($A$2:A215)+1)</f>
        <v/>
      </c>
    </row>
    <row r="217" customFormat="false" ht="15" hidden="false" customHeight="false" outlineLevel="0" collapsed="false">
      <c r="A217" s="17" t="str">
        <f aca="false">IF(D217="","",MAX($A$2:A216)+1)</f>
        <v/>
      </c>
    </row>
    <row r="218" customFormat="false" ht="15" hidden="false" customHeight="false" outlineLevel="0" collapsed="false">
      <c r="A218" s="17" t="str">
        <f aca="false">IF(D218="","",MAX($A$2:A217)+1)</f>
        <v/>
      </c>
    </row>
    <row r="219" customFormat="false" ht="15" hidden="false" customHeight="false" outlineLevel="0" collapsed="false">
      <c r="A219" s="17" t="str">
        <f aca="false">IF(D219="","",MAX($A$2:A218)+1)</f>
        <v/>
      </c>
    </row>
    <row r="220" customFormat="false" ht="15" hidden="false" customHeight="false" outlineLevel="0" collapsed="false">
      <c r="A220" s="17" t="str">
        <f aca="false">IF(D220="","",MAX($A$2:A219)+1)</f>
        <v/>
      </c>
    </row>
    <row r="221" customFormat="false" ht="15" hidden="false" customHeight="false" outlineLevel="0" collapsed="false">
      <c r="A221" s="17" t="str">
        <f aca="false">IF(D221="","",MAX($A$2:A220)+1)</f>
        <v/>
      </c>
    </row>
    <row r="222" customFormat="false" ht="15" hidden="false" customHeight="false" outlineLevel="0" collapsed="false">
      <c r="A222" s="17" t="str">
        <f aca="false">IF(D222="","",MAX($A$2:A221)+1)</f>
        <v/>
      </c>
    </row>
    <row r="223" customFormat="false" ht="15" hidden="false" customHeight="false" outlineLevel="0" collapsed="false">
      <c r="A223" s="17" t="str">
        <f aca="false">IF(D223="","",MAX($A$2:A222)+1)</f>
        <v/>
      </c>
    </row>
    <row r="224" customFormat="false" ht="15" hidden="false" customHeight="false" outlineLevel="0" collapsed="false">
      <c r="A224" s="17" t="str">
        <f aca="false">IF(D224="","",MAX($A$2:A223)+1)</f>
        <v/>
      </c>
    </row>
    <row r="225" customFormat="false" ht="15" hidden="false" customHeight="false" outlineLevel="0" collapsed="false">
      <c r="A225" s="17" t="str">
        <f aca="false">IF(D225="","",MAX($A$2:A224)+1)</f>
        <v/>
      </c>
    </row>
    <row r="226" customFormat="false" ht="15" hidden="false" customHeight="false" outlineLevel="0" collapsed="false">
      <c r="A226" s="17" t="str">
        <f aca="false">IF(D226="","",MAX($A$2:A225)+1)</f>
        <v/>
      </c>
    </row>
    <row r="227" customFormat="false" ht="15" hidden="false" customHeight="false" outlineLevel="0" collapsed="false">
      <c r="A227" s="17" t="str">
        <f aca="false">IF(D227="","",MAX($A$2:A226)+1)</f>
        <v/>
      </c>
    </row>
    <row r="228" customFormat="false" ht="15" hidden="false" customHeight="false" outlineLevel="0" collapsed="false">
      <c r="A228" s="17" t="str">
        <f aca="false">IF(D228="","",MAX($A$2:A227)+1)</f>
        <v/>
      </c>
    </row>
    <row r="229" customFormat="false" ht="15" hidden="false" customHeight="false" outlineLevel="0" collapsed="false">
      <c r="A229" s="17" t="str">
        <f aca="false">IF(D229="","",MAX($A$2:A228)+1)</f>
        <v/>
      </c>
    </row>
    <row r="230" customFormat="false" ht="15" hidden="false" customHeight="false" outlineLevel="0" collapsed="false">
      <c r="A230" s="17" t="str">
        <f aca="false">IF(D230="","",MAX($A$2:A229)+1)</f>
        <v/>
      </c>
    </row>
    <row r="231" customFormat="false" ht="15" hidden="false" customHeight="false" outlineLevel="0" collapsed="false">
      <c r="A231" s="17" t="str">
        <f aca="false">IF(D231="","",MAX($A$2:A230)+1)</f>
        <v/>
      </c>
    </row>
    <row r="232" customFormat="false" ht="15" hidden="false" customHeight="false" outlineLevel="0" collapsed="false">
      <c r="A232" s="17" t="str">
        <f aca="false">IF(D232="","",MAX($A$2:A231)+1)</f>
        <v/>
      </c>
    </row>
    <row r="233" customFormat="false" ht="15" hidden="false" customHeight="false" outlineLevel="0" collapsed="false">
      <c r="A233" s="17" t="str">
        <f aca="false">IF(D233="","",MAX($A$2:A232)+1)</f>
        <v/>
      </c>
    </row>
    <row r="234" customFormat="false" ht="15" hidden="false" customHeight="false" outlineLevel="0" collapsed="false">
      <c r="A234" s="17" t="str">
        <f aca="false">IF(D234="","",MAX($A$2:A233)+1)</f>
        <v/>
      </c>
    </row>
    <row r="235" customFormat="false" ht="15" hidden="false" customHeight="false" outlineLevel="0" collapsed="false">
      <c r="A235" s="17" t="str">
        <f aca="false">IF(D235="","",MAX($A$2:A234)+1)</f>
        <v/>
      </c>
    </row>
    <row r="236" customFormat="false" ht="15" hidden="false" customHeight="false" outlineLevel="0" collapsed="false">
      <c r="A236" s="17" t="str">
        <f aca="false">IF(D236="","",MAX($A$2:A235)+1)</f>
        <v/>
      </c>
    </row>
    <row r="237" customFormat="false" ht="15" hidden="false" customHeight="false" outlineLevel="0" collapsed="false">
      <c r="A237" s="17" t="str">
        <f aca="false">IF(D237="","",MAX($A$2:A236)+1)</f>
        <v/>
      </c>
    </row>
    <row r="238" customFormat="false" ht="15" hidden="false" customHeight="false" outlineLevel="0" collapsed="false">
      <c r="A238" s="17" t="str">
        <f aca="false">IF(D238="","",MAX($A$2:A237)+1)</f>
        <v/>
      </c>
    </row>
    <row r="239" customFormat="false" ht="15" hidden="false" customHeight="false" outlineLevel="0" collapsed="false">
      <c r="A239" s="17" t="str">
        <f aca="false">IF(D239="","",MAX($A$2:A238)+1)</f>
        <v/>
      </c>
    </row>
    <row r="240" customFormat="false" ht="15" hidden="false" customHeight="false" outlineLevel="0" collapsed="false">
      <c r="A240" s="17" t="str">
        <f aca="false">IF(D240="","",MAX($A$2:A239)+1)</f>
        <v/>
      </c>
    </row>
    <row r="241" customFormat="false" ht="15" hidden="false" customHeight="false" outlineLevel="0" collapsed="false">
      <c r="A241" s="17" t="str">
        <f aca="false">IF(D241="","",MAX($A$2:A240)+1)</f>
        <v/>
      </c>
    </row>
    <row r="242" customFormat="false" ht="15" hidden="false" customHeight="false" outlineLevel="0" collapsed="false">
      <c r="A242" s="17" t="str">
        <f aca="false">IF(D242="","",MAX($A$2:A241)+1)</f>
        <v/>
      </c>
    </row>
    <row r="243" customFormat="false" ht="15" hidden="false" customHeight="false" outlineLevel="0" collapsed="false">
      <c r="A243" s="17" t="str">
        <f aca="false">IF(D243="","",MAX($A$2:A242)+1)</f>
        <v/>
      </c>
    </row>
    <row r="244" customFormat="false" ht="15" hidden="false" customHeight="false" outlineLevel="0" collapsed="false">
      <c r="A244" s="17" t="str">
        <f aca="false">IF(D244="","",MAX($A$2:A243)+1)</f>
        <v/>
      </c>
    </row>
    <row r="245" customFormat="false" ht="15" hidden="false" customHeight="false" outlineLevel="0" collapsed="false">
      <c r="A245" s="17" t="str">
        <f aca="false">IF(D245="","",MAX($A$2:A244)+1)</f>
        <v/>
      </c>
    </row>
    <row r="246" customFormat="false" ht="15" hidden="false" customHeight="false" outlineLevel="0" collapsed="false">
      <c r="A246" s="17" t="str">
        <f aca="false">IF(D246="","",MAX($A$2:A245)+1)</f>
        <v/>
      </c>
    </row>
    <row r="247" customFormat="false" ht="15" hidden="false" customHeight="false" outlineLevel="0" collapsed="false">
      <c r="A247" s="17" t="str">
        <f aca="false">IF(D247="","",MAX($A$2:A246)+1)</f>
        <v/>
      </c>
    </row>
    <row r="248" customFormat="false" ht="15" hidden="false" customHeight="false" outlineLevel="0" collapsed="false">
      <c r="A248" s="17" t="str">
        <f aca="false">IF(D248="","",MAX($A$2:A247)+1)</f>
        <v/>
      </c>
    </row>
    <row r="249" customFormat="false" ht="15" hidden="false" customHeight="false" outlineLevel="0" collapsed="false">
      <c r="A249" s="17" t="str">
        <f aca="false">IF(D249="","",MAX($A$2:A248)+1)</f>
        <v/>
      </c>
    </row>
    <row r="250" customFormat="false" ht="15" hidden="false" customHeight="false" outlineLevel="0" collapsed="false">
      <c r="A250" s="17" t="str">
        <f aca="false">IF(D250="","",MAX($A$2:A249)+1)</f>
        <v/>
      </c>
    </row>
    <row r="251" customFormat="false" ht="15" hidden="false" customHeight="false" outlineLevel="0" collapsed="false">
      <c r="A251" s="17" t="str">
        <f aca="false">IF(D251="","",MAX($A$2:A250)+1)</f>
        <v/>
      </c>
    </row>
    <row r="252" customFormat="false" ht="15" hidden="false" customHeight="false" outlineLevel="0" collapsed="false">
      <c r="A252" s="17" t="str">
        <f aca="false">IF(D252="","",MAX($A$2:A251)+1)</f>
        <v/>
      </c>
    </row>
    <row r="253" customFormat="false" ht="15" hidden="false" customHeight="false" outlineLevel="0" collapsed="false">
      <c r="A253" s="17" t="str">
        <f aca="false">IF(D253="","",MAX($A$2:A252)+1)</f>
        <v/>
      </c>
    </row>
    <row r="254" customFormat="false" ht="15" hidden="false" customHeight="false" outlineLevel="0" collapsed="false">
      <c r="A254" s="17" t="str">
        <f aca="false">IF(D254="","",MAX($A$2:A253)+1)</f>
        <v/>
      </c>
    </row>
    <row r="255" customFormat="false" ht="15" hidden="false" customHeight="false" outlineLevel="0" collapsed="false">
      <c r="A255" s="17" t="str">
        <f aca="false">IF(D255="","",MAX($A$2:A254)+1)</f>
        <v/>
      </c>
    </row>
    <row r="256" customFormat="false" ht="15" hidden="false" customHeight="false" outlineLevel="0" collapsed="false">
      <c r="A256" s="17" t="str">
        <f aca="false">IF(D256="","",MAX($A$2:A255)+1)</f>
        <v/>
      </c>
    </row>
    <row r="257" customFormat="false" ht="15" hidden="false" customHeight="false" outlineLevel="0" collapsed="false">
      <c r="A257" s="17" t="str">
        <f aca="false">IF(D257="","",MAX($A$2:A256)+1)</f>
        <v/>
      </c>
    </row>
    <row r="258" customFormat="false" ht="15" hidden="false" customHeight="false" outlineLevel="0" collapsed="false">
      <c r="A258" s="17" t="str">
        <f aca="false">IF(D258="","",MAX($A$2:A257)+1)</f>
        <v/>
      </c>
    </row>
    <row r="259" customFormat="false" ht="15" hidden="false" customHeight="false" outlineLevel="0" collapsed="false">
      <c r="A259" s="17" t="str">
        <f aca="false">IF(D259="","",MAX($A$2:A258)+1)</f>
        <v/>
      </c>
    </row>
    <row r="260" customFormat="false" ht="15" hidden="false" customHeight="false" outlineLevel="0" collapsed="false">
      <c r="A260" s="17" t="str">
        <f aca="false">IF(D260="","",MAX($A$2:A259)+1)</f>
        <v/>
      </c>
    </row>
    <row r="261" customFormat="false" ht="15" hidden="false" customHeight="false" outlineLevel="0" collapsed="false">
      <c r="A261" s="17" t="str">
        <f aca="false">IF(D261="","",MAX($A$2:A260)+1)</f>
        <v/>
      </c>
    </row>
    <row r="262" customFormat="false" ht="15" hidden="false" customHeight="false" outlineLevel="0" collapsed="false">
      <c r="A262" s="17" t="str">
        <f aca="false">IF(D262="","",MAX($A$2:A261)+1)</f>
        <v/>
      </c>
    </row>
    <row r="263" customFormat="false" ht="15" hidden="false" customHeight="false" outlineLevel="0" collapsed="false">
      <c r="A263" s="17" t="str">
        <f aca="false">IF(D263="","",MAX($A$2:A262)+1)</f>
        <v/>
      </c>
    </row>
    <row r="264" customFormat="false" ht="15" hidden="false" customHeight="false" outlineLevel="0" collapsed="false">
      <c r="A264" s="17" t="str">
        <f aca="false">IF(D264="","",MAX($A$2:A263)+1)</f>
        <v/>
      </c>
    </row>
    <row r="265" customFormat="false" ht="15" hidden="false" customHeight="false" outlineLevel="0" collapsed="false">
      <c r="A265" s="17" t="str">
        <f aca="false">IF(D265="","",MAX($A$2:A264)+1)</f>
        <v/>
      </c>
    </row>
    <row r="266" customFormat="false" ht="15" hidden="false" customHeight="false" outlineLevel="0" collapsed="false">
      <c r="A266" s="17" t="str">
        <f aca="false">IF(D266="","",MAX($A$2:A265)+1)</f>
        <v/>
      </c>
    </row>
    <row r="267" customFormat="false" ht="15" hidden="false" customHeight="false" outlineLevel="0" collapsed="false">
      <c r="A267" s="17" t="str">
        <f aca="false">IF(D267="","",MAX($A$2:A266)+1)</f>
        <v/>
      </c>
    </row>
    <row r="268" customFormat="false" ht="15" hidden="false" customHeight="false" outlineLevel="0" collapsed="false">
      <c r="A268" s="17" t="str">
        <f aca="false">IF(D268="","",MAX($A$2:A267)+1)</f>
        <v/>
      </c>
    </row>
    <row r="269" customFormat="false" ht="15" hidden="false" customHeight="false" outlineLevel="0" collapsed="false">
      <c r="A269" s="17" t="str">
        <f aca="false">IF(D269="","",MAX($A$2:A268)+1)</f>
        <v/>
      </c>
    </row>
    <row r="270" customFormat="false" ht="15" hidden="false" customHeight="false" outlineLevel="0" collapsed="false">
      <c r="A270" s="17" t="str">
        <f aca="false">IF(D270="","",MAX($A$2:A269)+1)</f>
        <v/>
      </c>
    </row>
    <row r="271" customFormat="false" ht="15" hidden="false" customHeight="false" outlineLevel="0" collapsed="false">
      <c r="A271" s="17" t="str">
        <f aca="false">IF(D271="","",MAX($A$2:A270)+1)</f>
        <v/>
      </c>
    </row>
    <row r="272" customFormat="false" ht="15" hidden="false" customHeight="false" outlineLevel="0" collapsed="false">
      <c r="A272" s="17" t="str">
        <f aca="false">IF(D272="","",MAX($A$2:A271)+1)</f>
        <v/>
      </c>
    </row>
    <row r="273" customFormat="false" ht="15" hidden="false" customHeight="false" outlineLevel="0" collapsed="false">
      <c r="A273" s="17" t="str">
        <f aca="false">IF(D273="","",MAX($A$2:A272)+1)</f>
        <v/>
      </c>
    </row>
    <row r="274" customFormat="false" ht="15" hidden="false" customHeight="false" outlineLevel="0" collapsed="false">
      <c r="A274" s="17" t="str">
        <f aca="false">IF(D274="","",MAX($A$2:A273)+1)</f>
        <v/>
      </c>
    </row>
    <row r="275" customFormat="false" ht="15" hidden="false" customHeight="false" outlineLevel="0" collapsed="false">
      <c r="A275" s="17" t="str">
        <f aca="false">IF(D275="","",MAX($A$2:A274)+1)</f>
        <v/>
      </c>
    </row>
    <row r="276" customFormat="false" ht="15" hidden="false" customHeight="false" outlineLevel="0" collapsed="false">
      <c r="A276" s="17" t="str">
        <f aca="false">IF(D276="","",MAX($A$2:A275)+1)</f>
        <v/>
      </c>
    </row>
    <row r="277" customFormat="false" ht="15" hidden="false" customHeight="false" outlineLevel="0" collapsed="false">
      <c r="A277" s="17" t="str">
        <f aca="false">IF(D277="","",MAX($A$2:A276)+1)</f>
        <v/>
      </c>
    </row>
    <row r="278" customFormat="false" ht="15" hidden="false" customHeight="false" outlineLevel="0" collapsed="false">
      <c r="A278" s="17" t="str">
        <f aca="false">IF(D278="","",MAX($A$2:A277)+1)</f>
        <v/>
      </c>
    </row>
    <row r="279" customFormat="false" ht="15" hidden="false" customHeight="false" outlineLevel="0" collapsed="false">
      <c r="A279" s="17" t="str">
        <f aca="false">IF(D279="","",MAX($A$2:A278)+1)</f>
        <v/>
      </c>
    </row>
    <row r="280" customFormat="false" ht="15" hidden="false" customHeight="false" outlineLevel="0" collapsed="false">
      <c r="A280" s="17" t="str">
        <f aca="false">IF(D280="","",MAX($A$2:A279)+1)</f>
        <v/>
      </c>
    </row>
    <row r="281" customFormat="false" ht="15" hidden="false" customHeight="false" outlineLevel="0" collapsed="false">
      <c r="A281" s="17" t="str">
        <f aca="false">IF(D281="","",MAX($A$2:A280)+1)</f>
        <v/>
      </c>
    </row>
    <row r="282" customFormat="false" ht="15" hidden="false" customHeight="false" outlineLevel="0" collapsed="false">
      <c r="A282" s="17" t="str">
        <f aca="false">IF(D282="","",MAX($A$2:A281)+1)</f>
        <v/>
      </c>
    </row>
    <row r="283" customFormat="false" ht="15" hidden="false" customHeight="false" outlineLevel="0" collapsed="false">
      <c r="A283" s="17" t="str">
        <f aca="false">IF(D283="","",MAX($A$2:A282)+1)</f>
        <v/>
      </c>
    </row>
    <row r="284" customFormat="false" ht="15" hidden="false" customHeight="false" outlineLevel="0" collapsed="false">
      <c r="A284" s="17" t="str">
        <f aca="false">IF(D284="","",MAX($A$2:A283)+1)</f>
        <v/>
      </c>
    </row>
    <row r="285" customFormat="false" ht="15" hidden="false" customHeight="false" outlineLevel="0" collapsed="false">
      <c r="A285" s="17" t="str">
        <f aca="false">IF(D285="","",MAX($A$2:A284)+1)</f>
        <v/>
      </c>
    </row>
    <row r="286" customFormat="false" ht="15" hidden="false" customHeight="false" outlineLevel="0" collapsed="false">
      <c r="A286" s="17" t="str">
        <f aca="false">IF(D286="","",MAX($A$2:A285)+1)</f>
        <v/>
      </c>
    </row>
    <row r="287" customFormat="false" ht="15" hidden="false" customHeight="false" outlineLevel="0" collapsed="false">
      <c r="A287" s="17" t="str">
        <f aca="false">IF(D287="","",MAX($A$2:A286)+1)</f>
        <v/>
      </c>
    </row>
    <row r="288" customFormat="false" ht="15" hidden="false" customHeight="false" outlineLevel="0" collapsed="false">
      <c r="A288" s="17" t="str">
        <f aca="false">IF(D288="","",MAX($A$2:A287)+1)</f>
        <v/>
      </c>
    </row>
    <row r="289" customFormat="false" ht="15" hidden="false" customHeight="false" outlineLevel="0" collapsed="false">
      <c r="A289" s="17" t="str">
        <f aca="false">IF(D289="","",MAX($A$2:A288)+1)</f>
        <v/>
      </c>
    </row>
    <row r="290" customFormat="false" ht="15" hidden="false" customHeight="false" outlineLevel="0" collapsed="false">
      <c r="A290" s="17" t="str">
        <f aca="false">IF(D290="","",MAX($A$2:A289)+1)</f>
        <v/>
      </c>
    </row>
    <row r="291" customFormat="false" ht="15" hidden="false" customHeight="false" outlineLevel="0" collapsed="false">
      <c r="A291" s="17" t="str">
        <f aca="false">IF(D291="","",MAX($A$2:A290)+1)</f>
        <v/>
      </c>
    </row>
    <row r="292" customFormat="false" ht="15" hidden="false" customHeight="false" outlineLevel="0" collapsed="false">
      <c r="A292" s="17" t="str">
        <f aca="false">IF(D292="","",MAX($A$2:A291)+1)</f>
        <v/>
      </c>
    </row>
    <row r="293" customFormat="false" ht="15" hidden="false" customHeight="false" outlineLevel="0" collapsed="false">
      <c r="A293" s="17" t="str">
        <f aca="false">IF(D293="","",MAX($A$2:A292)+1)</f>
        <v/>
      </c>
    </row>
    <row r="294" customFormat="false" ht="15" hidden="false" customHeight="false" outlineLevel="0" collapsed="false">
      <c r="A294" s="17" t="str">
        <f aca="false">IF(D294="","",MAX($A$2:A293)+1)</f>
        <v/>
      </c>
    </row>
    <row r="295" customFormat="false" ht="15" hidden="false" customHeight="false" outlineLevel="0" collapsed="false">
      <c r="A295" s="17" t="str">
        <f aca="false">IF(D295="","",MAX($A$2:A294)+1)</f>
        <v/>
      </c>
    </row>
    <row r="296" customFormat="false" ht="15" hidden="false" customHeight="false" outlineLevel="0" collapsed="false">
      <c r="A296" s="17" t="str">
        <f aca="false">IF(D296="","",MAX($A$2:A295)+1)</f>
        <v/>
      </c>
    </row>
    <row r="297" customFormat="false" ht="15" hidden="false" customHeight="false" outlineLevel="0" collapsed="false">
      <c r="A297" s="17" t="str">
        <f aca="false">IF(D297="","",MAX($A$2:A296)+1)</f>
        <v/>
      </c>
    </row>
    <row r="298" customFormat="false" ht="15" hidden="false" customHeight="false" outlineLevel="0" collapsed="false">
      <c r="A298" s="17" t="str">
        <f aca="false">IF(D298="","",MAX($A$2:A297)+1)</f>
        <v/>
      </c>
    </row>
    <row r="299" customFormat="false" ht="15" hidden="false" customHeight="false" outlineLevel="0" collapsed="false">
      <c r="A299" s="17" t="str">
        <f aca="false">IF(D299="","",MAX($A$2:A298)+1)</f>
        <v/>
      </c>
    </row>
    <row r="300" customFormat="false" ht="15" hidden="false" customHeight="false" outlineLevel="0" collapsed="false">
      <c r="A300" s="17" t="str">
        <f aca="false">IF(D300="","",MAX($A$2:A299)+1)</f>
        <v/>
      </c>
    </row>
    <row r="301" customFormat="false" ht="15" hidden="false" customHeight="false" outlineLevel="0" collapsed="false">
      <c r="A301" s="17" t="str">
        <f aca="false">IF(D301="","",MAX($A$2:A300)+1)</f>
        <v/>
      </c>
    </row>
    <row r="302" customFormat="false" ht="15" hidden="false" customHeight="false" outlineLevel="0" collapsed="false">
      <c r="A302" s="17" t="str">
        <f aca="false">IF(D302="","",MAX($A$2:A301)+1)</f>
        <v/>
      </c>
    </row>
    <row r="303" customFormat="false" ht="15" hidden="false" customHeight="false" outlineLevel="0" collapsed="false">
      <c r="A303" s="17" t="str">
        <f aca="false">IF(D303="","",MAX($A$2:A302)+1)</f>
        <v/>
      </c>
    </row>
    <row r="304" customFormat="false" ht="15" hidden="false" customHeight="false" outlineLevel="0" collapsed="false">
      <c r="A304" s="17" t="str">
        <f aca="false">IF(D304="","",MAX($A$2:A303)+1)</f>
        <v/>
      </c>
    </row>
    <row r="305" customFormat="false" ht="15" hidden="false" customHeight="false" outlineLevel="0" collapsed="false">
      <c r="A305" s="17" t="str">
        <f aca="false">IF(D305="","",MAX($A$2:A304)+1)</f>
        <v/>
      </c>
    </row>
    <row r="306" customFormat="false" ht="15" hidden="false" customHeight="false" outlineLevel="0" collapsed="false">
      <c r="A306" s="17" t="str">
        <f aca="false">IF(D306="","",MAX($A$2:A305)+1)</f>
        <v/>
      </c>
    </row>
    <row r="307" customFormat="false" ht="15" hidden="false" customHeight="false" outlineLevel="0" collapsed="false">
      <c r="A307" s="17" t="str">
        <f aca="false">IF(D307="","",MAX($A$2:A306)+1)</f>
        <v/>
      </c>
    </row>
    <row r="308" customFormat="false" ht="15" hidden="false" customHeight="false" outlineLevel="0" collapsed="false">
      <c r="A308" s="17" t="str">
        <f aca="false">IF(D308="","",MAX($A$2:A307)+1)</f>
        <v/>
      </c>
    </row>
    <row r="309" customFormat="false" ht="15" hidden="false" customHeight="false" outlineLevel="0" collapsed="false">
      <c r="A309" s="17" t="str">
        <f aca="false">IF(D309="","",MAX($A$2:A308)+1)</f>
        <v/>
      </c>
    </row>
    <row r="310" customFormat="false" ht="15" hidden="false" customHeight="false" outlineLevel="0" collapsed="false">
      <c r="A310" s="17" t="str">
        <f aca="false">IF(D310="","",MAX($A$2:A309)+1)</f>
        <v/>
      </c>
    </row>
    <row r="311" customFormat="false" ht="15" hidden="false" customHeight="false" outlineLevel="0" collapsed="false">
      <c r="A311" s="17" t="str">
        <f aca="false">IF(D311="","",MAX($A$2:A310)+1)</f>
        <v/>
      </c>
    </row>
    <row r="312" customFormat="false" ht="15" hidden="false" customHeight="false" outlineLevel="0" collapsed="false">
      <c r="A312" s="17" t="str">
        <f aca="false">IF(D312="","",MAX($A$2:A311)+1)</f>
        <v/>
      </c>
    </row>
    <row r="313" customFormat="false" ht="15" hidden="false" customHeight="false" outlineLevel="0" collapsed="false">
      <c r="A313" s="17" t="str">
        <f aca="false">IF(D313="","",MAX($A$2:A312)+1)</f>
        <v/>
      </c>
    </row>
    <row r="314" customFormat="false" ht="15" hidden="false" customHeight="false" outlineLevel="0" collapsed="false">
      <c r="A314" s="17" t="str">
        <f aca="false">IF(D314="","",MAX($A$2:A313)+1)</f>
        <v/>
      </c>
    </row>
    <row r="315" customFormat="false" ht="15" hidden="false" customHeight="false" outlineLevel="0" collapsed="false">
      <c r="A315" s="17" t="str">
        <f aca="false">IF(D315="","",MAX($A$2:A314)+1)</f>
        <v/>
      </c>
    </row>
    <row r="316" customFormat="false" ht="15" hidden="false" customHeight="false" outlineLevel="0" collapsed="false">
      <c r="A316" s="17" t="str">
        <f aca="false">IF(D316="","",MAX($A$2:A315)+1)</f>
        <v/>
      </c>
    </row>
    <row r="317" customFormat="false" ht="15" hidden="false" customHeight="false" outlineLevel="0" collapsed="false">
      <c r="A317" s="17" t="str">
        <f aca="false">IF(D317="","",MAX($A$2:A316)+1)</f>
        <v/>
      </c>
    </row>
    <row r="318" customFormat="false" ht="15" hidden="false" customHeight="false" outlineLevel="0" collapsed="false">
      <c r="A318" s="17" t="str">
        <f aca="false">IF(D318="","",MAX($A$2:A317)+1)</f>
        <v/>
      </c>
    </row>
    <row r="319" customFormat="false" ht="15" hidden="false" customHeight="false" outlineLevel="0" collapsed="false">
      <c r="A319" s="17" t="str">
        <f aca="false">IF(D319="","",MAX($A$2:A318)+1)</f>
        <v/>
      </c>
    </row>
    <row r="320" customFormat="false" ht="15" hidden="false" customHeight="false" outlineLevel="0" collapsed="false">
      <c r="A320" s="17" t="str">
        <f aca="false">IF(D320="","",MAX($A$2:A319)+1)</f>
        <v/>
      </c>
    </row>
    <row r="321" customFormat="false" ht="15" hidden="false" customHeight="false" outlineLevel="0" collapsed="false">
      <c r="A321" s="17" t="str">
        <f aca="false">IF(D321="","",MAX($A$2:A320)+1)</f>
        <v/>
      </c>
    </row>
    <row r="322" customFormat="false" ht="15" hidden="false" customHeight="false" outlineLevel="0" collapsed="false">
      <c r="A322" s="17" t="str">
        <f aca="false">IF(D322="","",MAX($A$2:A321)+1)</f>
        <v/>
      </c>
    </row>
    <row r="323" customFormat="false" ht="15" hidden="false" customHeight="false" outlineLevel="0" collapsed="false">
      <c r="A323" s="17" t="str">
        <f aca="false">IF(D323="","",MAX($A$2:A322)+1)</f>
        <v/>
      </c>
    </row>
    <row r="324" customFormat="false" ht="15" hidden="false" customHeight="false" outlineLevel="0" collapsed="false">
      <c r="A324" s="17" t="str">
        <f aca="false">IF(D324="","",MAX($A$2:A323)+1)</f>
        <v/>
      </c>
    </row>
    <row r="325" customFormat="false" ht="15" hidden="false" customHeight="false" outlineLevel="0" collapsed="false">
      <c r="A325" s="17" t="str">
        <f aca="false">IF(D325="","",MAX($A$2:A324)+1)</f>
        <v/>
      </c>
    </row>
    <row r="326" customFormat="false" ht="15" hidden="false" customHeight="false" outlineLevel="0" collapsed="false">
      <c r="A326" s="17" t="str">
        <f aca="false">IF(D326="","",MAX($A$2:A325)+1)</f>
        <v/>
      </c>
    </row>
    <row r="327" customFormat="false" ht="15" hidden="false" customHeight="false" outlineLevel="0" collapsed="false">
      <c r="A327" s="17" t="str">
        <f aca="false">IF(D327="","",MAX($A$2:A326)+1)</f>
        <v/>
      </c>
    </row>
    <row r="328" customFormat="false" ht="15" hidden="false" customHeight="false" outlineLevel="0" collapsed="false">
      <c r="A328" s="17" t="str">
        <f aca="false">IF(D328="","",MAX($A$2:A327)+1)</f>
        <v/>
      </c>
    </row>
    <row r="329" customFormat="false" ht="15" hidden="false" customHeight="false" outlineLevel="0" collapsed="false">
      <c r="A329" s="17" t="str">
        <f aca="false">IF(D329="","",MAX($A$2:A328)+1)</f>
        <v/>
      </c>
    </row>
    <row r="330" customFormat="false" ht="15" hidden="false" customHeight="false" outlineLevel="0" collapsed="false">
      <c r="A330" s="17" t="str">
        <f aca="false">IF(D330="","",MAX($A$2:A329)+1)</f>
        <v/>
      </c>
    </row>
    <row r="331" customFormat="false" ht="15" hidden="false" customHeight="false" outlineLevel="0" collapsed="false">
      <c r="A331" s="17" t="str">
        <f aca="false">IF(D331="","",MAX($A$2:A330)+1)</f>
        <v/>
      </c>
    </row>
    <row r="332" customFormat="false" ht="15" hidden="false" customHeight="false" outlineLevel="0" collapsed="false">
      <c r="A332" s="17" t="str">
        <f aca="false">IF(D332="","",MAX($A$2:A331)+1)</f>
        <v/>
      </c>
    </row>
    <row r="333" customFormat="false" ht="15" hidden="false" customHeight="false" outlineLevel="0" collapsed="false">
      <c r="A333" s="17" t="str">
        <f aca="false">IF(D333="","",MAX($A$2:A332)+1)</f>
        <v/>
      </c>
    </row>
    <row r="334" customFormat="false" ht="15" hidden="false" customHeight="false" outlineLevel="0" collapsed="false">
      <c r="A334" s="17" t="str">
        <f aca="false">IF(D334="","",MAX($A$2:A333)+1)</f>
        <v/>
      </c>
    </row>
    <row r="335" customFormat="false" ht="15" hidden="false" customHeight="false" outlineLevel="0" collapsed="false">
      <c r="A335" s="17" t="str">
        <f aca="false">IF(D335="","",MAX($A$2:A334)+1)</f>
        <v/>
      </c>
    </row>
    <row r="336" customFormat="false" ht="15" hidden="false" customHeight="false" outlineLevel="0" collapsed="false">
      <c r="A336" s="17" t="str">
        <f aca="false">IF(D336="","",MAX($A$2:A335)+1)</f>
        <v/>
      </c>
    </row>
    <row r="337" customFormat="false" ht="15" hidden="false" customHeight="false" outlineLevel="0" collapsed="false">
      <c r="A337" s="17" t="str">
        <f aca="false">IF(D337="","",MAX($A$2:A336)+1)</f>
        <v/>
      </c>
    </row>
    <row r="338" customFormat="false" ht="15" hidden="false" customHeight="false" outlineLevel="0" collapsed="false">
      <c r="A338" s="17" t="str">
        <f aca="false">IF(D338="","",MAX($A$2:A337)+1)</f>
        <v/>
      </c>
    </row>
    <row r="339" customFormat="false" ht="15" hidden="false" customHeight="false" outlineLevel="0" collapsed="false">
      <c r="A339" s="17" t="str">
        <f aca="false">IF(D339="","",MAX($A$2:A338)+1)</f>
        <v/>
      </c>
    </row>
    <row r="340" customFormat="false" ht="15" hidden="false" customHeight="false" outlineLevel="0" collapsed="false">
      <c r="A340" s="17" t="str">
        <f aca="false">IF(D340="","",MAX($A$2:A339)+1)</f>
        <v/>
      </c>
    </row>
    <row r="341" customFormat="false" ht="15" hidden="false" customHeight="false" outlineLevel="0" collapsed="false">
      <c r="A341" s="17" t="str">
        <f aca="false">IF(D341="","",MAX($A$2:A340)+1)</f>
        <v/>
      </c>
    </row>
    <row r="342" customFormat="false" ht="15" hidden="false" customHeight="false" outlineLevel="0" collapsed="false">
      <c r="A342" s="17" t="str">
        <f aca="false">IF(D342="","",MAX($A$2:A341)+1)</f>
        <v/>
      </c>
    </row>
    <row r="343" customFormat="false" ht="15" hidden="false" customHeight="false" outlineLevel="0" collapsed="false">
      <c r="A343" s="17" t="str">
        <f aca="false">IF(D343="","",MAX($A$2:A342)+1)</f>
        <v/>
      </c>
    </row>
    <row r="344" customFormat="false" ht="15" hidden="false" customHeight="false" outlineLevel="0" collapsed="false">
      <c r="A344" s="17" t="str">
        <f aca="false">IF(D344="","",MAX($A$2:A343)+1)</f>
        <v/>
      </c>
    </row>
    <row r="345" customFormat="false" ht="15" hidden="false" customHeight="false" outlineLevel="0" collapsed="false">
      <c r="A345" s="17" t="str">
        <f aca="false">IF(D345="","",MAX($A$2:A344)+1)</f>
        <v/>
      </c>
    </row>
    <row r="346" customFormat="false" ht="15" hidden="false" customHeight="false" outlineLevel="0" collapsed="false">
      <c r="A346" s="17" t="str">
        <f aca="false">IF(D346="","",MAX($A$2:A345)+1)</f>
        <v/>
      </c>
    </row>
    <row r="347" customFormat="false" ht="15" hidden="false" customHeight="false" outlineLevel="0" collapsed="false">
      <c r="A347" s="17" t="str">
        <f aca="false">IF(D347="","",MAX($A$2:A346)+1)</f>
        <v/>
      </c>
    </row>
    <row r="348" customFormat="false" ht="15" hidden="false" customHeight="false" outlineLevel="0" collapsed="false">
      <c r="A348" s="17" t="str">
        <f aca="false">IF(D348="","",MAX($A$2:A347)+1)</f>
        <v/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X112"/>
  <conditionalFormatting sqref="B1:B1048576">
    <cfRule type="duplicateValues" priority="2" aboveAverage="0" equalAverage="0" bottom="0" percent="0" rank="0" text="" dxfId="0"/>
  </conditionalFormatting>
  <dataValidations count="3">
    <dataValidation allowBlank="true" error="Data se introduce sub forma zz/ll/aa." errorTitle="Introdu data corect!" operator="between" showDropDown="false" showErrorMessage="true" showInputMessage="true" sqref="C1:C1348" type="date">
      <formula1>42736</formula1>
      <formula2>47848</formula2>
    </dataValidation>
    <dataValidation allowBlank="true" error="Data se introduce sub forma zz/ll/aa." errorTitle="Introdu data corect!" operator="between" showDropDown="false" showErrorMessage="true" showInputMessage="true" sqref="R1:R1348" type="date">
      <formula1>43101</formula1>
      <formula2>48579</formula2>
    </dataValidation>
    <dataValidation allowBlank="true" operator="equal" showDropDown="false" showErrorMessage="true" showInputMessage="true" sqref="N1:N1348" type="none">
      <formula1>0</formula1>
      <formula2>0</formula2>
    </dataValidation>
  </dataValidations>
  <hyperlinks>
    <hyperlink ref="J2" r:id="rId1" display="florisimgrup@yahoo.com"/>
    <hyperlink ref="K2" r:id="rId2" display="office@florisim.ro"/>
    <hyperlink ref="J3" r:id="rId3" display="office@ssabag.ro"/>
    <hyperlink ref="J4" r:id="rId4" display="comercial@belfil.ro"/>
    <hyperlink ref="J5" r:id="rId5" display="office@ecocart.ro"/>
    <hyperlink ref="J6" r:id="rId6" display="costelburlacu80@yahoo.com"/>
    <hyperlink ref="J8" r:id="rId7" display="office@ispal.ro"/>
    <hyperlink ref="J9" r:id="rId8" display="office@retele-iasi.ro"/>
    <hyperlink ref="J10" r:id="rId9" display="office@groups.ro"/>
    <hyperlink ref="J11" r:id="rId10" display="office@platimar.ro"/>
    <hyperlink ref="J12" r:id="rId11" display="tradegateoffice@gmail.com"/>
    <hyperlink ref="J13" r:id="rId12" display="office@iisudura.ro"/>
    <hyperlink ref="J14" r:id="rId13" display="office@egros.ro"/>
    <hyperlink ref="J15" r:id="rId14" display="office@elcom.ro"/>
    <hyperlink ref="J17" r:id="rId15" display="marcos1476@yahoo.com"/>
    <hyperlink ref="J18" r:id="rId16" display="sales@resio.ro"/>
    <hyperlink ref="J19" r:id="rId17" display="office@netcom-activ.ro"/>
    <hyperlink ref="J21" r:id="rId18" display="office@ippu.ro"/>
    <hyperlink ref="J22" r:id="rId19" display="iasiimobile@gmail.com"/>
    <hyperlink ref="J24" r:id="rId20" display="adiirod@yahoo.com"/>
    <hyperlink ref="J25" r:id="rId21" display="gdtbalciu@gmail.com"/>
    <hyperlink ref="J28" r:id="rId22" display="stefan@msm-electric.ro"/>
    <hyperlink ref="J29" r:id="rId23" display="lilimatase@yahoo.com"/>
    <hyperlink ref="J30" r:id="rId24" display="miulyan82@gmail.com"/>
    <hyperlink ref="J31" r:id="rId25" display="globusstarconstruct@yahoo.com"/>
    <hyperlink ref="J32" r:id="rId26" display="contact@spitalcuzavodaiasi.ro"/>
    <hyperlink ref="J33" r:id="rId27" display="chiperineculai@gmail.com"/>
    <hyperlink ref="J34" r:id="rId28" display="facilityinstal@yahoo.com"/>
    <hyperlink ref="J35" r:id="rId29" display="4pcreativetime@gmail.com"/>
    <hyperlink ref="J36" r:id="rId30" display="primariacomunabutea@yahoo.com"/>
    <hyperlink ref="J38" r:id="rId31" display="proceed.75@gmail.com"/>
    <hyperlink ref="J40" r:id="rId32" display="danielbucataru@yahoo.com"/>
    <hyperlink ref="J42" r:id="rId33" display="pavel.adrian@gmail.com"/>
    <hyperlink ref="J43" r:id="rId34" display="fagi.imobiliaresrl@gmail.com"/>
    <hyperlink ref="J44" r:id="rId35" display="bogdanmgb@yahoo.com"/>
    <hyperlink ref="J45" r:id="rId36" display="office@atelecom.ro"/>
    <hyperlink ref="J46" r:id="rId37" display="daniel.uta@coloanacenter.ro"/>
    <hyperlink ref="J47" r:id="rId38" display="mclinduct@yahoo.com"/>
    <hyperlink ref="J48" r:id="rId39" display="johnpaduraru@gmail.com"/>
    <hyperlink ref="J49" r:id="rId40" display="office@anli.ro"/>
    <hyperlink ref="J50" r:id="rId41" display="copoucitygarden@gmail.com"/>
    <hyperlink ref="J51" r:id="rId42" display="seredenciuc_razvan@yahoo.com"/>
    <hyperlink ref="J52" r:id="rId43" display="scbigvslproductsrl@yahoo.com"/>
    <hyperlink ref="J53" r:id="rId44" display="barsan_v@yahoo.com"/>
    <hyperlink ref="J54" r:id="rId45" display="adysam2006@yahoo.com"/>
    <hyperlink ref="J55" r:id="rId46" display="aprivizionare@hotelpleada.ro"/>
    <hyperlink ref="J56" r:id="rId47" display="anca@inovart.ro"/>
    <hyperlink ref="K56" r:id="rId48" display="andrei@inovart.ro"/>
    <hyperlink ref="J58" r:id="rId49" display="harasimdragoscatalin@gmail.com"/>
    <hyperlink ref="J59" r:id="rId50" display="agrotur_vetrisoaia@yahoo.ro"/>
    <hyperlink ref="J60" r:id="rId51" display="best.global.distribution@gmail.com"/>
    <hyperlink ref="J61" r:id="rId52" display="apolodorsrl@yahoo.com"/>
    <hyperlink ref="J62" r:id="rId53" display="office@chemical.ro"/>
    <hyperlink ref="K62" r:id="rId54" display="contabilitate@chemical.ro"/>
    <hyperlink ref="J63" r:id="rId55" display="andmar2017@yahoo.com"/>
    <hyperlink ref="J64" r:id="rId56" display="acvento.iasi@gmail"/>
    <hyperlink ref="J65" r:id="rId57" display="finance.ro@bmtaerospace.com"/>
    <hyperlink ref="J66" r:id="rId58" display="office@iridexsalubrizare.ro "/>
    <hyperlink ref="J68" r:id="rId59" display="mihai.basarab@paytel.ro "/>
    <hyperlink ref="K68" r:id="rId60" display="tehnic@paytel.ro "/>
    <hyperlink ref="J69" r:id="rId61" display="marcelciobanita@gmail.com"/>
    <hyperlink ref="J70" r:id="rId62" display="alexandru.nemes@telekombusiness.ro"/>
    <hyperlink ref="K70" r:id="rId63" display="alexandru.nemes@tbsr.ro"/>
    <hyperlink ref="J71" r:id="rId64" display="office@inbit.ro"/>
    <hyperlink ref="J72" r:id="rId65" display="airinamaria@yahoo.com"/>
    <hyperlink ref="J73" r:id="rId66" display="anamaria.neagu@trieurodata.ro"/>
    <hyperlink ref="J74" r:id="rId67" display="office@acelgrup.ro"/>
    <hyperlink ref="J75" r:id="rId68" display="cristian_varvara@yahoo.com"/>
    <hyperlink ref="J76" r:id="rId69" display="irimicristina@ambrasign.ro"/>
    <hyperlink ref="J77" r:id="rId70" display="mosescurazvan@yahoo.com"/>
    <hyperlink ref="J78" r:id="rId71" display="liviu@2mtech.ro"/>
    <hyperlink ref="K78" r:id="rId72" display="office@2mtech.ro"/>
    <hyperlink ref="J79" r:id="rId73" display="info@fusiontowers.ro"/>
    <hyperlink ref="J80" r:id="rId74" display="info@fusiontowers.ro"/>
    <hyperlink ref="J81" r:id="rId75" display="comteleprestsediu@gmail.com"/>
    <hyperlink ref="J82" r:id="rId76" display="office@telefonica2000.ro"/>
    <hyperlink ref="J83" r:id="rId77" display="achizitii@hidrosmart.ro"/>
    <hyperlink ref="J84" r:id="rId78" display="smarthorecaservice@gmail.com"/>
    <hyperlink ref="J85" r:id="rId79" display="alexandrurusu@fiald.ro"/>
    <hyperlink ref="K85" r:id="rId80" display="office@fiald.ro"/>
    <hyperlink ref="J86" r:id="rId81" display="ramonapanainte@yahoo.com"/>
    <hyperlink ref="J87" r:id="rId82" display="mariacristel@yahoo.com"/>
    <hyperlink ref="J88" r:id="rId83" display="dansuru@finelivinghouse.ro"/>
    <hyperlink ref="J89" r:id="rId84" display="apartamenteinbucium@yahoo.com"/>
    <hyperlink ref="J90" r:id="rId85" display="dobos_eu@uahoo.com"/>
    <hyperlink ref="J91" r:id="rId86" display="restaurantcheffa@gmail.com"/>
    <hyperlink ref="J92" r:id="rId87" display="covosolutions@gmail.com"/>
    <hyperlink ref="J95" r:id="rId88" display="cemprojectlogistics@gmail.com"/>
    <hyperlink ref="J96" r:id="rId89" display="contact@isobar.ro"/>
    <hyperlink ref="J97" r:id="rId90" display="statiunea_viticola_iasi@yahoo.com"/>
    <hyperlink ref="J98" r:id="rId91" display="iulius.tincu@gmail.com"/>
    <hyperlink ref="J99" r:id="rId92" display="lucian.ganea@itglobal.ro"/>
    <hyperlink ref="J100" r:id="rId93" display="marianlucaci@gmail.com"/>
    <hyperlink ref="J101" r:id="rId94" display="office@autocenteriasi.ro"/>
    <hyperlink ref="J102" r:id="rId95" display="scproexinsrl@yahoo.com"/>
    <hyperlink ref="K102" r:id="rId96" display="constantinioniuc@gmail.com"/>
    <hyperlink ref="J103" r:id="rId97" display="constantinioniuc@gmail.com"/>
    <hyperlink ref="K103" r:id="rId98" display="scproexinsrl@yahoo.com"/>
    <hyperlink ref="J105" r:id="rId99" display="petro_cris_electric@yahoo.com"/>
    <hyperlink ref="J106" r:id="rId100" display="denismoc@yahoo.com"/>
    <hyperlink ref="J107" r:id="rId101" display="lm_iasi@yahoo.com"/>
    <hyperlink ref="J108" r:id="rId102" display="electroambiant@yahoo.com"/>
    <hyperlink ref="J109" r:id="rId103" display="contact@sprint-car.ro"/>
    <hyperlink ref="J110" r:id="rId104" display="fluxcom@yahoo.com"/>
    <hyperlink ref="J111" r:id="rId105" display="fluxcom@yahoo.com"/>
    <hyperlink ref="J112" r:id="rId106" display="gheorghe_40@yahoo.com"/>
    <hyperlink ref="J113" r:id="rId107" display="dan_expert_electric@yahoo.com"/>
    <hyperlink ref="J114" r:id="rId108" display="office@maivideo.ro"/>
    <hyperlink ref="J115" r:id="rId109" display="salbedimpex2004@yahoo.com"/>
    <hyperlink ref="J116" r:id="rId110" display="alexexpertgroup@yahoo.com"/>
    <hyperlink ref="J118" r:id="rId111" display="office@velis-construct.ro"/>
    <hyperlink ref="J120" r:id="rId112" display="OFFICE@CONCRET-HDI.RO"/>
    <hyperlink ref="J121" r:id="rId113" display="IULIANIABOBOAE@GMAIL.COM"/>
    <hyperlink ref="J122" r:id="rId114" display="COSTEL_POPA1970@YAHOO.COM"/>
    <hyperlink ref="J123" r:id="rId115" display="electricinstalsrl@yahoo.com"/>
    <hyperlink ref="J124" r:id="rId116" display="andmar2017@yahoo.com"/>
    <hyperlink ref="J125" r:id="rId117" display="SIGMAAPS@YAHOO.COM"/>
    <hyperlink ref="J126" r:id="rId118" display="GENERAL_TEHNIC@YAHOO.COM"/>
    <hyperlink ref="J127" r:id="rId119" display="CONFORTEX@CONFORTEX.RO"/>
    <hyperlink ref="J128" r:id="rId120" display="office.electricall@gmail.com"/>
    <hyperlink ref="J129" r:id="rId121" display="Catalin.Balaita@sioen.com"/>
    <hyperlink ref="J130" r:id="rId122" display="office@almet.ro"/>
    <hyperlink ref="J131" r:id="rId123" display="ecofrig@yahoo.com"/>
    <hyperlink ref="J132" r:id="rId124" display="CHIRCA_G@YAHOO.COM"/>
    <hyperlink ref="J133" r:id="rId125" display="ENERGOVAL@yahoo.com"/>
    <hyperlink ref="J134" r:id="rId126" display="Body.line@yahoo.com"/>
    <hyperlink ref="J135" r:id="rId127" display="OFFICE@INTERELECTRIC.RO"/>
    <hyperlink ref="K135" r:id="rId128" display="LILIANA.GAVRIL@INTERUNO.RO"/>
    <hyperlink ref="J136" r:id="rId129" display="OFFICE@INTERUNO.RO"/>
    <hyperlink ref="K136" r:id="rId130" display="LILIANA.GAVRIL@INTERUNO.RO"/>
    <hyperlink ref="J137" r:id="rId131" display="ANTREPRIZAIDEALCASA@YAHOO.COM"/>
    <hyperlink ref="J138" r:id="rId132" display="VEZETEULUCIAN@GMAIL.COM"/>
    <hyperlink ref="J139" r:id="rId133" display="office@maroco.ro"/>
    <hyperlink ref="J140" r:id="rId134" display="FINANCIAR@RODOTEX.COM"/>
    <hyperlink ref="K140" r:id="rId135" display="OFFICE@RODOTEX.COM"/>
    <hyperlink ref="J141" r:id="rId136" display="CONTACT@FERMADOR.RO"/>
    <hyperlink ref="J142" r:id="rId137" display="realtrade_srl@yahoo.com"/>
    <hyperlink ref="J143" r:id="rId138" display="Anca.Benghiu@omcomould.com"/>
    <hyperlink ref="K143" r:id="rId139" display="WWW.OMCOMOULD.COM"/>
    <hyperlink ref="J144" r:id="rId140" display="office@e-alarma.ro"/>
    <hyperlink ref="J145" r:id="rId141" display="alexa.ionel@globaltech.com.ro"/>
    <hyperlink ref="K145" r:id="rId142" display="apachitei.corneliu@globaltech.com.ro"/>
    <hyperlink ref="J146" r:id="rId143" display="nicolaselectricianul@yahoo.com"/>
    <hyperlink ref="J147" r:id="rId144" display="beraruaurelian85@gmail.com"/>
    <hyperlink ref="J148" r:id="rId145" display="office@beautymania.ro"/>
    <hyperlink ref="J149" r:id="rId146" display="benone.pinzaru@iasicon.ro"/>
    <hyperlink ref="J150" r:id="rId147" display="LIVIU.BUZDUGAN21@GMAIL.COM"/>
    <hyperlink ref="J151" r:id="rId148" display="DEVINALLSRL@GMAIL.COM"/>
    <hyperlink ref="J152" r:id="rId149" display="OFFICE@PIMCOPY.RO"/>
    <hyperlink ref="J153" r:id="rId150" display="office@fabrica de ferestre.com"/>
    <hyperlink ref="J154" r:id="rId151" display="contact@moldoconstruct-iasi.ro"/>
    <hyperlink ref="J157" r:id="rId152" display="MISTIREANUMARIUS@YAHO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5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18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D4" activeCellId="0" sqref="D4"/>
    </sheetView>
  </sheetViews>
  <sheetFormatPr defaultColWidth="8.72265625" defaultRowHeight="15" zeroHeight="false" outlineLevelRow="0" outlineLevelCol="0"/>
  <cols>
    <col collapsed="false" customWidth="true" hidden="false" outlineLevel="0" max="2" min="1" style="3" width="39.01"/>
    <col collapsed="false" customWidth="true" hidden="false" outlineLevel="0" max="3" min="3" style="6" width="31.15"/>
    <col collapsed="false" customWidth="true" hidden="false" outlineLevel="0" max="4" min="4" style="0" width="27.29"/>
  </cols>
  <sheetData>
    <row r="3" customFormat="false" ht="15" hidden="false" customHeight="false" outlineLevel="0" collapsed="false">
      <c r="A3" s="11" t="s">
        <v>9</v>
      </c>
      <c r="B3" s="11"/>
      <c r="C3" s="14" t="s">
        <v>10</v>
      </c>
    </row>
    <row r="4" customFormat="false" ht="15" hidden="false" customHeight="false" outlineLevel="0" collapsed="false">
      <c r="A4" s="50" t="s">
        <v>27</v>
      </c>
      <c r="B4" s="50" t="str">
        <f aca="false">LOWER(A4)</f>
        <v>florisimgrup@yahoo.com</v>
      </c>
      <c r="C4" s="23" t="s">
        <v>28</v>
      </c>
      <c r="D4" s="0" t="str">
        <f aca="false">LOWER(C4)</f>
        <v>office@florisim.ro</v>
      </c>
    </row>
    <row r="5" customFormat="false" ht="15" hidden="false" customHeight="false" outlineLevel="0" collapsed="false">
      <c r="A5" s="50" t="s">
        <v>40</v>
      </c>
      <c r="B5" s="50" t="str">
        <f aca="false">LOWER(A5)</f>
        <v>office@ssabag.ro</v>
      </c>
      <c r="C5" s="23"/>
      <c r="D5" s="51" t="str">
        <f aca="false">LOWER(C5)</f>
        <v/>
      </c>
    </row>
    <row r="6" customFormat="false" ht="15" hidden="false" customHeight="false" outlineLevel="0" collapsed="false">
      <c r="A6" s="50" t="s">
        <v>44</v>
      </c>
      <c r="B6" s="50" t="str">
        <f aca="false">LOWER(A6)</f>
        <v>comercial@belfil.ro</v>
      </c>
      <c r="C6" s="23"/>
      <c r="D6" s="51" t="str">
        <f aca="false">LOWER(C6)</f>
        <v/>
      </c>
    </row>
    <row r="7" customFormat="false" ht="15" hidden="false" customHeight="false" outlineLevel="0" collapsed="false">
      <c r="A7" s="50" t="s">
        <v>50</v>
      </c>
      <c r="B7" s="50" t="str">
        <f aca="false">LOWER(A7)</f>
        <v>office@ecocart.ro</v>
      </c>
      <c r="C7" s="23"/>
      <c r="D7" s="51" t="str">
        <f aca="false">LOWER(C7)</f>
        <v/>
      </c>
    </row>
    <row r="8" customFormat="false" ht="15" hidden="false" customHeight="false" outlineLevel="0" collapsed="false">
      <c r="A8" s="50" t="s">
        <v>55</v>
      </c>
      <c r="B8" s="50" t="str">
        <f aca="false">LOWER(A8)</f>
        <v>costelburlacu80@yahoo.com</v>
      </c>
      <c r="C8" s="23"/>
      <c r="D8" s="51" t="str">
        <f aca="false">LOWER(C8)</f>
        <v/>
      </c>
    </row>
    <row r="9" customFormat="false" ht="15" hidden="false" customHeight="false" outlineLevel="0" collapsed="false">
      <c r="A9" s="19"/>
      <c r="B9" s="50" t="str">
        <f aca="false">LOWER(A9)</f>
        <v/>
      </c>
      <c r="C9" s="27"/>
      <c r="D9" s="51" t="str">
        <f aca="false">LOWER(C9)</f>
        <v/>
      </c>
    </row>
    <row r="10" customFormat="false" ht="15" hidden="false" customHeight="false" outlineLevel="0" collapsed="false">
      <c r="A10" s="50" t="s">
        <v>63</v>
      </c>
      <c r="B10" s="50" t="str">
        <f aca="false">LOWER(A10)</f>
        <v>office@ispal.ro</v>
      </c>
      <c r="C10" s="23"/>
      <c r="D10" s="51" t="str">
        <f aca="false">LOWER(C10)</f>
        <v/>
      </c>
    </row>
    <row r="11" customFormat="false" ht="15" hidden="false" customHeight="false" outlineLevel="0" collapsed="false">
      <c r="A11" s="50" t="s">
        <v>68</v>
      </c>
      <c r="B11" s="50" t="str">
        <f aca="false">LOWER(A11)</f>
        <v>office@retele-iasi.ro</v>
      </c>
      <c r="C11" s="23"/>
      <c r="D11" s="51" t="str">
        <f aca="false">LOWER(C11)</f>
        <v/>
      </c>
    </row>
    <row r="12" customFormat="false" ht="15" hidden="false" customHeight="false" outlineLevel="0" collapsed="false">
      <c r="A12" s="50" t="s">
        <v>72</v>
      </c>
      <c r="B12" s="50" t="str">
        <f aca="false">LOWER(A12)</f>
        <v>office@groups.ro</v>
      </c>
      <c r="C12" s="23"/>
      <c r="D12" s="51" t="str">
        <f aca="false">LOWER(C12)</f>
        <v/>
      </c>
    </row>
    <row r="13" customFormat="false" ht="15" hidden="false" customHeight="false" outlineLevel="0" collapsed="false">
      <c r="A13" s="50" t="s">
        <v>77</v>
      </c>
      <c r="B13" s="50" t="str">
        <f aca="false">LOWER(A13)</f>
        <v>office@platimar.ro</v>
      </c>
      <c r="C13" s="23"/>
      <c r="D13" s="51" t="str">
        <f aca="false">LOWER(C13)</f>
        <v/>
      </c>
    </row>
    <row r="14" customFormat="false" ht="15" hidden="false" customHeight="false" outlineLevel="0" collapsed="false">
      <c r="A14" s="50" t="s">
        <v>81</v>
      </c>
      <c r="B14" s="50" t="str">
        <f aca="false">LOWER(A14)</f>
        <v>tradegateoffice@gmail.com</v>
      </c>
      <c r="C14" s="23"/>
      <c r="D14" s="51" t="str">
        <f aca="false">LOWER(C14)</f>
        <v/>
      </c>
    </row>
    <row r="15" customFormat="false" ht="15" hidden="false" customHeight="false" outlineLevel="0" collapsed="false">
      <c r="A15" s="50" t="s">
        <v>88</v>
      </c>
      <c r="B15" s="50" t="str">
        <f aca="false">LOWER(A15)</f>
        <v>office@iisudura.ro</v>
      </c>
      <c r="C15" s="23"/>
      <c r="D15" s="51" t="str">
        <f aca="false">LOWER(C15)</f>
        <v/>
      </c>
    </row>
    <row r="16" customFormat="false" ht="15" hidden="false" customHeight="false" outlineLevel="0" collapsed="false">
      <c r="A16" s="50" t="s">
        <v>94</v>
      </c>
      <c r="B16" s="50" t="str">
        <f aca="false">LOWER(A16)</f>
        <v>office@egros.ro</v>
      </c>
      <c r="C16" s="23"/>
      <c r="D16" s="51" t="str">
        <f aca="false">LOWER(C16)</f>
        <v/>
      </c>
    </row>
    <row r="17" customFormat="false" ht="15" hidden="false" customHeight="false" outlineLevel="0" collapsed="false">
      <c r="A17" s="50" t="s">
        <v>101</v>
      </c>
      <c r="B17" s="50" t="str">
        <f aca="false">LOWER(A17)</f>
        <v>office@elcom.ro</v>
      </c>
      <c r="C17" s="23"/>
      <c r="D17" s="51" t="str">
        <f aca="false">LOWER(C17)</f>
        <v/>
      </c>
    </row>
    <row r="18" customFormat="false" ht="15" hidden="false" customHeight="false" outlineLevel="0" collapsed="false">
      <c r="A18" s="50"/>
      <c r="B18" s="50" t="str">
        <f aca="false">LOWER(A18)</f>
        <v/>
      </c>
      <c r="C18" s="23"/>
      <c r="D18" s="51" t="str">
        <f aca="false">LOWER(C18)</f>
        <v/>
      </c>
    </row>
    <row r="19" customFormat="false" ht="15" hidden="false" customHeight="false" outlineLevel="0" collapsed="false">
      <c r="A19" s="50" t="s">
        <v>110</v>
      </c>
      <c r="B19" s="50" t="str">
        <f aca="false">LOWER(A19)</f>
        <v>marcos1476@yahoo.com</v>
      </c>
      <c r="C19" s="23"/>
      <c r="D19" s="51" t="str">
        <f aca="false">LOWER(C19)</f>
        <v/>
      </c>
    </row>
    <row r="20" customFormat="false" ht="15" hidden="false" customHeight="false" outlineLevel="0" collapsed="false">
      <c r="A20" s="50" t="s">
        <v>114</v>
      </c>
      <c r="B20" s="50" t="str">
        <f aca="false">LOWER(A20)</f>
        <v>sales@resio.ro</v>
      </c>
      <c r="C20" s="23"/>
      <c r="D20" s="51" t="str">
        <f aca="false">LOWER(C20)</f>
        <v/>
      </c>
    </row>
    <row r="21" customFormat="false" ht="15" hidden="false" customHeight="false" outlineLevel="0" collapsed="false">
      <c r="A21" s="50" t="s">
        <v>118</v>
      </c>
      <c r="B21" s="50" t="str">
        <f aca="false">LOWER(A21)</f>
        <v>office@netcom-activ.ro</v>
      </c>
      <c r="C21" s="23"/>
      <c r="D21" s="51" t="str">
        <f aca="false">LOWER(C21)</f>
        <v/>
      </c>
    </row>
    <row r="22" customFormat="false" ht="15" hidden="false" customHeight="false" outlineLevel="0" collapsed="false">
      <c r="A22" s="19"/>
      <c r="B22" s="50" t="str">
        <f aca="false">LOWER(A22)</f>
        <v/>
      </c>
      <c r="C22" s="27"/>
      <c r="D22" s="51" t="str">
        <f aca="false">LOWER(C22)</f>
        <v/>
      </c>
    </row>
    <row r="23" customFormat="false" ht="15" hidden="false" customHeight="false" outlineLevel="0" collapsed="false">
      <c r="A23" s="50" t="s">
        <v>124</v>
      </c>
      <c r="B23" s="50" t="str">
        <f aca="false">LOWER(A23)</f>
        <v>office@ippu.ro</v>
      </c>
      <c r="C23" s="23"/>
      <c r="D23" s="51" t="str">
        <f aca="false">LOWER(C23)</f>
        <v/>
      </c>
    </row>
    <row r="24" customFormat="false" ht="15" hidden="false" customHeight="false" outlineLevel="0" collapsed="false">
      <c r="A24" s="50" t="s">
        <v>128</v>
      </c>
      <c r="B24" s="50" t="str">
        <f aca="false">LOWER(A24)</f>
        <v>iasiimobile@gmail.com</v>
      </c>
      <c r="C24" s="23"/>
      <c r="D24" s="51" t="str">
        <f aca="false">LOWER(C24)</f>
        <v/>
      </c>
    </row>
    <row r="25" customFormat="false" ht="15" hidden="false" customHeight="false" outlineLevel="0" collapsed="false">
      <c r="A25" s="19"/>
      <c r="B25" s="50" t="str">
        <f aca="false">LOWER(A25)</f>
        <v/>
      </c>
      <c r="C25" s="27"/>
      <c r="D25" s="51" t="str">
        <f aca="false">LOWER(C25)</f>
        <v/>
      </c>
    </row>
    <row r="26" customFormat="false" ht="15" hidden="false" customHeight="false" outlineLevel="0" collapsed="false">
      <c r="A26" s="50" t="s">
        <v>137</v>
      </c>
      <c r="B26" s="50" t="str">
        <f aca="false">LOWER(A26)</f>
        <v>adiirod@yahoo.com</v>
      </c>
      <c r="C26" s="23"/>
      <c r="D26" s="51" t="str">
        <f aca="false">LOWER(C26)</f>
        <v/>
      </c>
    </row>
    <row r="27" customFormat="false" ht="15" hidden="false" customHeight="false" outlineLevel="0" collapsed="false">
      <c r="A27" s="50" t="s">
        <v>141</v>
      </c>
      <c r="B27" s="50" t="str">
        <f aca="false">LOWER(A27)</f>
        <v>gdtbalciu@gmail.com</v>
      </c>
      <c r="C27" s="23"/>
      <c r="D27" s="51" t="str">
        <f aca="false">LOWER(C27)</f>
        <v/>
      </c>
    </row>
    <row r="28" customFormat="false" ht="15" hidden="false" customHeight="false" outlineLevel="0" collapsed="false">
      <c r="A28" s="19"/>
      <c r="B28" s="50" t="str">
        <f aca="false">LOWER(A28)</f>
        <v/>
      </c>
      <c r="C28" s="27"/>
      <c r="D28" s="51" t="str">
        <f aca="false">LOWER(C28)</f>
        <v/>
      </c>
    </row>
    <row r="29" customFormat="false" ht="15" hidden="false" customHeight="false" outlineLevel="0" collapsed="false">
      <c r="A29" s="19"/>
      <c r="B29" s="50" t="str">
        <f aca="false">LOWER(A29)</f>
        <v/>
      </c>
      <c r="C29" s="27"/>
      <c r="D29" s="51" t="str">
        <f aca="false">LOWER(C29)</f>
        <v/>
      </c>
    </row>
    <row r="30" customFormat="false" ht="15" hidden="false" customHeight="false" outlineLevel="0" collapsed="false">
      <c r="A30" s="50" t="s">
        <v>152</v>
      </c>
      <c r="B30" s="50" t="str">
        <f aca="false">LOWER(A30)</f>
        <v>stefan@msm-electric.ro</v>
      </c>
      <c r="C30" s="23"/>
      <c r="D30" s="51" t="str">
        <f aca="false">LOWER(C30)</f>
        <v/>
      </c>
    </row>
    <row r="31" customFormat="false" ht="15" hidden="false" customHeight="false" outlineLevel="0" collapsed="false">
      <c r="A31" s="50" t="s">
        <v>156</v>
      </c>
      <c r="B31" s="50" t="str">
        <f aca="false">LOWER(A31)</f>
        <v>lilimatase@yahoo.com</v>
      </c>
      <c r="C31" s="23"/>
      <c r="D31" s="51" t="str">
        <f aca="false">LOWER(C31)</f>
        <v/>
      </c>
    </row>
    <row r="32" customFormat="false" ht="15" hidden="false" customHeight="false" outlineLevel="0" collapsed="false">
      <c r="A32" s="50" t="s">
        <v>160</v>
      </c>
      <c r="B32" s="50" t="str">
        <f aca="false">LOWER(A32)</f>
        <v>miulyan82@gmail.com</v>
      </c>
      <c r="C32" s="23"/>
      <c r="D32" s="51" t="str">
        <f aca="false">LOWER(C32)</f>
        <v/>
      </c>
    </row>
    <row r="33" customFormat="false" ht="15" hidden="false" customHeight="false" outlineLevel="0" collapsed="false">
      <c r="A33" s="50" t="s">
        <v>164</v>
      </c>
      <c r="B33" s="50" t="str">
        <f aca="false">LOWER(A33)</f>
        <v>globusstarconstruct@yahoo.com</v>
      </c>
      <c r="C33" s="23"/>
      <c r="D33" s="51" t="str">
        <f aca="false">LOWER(C33)</f>
        <v/>
      </c>
    </row>
    <row r="34" customFormat="false" ht="15" hidden="false" customHeight="false" outlineLevel="0" collapsed="false">
      <c r="A34" s="50" t="s">
        <v>169</v>
      </c>
      <c r="B34" s="50" t="str">
        <f aca="false">LOWER(A34)</f>
        <v>contact@spitalcuzavodaiasi.ro</v>
      </c>
      <c r="C34" s="23"/>
      <c r="D34" s="51" t="str">
        <f aca="false">LOWER(C34)</f>
        <v/>
      </c>
    </row>
    <row r="35" customFormat="false" ht="15" hidden="false" customHeight="false" outlineLevel="0" collapsed="false">
      <c r="A35" s="50" t="s">
        <v>172</v>
      </c>
      <c r="B35" s="50" t="str">
        <f aca="false">LOWER(A35)</f>
        <v>chiperineculai@gmail.com</v>
      </c>
      <c r="C35" s="23"/>
      <c r="D35" s="51" t="str">
        <f aca="false">LOWER(C35)</f>
        <v/>
      </c>
    </row>
    <row r="36" customFormat="false" ht="15" hidden="false" customHeight="false" outlineLevel="0" collapsed="false">
      <c r="A36" s="50" t="s">
        <v>177</v>
      </c>
      <c r="B36" s="50" t="str">
        <f aca="false">LOWER(A36)</f>
        <v>facilityinstal@yahoo.com</v>
      </c>
      <c r="C36" s="27"/>
      <c r="D36" s="51" t="str">
        <f aca="false">LOWER(C36)</f>
        <v/>
      </c>
    </row>
    <row r="37" customFormat="false" ht="15" hidden="false" customHeight="false" outlineLevel="0" collapsed="false">
      <c r="A37" s="50" t="s">
        <v>181</v>
      </c>
      <c r="B37" s="50" t="str">
        <f aca="false">LOWER(A37)</f>
        <v>4pcreativetime@gmail.com</v>
      </c>
      <c r="C37" s="27"/>
      <c r="D37" s="51" t="str">
        <f aca="false">LOWER(C37)</f>
        <v/>
      </c>
    </row>
    <row r="38" customFormat="false" ht="15" hidden="false" customHeight="false" outlineLevel="0" collapsed="false">
      <c r="A38" s="50" t="s">
        <v>185</v>
      </c>
      <c r="B38" s="50" t="str">
        <f aca="false">LOWER(A38)</f>
        <v>primariacomunabutea@yahoo.com</v>
      </c>
      <c r="C38" s="27"/>
      <c r="D38" s="51" t="str">
        <f aca="false">LOWER(C38)</f>
        <v/>
      </c>
    </row>
    <row r="39" customFormat="false" ht="15" hidden="false" customHeight="false" outlineLevel="0" collapsed="false">
      <c r="A39" s="19"/>
      <c r="B39" s="50" t="str">
        <f aca="false">LOWER(A39)</f>
        <v/>
      </c>
      <c r="C39" s="27"/>
      <c r="D39" s="51" t="str">
        <f aca="false">LOWER(C39)</f>
        <v/>
      </c>
    </row>
    <row r="40" customFormat="false" ht="15" hidden="false" customHeight="false" outlineLevel="0" collapsed="false">
      <c r="A40" s="50" t="s">
        <v>1053</v>
      </c>
      <c r="B40" s="50" t="str">
        <f aca="false">LOWER(A40)</f>
        <v>proceed.75@gmail.com</v>
      </c>
      <c r="C40" s="27"/>
      <c r="D40" s="51" t="str">
        <f aca="false">LOWER(C40)</f>
        <v/>
      </c>
    </row>
    <row r="41" customFormat="false" ht="15" hidden="false" customHeight="false" outlineLevel="0" collapsed="false">
      <c r="A41" s="19"/>
      <c r="B41" s="50" t="str">
        <f aca="false">LOWER(A41)</f>
        <v/>
      </c>
      <c r="C41" s="27"/>
      <c r="D41" s="51" t="str">
        <f aca="false">LOWER(C41)</f>
        <v/>
      </c>
    </row>
    <row r="42" customFormat="false" ht="15" hidden="false" customHeight="false" outlineLevel="0" collapsed="false">
      <c r="A42" s="50" t="s">
        <v>197</v>
      </c>
      <c r="B42" s="50" t="str">
        <f aca="false">LOWER(A42)</f>
        <v>danielbucataru@yahoo.com</v>
      </c>
      <c r="C42" s="27"/>
      <c r="D42" s="51" t="str">
        <f aca="false">LOWER(C42)</f>
        <v/>
      </c>
    </row>
    <row r="43" customFormat="false" ht="15" hidden="false" customHeight="false" outlineLevel="0" collapsed="false">
      <c r="A43" s="19"/>
      <c r="B43" s="50" t="str">
        <f aca="false">LOWER(A43)</f>
        <v/>
      </c>
      <c r="C43" s="27"/>
      <c r="D43" s="51" t="str">
        <f aca="false">LOWER(C43)</f>
        <v/>
      </c>
    </row>
    <row r="44" customFormat="false" ht="15" hidden="false" customHeight="false" outlineLevel="0" collapsed="false">
      <c r="A44" s="50" t="s">
        <v>202</v>
      </c>
      <c r="B44" s="50" t="str">
        <f aca="false">LOWER(A44)</f>
        <v>pavel.adrian@gmail.com</v>
      </c>
      <c r="C44" s="27"/>
      <c r="D44" s="51" t="str">
        <f aca="false">LOWER(C44)</f>
        <v/>
      </c>
    </row>
    <row r="45" customFormat="false" ht="15" hidden="false" customHeight="false" outlineLevel="0" collapsed="false">
      <c r="A45" s="52" t="s">
        <v>206</v>
      </c>
      <c r="B45" s="50" t="str">
        <f aca="false">LOWER(A45)</f>
        <v>fagi.imobiliaresrl@gmail.com</v>
      </c>
      <c r="C45" s="27"/>
      <c r="D45" s="51" t="str">
        <f aca="false">LOWER(C45)</f>
        <v/>
      </c>
    </row>
    <row r="46" customFormat="false" ht="15" hidden="false" customHeight="false" outlineLevel="0" collapsed="false">
      <c r="A46" s="50" t="s">
        <v>1054</v>
      </c>
      <c r="B46" s="50" t="str">
        <f aca="false">LOWER(A46)</f>
        <v>bogdanmgb@yahoo.com</v>
      </c>
      <c r="C46" s="27"/>
      <c r="D46" s="51" t="str">
        <f aca="false">LOWER(C46)</f>
        <v/>
      </c>
    </row>
    <row r="47" customFormat="false" ht="15" hidden="false" customHeight="false" outlineLevel="0" collapsed="false">
      <c r="A47" s="50" t="s">
        <v>216</v>
      </c>
      <c r="B47" s="50" t="str">
        <f aca="false">LOWER(A47)</f>
        <v>office@atelecom.ro</v>
      </c>
      <c r="C47" s="27"/>
      <c r="D47" s="51" t="str">
        <f aca="false">LOWER(C47)</f>
        <v/>
      </c>
    </row>
    <row r="48" customFormat="false" ht="15" hidden="false" customHeight="false" outlineLevel="0" collapsed="false">
      <c r="A48" s="50" t="s">
        <v>223</v>
      </c>
      <c r="B48" s="50" t="str">
        <f aca="false">LOWER(A48)</f>
        <v>daniel.uta@coloanacenter.ro</v>
      </c>
      <c r="C48" s="27"/>
      <c r="D48" s="51" t="str">
        <f aca="false">LOWER(C48)</f>
        <v/>
      </c>
    </row>
    <row r="49" customFormat="false" ht="15" hidden="false" customHeight="false" outlineLevel="0" collapsed="false">
      <c r="A49" s="50" t="s">
        <v>228</v>
      </c>
      <c r="B49" s="50" t="str">
        <f aca="false">LOWER(A49)</f>
        <v>mclinduct@yahoo.com</v>
      </c>
      <c r="C49" s="27"/>
      <c r="D49" s="51" t="str">
        <f aca="false">LOWER(C49)</f>
        <v/>
      </c>
    </row>
    <row r="50" customFormat="false" ht="15" hidden="false" customHeight="false" outlineLevel="0" collapsed="false">
      <c r="A50" s="50" t="s">
        <v>1055</v>
      </c>
      <c r="B50" s="50" t="str">
        <f aca="false">LOWER(A50)</f>
        <v>johnpaduraru@gmail.com</v>
      </c>
      <c r="C50" s="27"/>
      <c r="D50" s="51" t="str">
        <f aca="false">LOWER(C50)</f>
        <v/>
      </c>
    </row>
    <row r="51" customFormat="false" ht="15" hidden="false" customHeight="false" outlineLevel="0" collapsed="false">
      <c r="A51" s="50" t="s">
        <v>1056</v>
      </c>
      <c r="B51" s="50" t="str">
        <f aca="false">LOWER(A51)</f>
        <v>office@anli.ro</v>
      </c>
      <c r="C51" s="27"/>
      <c r="D51" s="51" t="str">
        <f aca="false">LOWER(C51)</f>
        <v/>
      </c>
    </row>
    <row r="52" customFormat="false" ht="15" hidden="false" customHeight="false" outlineLevel="0" collapsed="false">
      <c r="A52" s="52" t="s">
        <v>249</v>
      </c>
      <c r="B52" s="50" t="str">
        <f aca="false">LOWER(A52)</f>
        <v>copoucitygarden@gmail.com</v>
      </c>
      <c r="C52" s="27"/>
      <c r="D52" s="51" t="str">
        <f aca="false">LOWER(C52)</f>
        <v/>
      </c>
    </row>
    <row r="53" customFormat="false" ht="15" hidden="false" customHeight="false" outlineLevel="0" collapsed="false">
      <c r="A53" s="52" t="s">
        <v>261</v>
      </c>
      <c r="B53" s="50" t="str">
        <f aca="false">LOWER(A53)</f>
        <v>seredenciuc_razvan@yahoo.com</v>
      </c>
      <c r="C53" s="27"/>
      <c r="D53" s="51" t="str">
        <f aca="false">LOWER(C53)</f>
        <v/>
      </c>
    </row>
    <row r="54" customFormat="false" ht="15" hidden="false" customHeight="false" outlineLevel="0" collapsed="false">
      <c r="A54" s="52" t="s">
        <v>272</v>
      </c>
      <c r="B54" s="50" t="str">
        <f aca="false">LOWER(A54)</f>
        <v>scbigvslproductsrl@yahoo.com</v>
      </c>
      <c r="C54" s="27"/>
      <c r="D54" s="51" t="str">
        <f aca="false">LOWER(C54)</f>
        <v/>
      </c>
    </row>
    <row r="55" customFormat="false" ht="15" hidden="false" customHeight="false" outlineLevel="0" collapsed="false">
      <c r="A55" s="52" t="s">
        <v>280</v>
      </c>
      <c r="B55" s="50" t="str">
        <f aca="false">LOWER(A55)</f>
        <v>barsan_v@yahoo.com</v>
      </c>
      <c r="D55" s="51" t="str">
        <f aca="false">LOWER(C55)</f>
        <v/>
      </c>
    </row>
    <row r="56" customFormat="false" ht="15" hidden="false" customHeight="false" outlineLevel="0" collapsed="false">
      <c r="A56" s="52" t="s">
        <v>287</v>
      </c>
      <c r="B56" s="50" t="str">
        <f aca="false">LOWER(A56)</f>
        <v>adysam2006@yahoo.com</v>
      </c>
      <c r="D56" s="51" t="str">
        <f aca="false">LOWER(C56)</f>
        <v/>
      </c>
    </row>
    <row r="57" customFormat="false" ht="15" hidden="false" customHeight="false" outlineLevel="0" collapsed="false">
      <c r="A57" s="52" t="s">
        <v>295</v>
      </c>
      <c r="B57" s="50" t="str">
        <f aca="false">LOWER(A57)</f>
        <v>aprivizionare@hotelpleada.ro</v>
      </c>
      <c r="D57" s="51" t="str">
        <f aca="false">LOWER(C57)</f>
        <v/>
      </c>
    </row>
    <row r="58" customFormat="false" ht="15" hidden="false" customHeight="false" outlineLevel="0" collapsed="false">
      <c r="A58" s="52" t="s">
        <v>1057</v>
      </c>
      <c r="B58" s="50" t="str">
        <f aca="false">LOWER(A58)</f>
        <v>anca@inovart.ro</v>
      </c>
      <c r="C58" s="34" t="s">
        <v>1058</v>
      </c>
      <c r="D58" s="51" t="str">
        <f aca="false">LOWER(C58)</f>
        <v>andrei@inovart.ro</v>
      </c>
    </row>
    <row r="59" customFormat="false" ht="15" hidden="false" customHeight="false" outlineLevel="0" collapsed="false">
      <c r="A59" s="19"/>
      <c r="B59" s="50" t="str">
        <f aca="false">LOWER(A59)</f>
        <v/>
      </c>
      <c r="D59" s="51" t="str">
        <f aca="false">LOWER(C59)</f>
        <v/>
      </c>
    </row>
    <row r="60" customFormat="false" ht="15" hidden="false" customHeight="false" outlineLevel="0" collapsed="false">
      <c r="A60" s="52" t="s">
        <v>1059</v>
      </c>
      <c r="B60" s="50" t="str">
        <f aca="false">LOWER(A60)</f>
        <v>harasimdragoscatalin@gmail.com</v>
      </c>
      <c r="D60" s="51" t="str">
        <f aca="false">LOWER(C60)</f>
        <v/>
      </c>
    </row>
    <row r="61" customFormat="false" ht="15" hidden="false" customHeight="false" outlineLevel="0" collapsed="false">
      <c r="A61" s="52" t="s">
        <v>1060</v>
      </c>
      <c r="B61" s="50" t="str">
        <f aca="false">LOWER(A61)</f>
        <v>agrotur_vetrisoaia@yahoo.ro</v>
      </c>
      <c r="D61" s="51" t="str">
        <f aca="false">LOWER(C61)</f>
        <v/>
      </c>
    </row>
    <row r="62" customFormat="false" ht="15" hidden="false" customHeight="false" outlineLevel="0" collapsed="false">
      <c r="A62" s="52" t="s">
        <v>1061</v>
      </c>
      <c r="B62" s="50" t="str">
        <f aca="false">LOWER(A62)</f>
        <v>best.global.distribution@gmail.com</v>
      </c>
      <c r="D62" s="51" t="str">
        <f aca="false">LOWER(C62)</f>
        <v/>
      </c>
    </row>
    <row r="63" customFormat="false" ht="15" hidden="false" customHeight="false" outlineLevel="0" collapsed="false">
      <c r="A63" s="52" t="s">
        <v>1062</v>
      </c>
      <c r="B63" s="50" t="str">
        <f aca="false">LOWER(A63)</f>
        <v>apolodorsrl@yahoo.com</v>
      </c>
      <c r="D63" s="51" t="str">
        <f aca="false">LOWER(C63)</f>
        <v/>
      </c>
    </row>
    <row r="64" customFormat="false" ht="15" hidden="false" customHeight="false" outlineLevel="0" collapsed="false">
      <c r="A64" s="52" t="s">
        <v>1063</v>
      </c>
      <c r="B64" s="50" t="str">
        <f aca="false">LOWER(A64)</f>
        <v>office@chemical.ro</v>
      </c>
      <c r="C64" s="34" t="s">
        <v>1064</v>
      </c>
      <c r="D64" s="51" t="str">
        <f aca="false">LOWER(C64)</f>
        <v>contabilitate@chemical.ro</v>
      </c>
    </row>
    <row r="65" customFormat="false" ht="15" hidden="false" customHeight="false" outlineLevel="0" collapsed="false">
      <c r="A65" s="52" t="s">
        <v>365</v>
      </c>
      <c r="B65" s="50" t="str">
        <f aca="false">LOWER(A65)</f>
        <v>andmar2017@yahoo.com</v>
      </c>
      <c r="D65" s="51" t="str">
        <f aca="false">LOWER(C65)</f>
        <v/>
      </c>
    </row>
    <row r="66" customFormat="false" ht="15" hidden="false" customHeight="false" outlineLevel="0" collapsed="false">
      <c r="A66" s="52" t="s">
        <v>1065</v>
      </c>
      <c r="B66" s="50" t="str">
        <f aca="false">LOWER(A66)</f>
        <v>acvento.iasi@gmail</v>
      </c>
      <c r="D66" s="51" t="str">
        <f aca="false">LOWER(C66)</f>
        <v/>
      </c>
    </row>
    <row r="67" customFormat="false" ht="15" hidden="false" customHeight="false" outlineLevel="0" collapsed="false">
      <c r="A67" s="52" t="s">
        <v>1066</v>
      </c>
      <c r="B67" s="50" t="str">
        <f aca="false">LOWER(A67)</f>
        <v>finance.ro@bmtaerospace.com</v>
      </c>
      <c r="D67" s="51" t="str">
        <f aca="false">LOWER(C67)</f>
        <v/>
      </c>
    </row>
    <row r="68" customFormat="false" ht="15" hidden="false" customHeight="false" outlineLevel="0" collapsed="false">
      <c r="A68" s="52" t="s">
        <v>389</v>
      </c>
      <c r="B68" s="50" t="str">
        <f aca="false">LOWER(A68)</f>
        <v>office@iridexsalubrizare.ro </v>
      </c>
      <c r="D68" s="51" t="str">
        <f aca="false">LOWER(C68)</f>
        <v/>
      </c>
    </row>
    <row r="69" customFormat="false" ht="15" hidden="false" customHeight="false" outlineLevel="0" collapsed="false">
      <c r="A69" s="19"/>
      <c r="B69" s="50" t="str">
        <f aca="false">LOWER(A69)</f>
        <v/>
      </c>
      <c r="D69" s="51" t="str">
        <f aca="false">LOWER(C69)</f>
        <v/>
      </c>
    </row>
    <row r="70" customFormat="false" ht="15" hidden="false" customHeight="false" outlineLevel="0" collapsed="false">
      <c r="A70" s="52" t="s">
        <v>401</v>
      </c>
      <c r="B70" s="50" t="str">
        <f aca="false">LOWER(A70)</f>
        <v>mihai.basarab@paytel.ro </v>
      </c>
      <c r="C70" s="34" t="s">
        <v>402</v>
      </c>
      <c r="D70" s="51" t="str">
        <f aca="false">LOWER(C70)</f>
        <v>tehnic@paytel.ro </v>
      </c>
    </row>
    <row r="71" customFormat="false" ht="15" hidden="false" customHeight="false" outlineLevel="0" collapsed="false">
      <c r="A71" s="52" t="s">
        <v>412</v>
      </c>
      <c r="B71" s="50" t="str">
        <f aca="false">LOWER(A71)</f>
        <v>marcelciobanita@gmail.com</v>
      </c>
      <c r="D71" s="51" t="str">
        <f aca="false">LOWER(C71)</f>
        <v/>
      </c>
    </row>
    <row r="72" customFormat="false" ht="15" hidden="false" customHeight="false" outlineLevel="0" collapsed="false">
      <c r="A72" s="52" t="s">
        <v>419</v>
      </c>
      <c r="B72" s="50" t="str">
        <f aca="false">LOWER(A72)</f>
        <v>alexandru.nemes@telekombusiness.ro</v>
      </c>
      <c r="C72" s="34" t="s">
        <v>420</v>
      </c>
      <c r="D72" s="51" t="str">
        <f aca="false">LOWER(C72)</f>
        <v>alexandru.nemes@tbsr.ro</v>
      </c>
    </row>
    <row r="73" customFormat="false" ht="15" hidden="false" customHeight="false" outlineLevel="0" collapsed="false">
      <c r="A73" s="52" t="s">
        <v>427</v>
      </c>
      <c r="B73" s="50" t="str">
        <f aca="false">LOWER(A73)</f>
        <v>office@inbit.ro</v>
      </c>
      <c r="D73" s="51" t="str">
        <f aca="false">LOWER(C73)</f>
        <v/>
      </c>
    </row>
    <row r="74" customFormat="false" ht="15" hidden="false" customHeight="false" outlineLevel="0" collapsed="false">
      <c r="A74" s="52" t="s">
        <v>436</v>
      </c>
      <c r="B74" s="50" t="str">
        <f aca="false">LOWER(A74)</f>
        <v>airinamaria@yahoo.com</v>
      </c>
      <c r="D74" s="51" t="str">
        <f aca="false">LOWER(C74)</f>
        <v/>
      </c>
    </row>
    <row r="75" customFormat="false" ht="15" hidden="false" customHeight="false" outlineLevel="0" collapsed="false">
      <c r="A75" s="52" t="s">
        <v>443</v>
      </c>
      <c r="B75" s="50" t="str">
        <f aca="false">LOWER(A75)</f>
        <v>anamaria.neagu@trieurodata.ro</v>
      </c>
      <c r="D75" s="51" t="str">
        <f aca="false">LOWER(C75)</f>
        <v/>
      </c>
    </row>
    <row r="76" customFormat="false" ht="15" hidden="false" customHeight="false" outlineLevel="0" collapsed="false">
      <c r="A76" s="52" t="s">
        <v>449</v>
      </c>
      <c r="B76" s="50" t="str">
        <f aca="false">LOWER(A76)</f>
        <v>office@acelgrup.ro</v>
      </c>
      <c r="D76" s="51" t="str">
        <f aca="false">LOWER(C76)</f>
        <v/>
      </c>
    </row>
    <row r="77" customFormat="false" ht="15" hidden="false" customHeight="false" outlineLevel="0" collapsed="false">
      <c r="A77" s="52" t="s">
        <v>457</v>
      </c>
      <c r="B77" s="50" t="str">
        <f aca="false">LOWER(A77)</f>
        <v>cristian_varvara@yahoo.com</v>
      </c>
      <c r="D77" s="51" t="str">
        <f aca="false">LOWER(C77)</f>
        <v/>
      </c>
    </row>
    <row r="78" customFormat="false" ht="15" hidden="false" customHeight="false" outlineLevel="0" collapsed="false">
      <c r="A78" s="52" t="s">
        <v>1067</v>
      </c>
      <c r="B78" s="50" t="str">
        <f aca="false">LOWER(A78)</f>
        <v>irimicristina@ambrasign.ro</v>
      </c>
      <c r="D78" s="51" t="str">
        <f aca="false">LOWER(C78)</f>
        <v/>
      </c>
    </row>
    <row r="79" customFormat="false" ht="15" hidden="false" customHeight="false" outlineLevel="0" collapsed="false">
      <c r="A79" s="52" t="s">
        <v>1068</v>
      </c>
      <c r="B79" s="50" t="str">
        <f aca="false">LOWER(A79)</f>
        <v>mosescurazvan@yahoo.com</v>
      </c>
      <c r="D79" s="51" t="str">
        <f aca="false">LOWER(C79)</f>
        <v/>
      </c>
    </row>
    <row r="80" customFormat="false" ht="15" hidden="false" customHeight="false" outlineLevel="0" collapsed="false">
      <c r="A80" s="52" t="s">
        <v>479</v>
      </c>
      <c r="B80" s="50" t="str">
        <f aca="false">LOWER(A80)</f>
        <v>liviu@2mtech.ro</v>
      </c>
      <c r="C80" s="34" t="s">
        <v>480</v>
      </c>
      <c r="D80" s="51" t="str">
        <f aca="false">LOWER(C80)</f>
        <v>office@2mtech.ro</v>
      </c>
    </row>
    <row r="81" customFormat="false" ht="15" hidden="false" customHeight="false" outlineLevel="0" collapsed="false">
      <c r="A81" s="52" t="s">
        <v>1069</v>
      </c>
      <c r="B81" s="50" t="str">
        <f aca="false">LOWER(A81)</f>
        <v>info@fusiontowers.ro</v>
      </c>
      <c r="D81" s="51" t="str">
        <f aca="false">LOWER(C81)</f>
        <v/>
      </c>
    </row>
    <row r="82" customFormat="false" ht="15" hidden="false" customHeight="false" outlineLevel="0" collapsed="false">
      <c r="A82" s="52" t="s">
        <v>1069</v>
      </c>
      <c r="B82" s="50" t="str">
        <f aca="false">LOWER(A82)</f>
        <v>info@fusiontowers.ro</v>
      </c>
      <c r="D82" s="51" t="str">
        <f aca="false">LOWER(C82)</f>
        <v/>
      </c>
    </row>
    <row r="83" customFormat="false" ht="15" hidden="false" customHeight="false" outlineLevel="0" collapsed="false">
      <c r="A83" s="52" t="s">
        <v>500</v>
      </c>
      <c r="B83" s="50" t="str">
        <f aca="false">LOWER(A83)</f>
        <v>comteleprestsediu@gmail.com</v>
      </c>
      <c r="D83" s="51" t="str">
        <f aca="false">LOWER(C83)</f>
        <v/>
      </c>
    </row>
    <row r="84" customFormat="false" ht="15" hidden="false" customHeight="false" outlineLevel="0" collapsed="false">
      <c r="A84" s="52" t="s">
        <v>509</v>
      </c>
      <c r="B84" s="50" t="str">
        <f aca="false">LOWER(A84)</f>
        <v>office@telefonica2000.ro</v>
      </c>
      <c r="D84" s="51" t="str">
        <f aca="false">LOWER(C84)</f>
        <v/>
      </c>
    </row>
    <row r="85" customFormat="false" ht="15" hidden="false" customHeight="false" outlineLevel="0" collapsed="false">
      <c r="A85" s="52" t="s">
        <v>516</v>
      </c>
      <c r="B85" s="50" t="str">
        <f aca="false">LOWER(A85)</f>
        <v>achizitii@hidrosmart.ro</v>
      </c>
      <c r="D85" s="51" t="str">
        <f aca="false">LOWER(C85)</f>
        <v/>
      </c>
    </row>
    <row r="86" customFormat="false" ht="15" hidden="false" customHeight="false" outlineLevel="0" collapsed="false">
      <c r="A86" s="52" t="s">
        <v>1070</v>
      </c>
      <c r="B86" s="50" t="str">
        <f aca="false">LOWER(A86)</f>
        <v>smarthorecaservice@gmail.com</v>
      </c>
      <c r="D86" s="51" t="str">
        <f aca="false">LOWER(C86)</f>
        <v/>
      </c>
    </row>
    <row r="87" customFormat="false" ht="15" hidden="false" customHeight="false" outlineLevel="0" collapsed="false">
      <c r="A87" s="52" t="s">
        <v>533</v>
      </c>
      <c r="B87" s="50" t="str">
        <f aca="false">LOWER(A87)</f>
        <v>alexandrurusu@fiald.ro</v>
      </c>
      <c r="C87" s="34" t="s">
        <v>534</v>
      </c>
      <c r="D87" s="51" t="str">
        <f aca="false">LOWER(C87)</f>
        <v>office@fiald.ro</v>
      </c>
    </row>
    <row r="88" customFormat="false" ht="15" hidden="false" customHeight="false" outlineLevel="0" collapsed="false">
      <c r="A88" s="52" t="s">
        <v>1071</v>
      </c>
      <c r="B88" s="50" t="str">
        <f aca="false">LOWER(A88)</f>
        <v>ramonapanainte@yahoo.com</v>
      </c>
      <c r="D88" s="51" t="str">
        <f aca="false">LOWER(C88)</f>
        <v/>
      </c>
    </row>
    <row r="89" customFormat="false" ht="15" hidden="false" customHeight="false" outlineLevel="0" collapsed="false">
      <c r="A89" s="52" t="s">
        <v>548</v>
      </c>
      <c r="B89" s="50" t="str">
        <f aca="false">LOWER(A89)</f>
        <v>mariacristel@yahoo.com</v>
      </c>
      <c r="D89" s="51" t="str">
        <f aca="false">LOWER(C89)</f>
        <v/>
      </c>
    </row>
    <row r="90" customFormat="false" ht="15" hidden="false" customHeight="false" outlineLevel="0" collapsed="false">
      <c r="A90" s="52" t="s">
        <v>557</v>
      </c>
      <c r="B90" s="50" t="str">
        <f aca="false">LOWER(A90)</f>
        <v>dansuru@finelivinghouse.ro</v>
      </c>
      <c r="D90" s="51" t="str">
        <f aca="false">LOWER(C90)</f>
        <v/>
      </c>
    </row>
    <row r="91" customFormat="false" ht="15" hidden="false" customHeight="false" outlineLevel="0" collapsed="false">
      <c r="A91" s="52" t="s">
        <v>565</v>
      </c>
      <c r="B91" s="50" t="str">
        <f aca="false">LOWER(A91)</f>
        <v>apartamenteinbucium@yahoo.com</v>
      </c>
      <c r="D91" s="51" t="str">
        <f aca="false">LOWER(C91)</f>
        <v/>
      </c>
    </row>
    <row r="92" customFormat="false" ht="15" hidden="false" customHeight="false" outlineLevel="0" collapsed="false">
      <c r="A92" s="52" t="s">
        <v>1072</v>
      </c>
      <c r="B92" s="50" t="str">
        <f aca="false">LOWER(A92)</f>
        <v>dobos_eu@uahoo.com</v>
      </c>
      <c r="D92" s="51" t="str">
        <f aca="false">LOWER(C92)</f>
        <v/>
      </c>
    </row>
    <row r="93" customFormat="false" ht="15" hidden="false" customHeight="false" outlineLevel="0" collapsed="false">
      <c r="A93" s="52" t="s">
        <v>1073</v>
      </c>
      <c r="B93" s="50" t="str">
        <f aca="false">LOWER(A93)</f>
        <v>restaurantcheffa@gmail.com</v>
      </c>
      <c r="D93" s="51" t="str">
        <f aca="false">LOWER(C93)</f>
        <v/>
      </c>
    </row>
    <row r="94" customFormat="false" ht="15" hidden="false" customHeight="false" outlineLevel="0" collapsed="false">
      <c r="A94" s="52" t="s">
        <v>1074</v>
      </c>
      <c r="B94" s="50" t="str">
        <f aca="false">LOWER(A94)</f>
        <v>covosolutions@gmail.com</v>
      </c>
      <c r="D94" s="51" t="str">
        <f aca="false">LOWER(C94)</f>
        <v/>
      </c>
    </row>
    <row r="95" customFormat="false" ht="15" hidden="false" customHeight="false" outlineLevel="0" collapsed="false">
      <c r="B95" s="50" t="str">
        <f aca="false">LOWER(A95)</f>
        <v/>
      </c>
      <c r="D95" s="51" t="str">
        <f aca="false">LOWER(C95)</f>
        <v/>
      </c>
    </row>
    <row r="96" customFormat="false" ht="15" hidden="false" customHeight="false" outlineLevel="0" collapsed="false">
      <c r="B96" s="50" t="str">
        <f aca="false">LOWER(A96)</f>
        <v/>
      </c>
      <c r="D96" s="51" t="str">
        <f aca="false">LOWER(C96)</f>
        <v/>
      </c>
    </row>
    <row r="97" customFormat="false" ht="15" hidden="false" customHeight="false" outlineLevel="0" collapsed="false">
      <c r="A97" s="52" t="s">
        <v>606</v>
      </c>
      <c r="B97" s="50" t="str">
        <f aca="false">LOWER(A97)</f>
        <v>cemprojectlogistics@gmail.com</v>
      </c>
      <c r="D97" s="51" t="str">
        <f aca="false">LOWER(C97)</f>
        <v/>
      </c>
    </row>
    <row r="98" customFormat="false" ht="15" hidden="false" customHeight="false" outlineLevel="0" collapsed="false">
      <c r="A98" s="52" t="s">
        <v>1075</v>
      </c>
      <c r="B98" s="50" t="str">
        <f aca="false">LOWER(A98)</f>
        <v>contact@isobar.ro</v>
      </c>
      <c r="D98" s="51" t="str">
        <f aca="false">LOWER(C98)</f>
        <v/>
      </c>
    </row>
    <row r="99" customFormat="false" ht="15" hidden="false" customHeight="false" outlineLevel="0" collapsed="false">
      <c r="A99" s="52" t="s">
        <v>620</v>
      </c>
      <c r="B99" s="50" t="str">
        <f aca="false">LOWER(A99)</f>
        <v>statiunea_viticola_iasi@yahoo.com</v>
      </c>
      <c r="D99" s="51" t="str">
        <f aca="false">LOWER(C99)</f>
        <v/>
      </c>
    </row>
    <row r="100" customFormat="false" ht="15" hidden="false" customHeight="false" outlineLevel="0" collapsed="false">
      <c r="A100" s="52" t="s">
        <v>631</v>
      </c>
      <c r="B100" s="50" t="str">
        <f aca="false">LOWER(A100)</f>
        <v>iulius.tincu@gmail.com</v>
      </c>
      <c r="D100" s="51" t="str">
        <f aca="false">LOWER(C100)</f>
        <v/>
      </c>
    </row>
    <row r="101" customFormat="false" ht="15" hidden="false" customHeight="false" outlineLevel="0" collapsed="false">
      <c r="A101" s="34" t="s">
        <v>638</v>
      </c>
      <c r="B101" s="50" t="str">
        <f aca="false">LOWER(A101)</f>
        <v>lucian.ganea@itglobal.ro</v>
      </c>
      <c r="D101" s="51" t="str">
        <f aca="false">LOWER(C101)</f>
        <v/>
      </c>
    </row>
    <row r="102" customFormat="false" ht="15" hidden="false" customHeight="false" outlineLevel="0" collapsed="false">
      <c r="A102" s="34" t="s">
        <v>1076</v>
      </c>
      <c r="B102" s="50" t="str">
        <f aca="false">LOWER(A102)</f>
        <v>marianlucaci@gmail.com</v>
      </c>
      <c r="D102" s="51" t="str">
        <f aca="false">LOWER(C102)</f>
        <v/>
      </c>
    </row>
    <row r="103" customFormat="false" ht="15" hidden="false" customHeight="false" outlineLevel="0" collapsed="false">
      <c r="A103" s="34" t="s">
        <v>655</v>
      </c>
      <c r="B103" s="50" t="str">
        <f aca="false">LOWER(A103)</f>
        <v>office@autocenteriasi.ro</v>
      </c>
      <c r="D103" s="51" t="str">
        <f aca="false">LOWER(C103)</f>
        <v/>
      </c>
    </row>
    <row r="104" customFormat="false" ht="15" hidden="false" customHeight="false" outlineLevel="0" collapsed="false">
      <c r="A104" s="52" t="s">
        <v>1077</v>
      </c>
      <c r="B104" s="50" t="str">
        <f aca="false">LOWER(A104)</f>
        <v>scproexinsrl@yahoo.com</v>
      </c>
      <c r="C104" s="34" t="s">
        <v>1078</v>
      </c>
      <c r="D104" s="51" t="str">
        <f aca="false">LOWER(C104)</f>
        <v>constantinioniuc@gmail.com</v>
      </c>
    </row>
    <row r="105" customFormat="false" ht="15" hidden="false" customHeight="false" outlineLevel="0" collapsed="false">
      <c r="A105" s="52" t="s">
        <v>1078</v>
      </c>
      <c r="B105" s="50" t="str">
        <f aca="false">LOWER(A105)</f>
        <v>constantinioniuc@gmail.com</v>
      </c>
      <c r="C105" s="34" t="s">
        <v>1077</v>
      </c>
      <c r="D105" s="51" t="str">
        <f aca="false">LOWER(C105)</f>
        <v>scproexinsrl@yahoo.com</v>
      </c>
    </row>
    <row r="106" customFormat="false" ht="15" hidden="false" customHeight="false" outlineLevel="0" collapsed="false">
      <c r="B106" s="50" t="str">
        <f aca="false">LOWER(A106)</f>
        <v/>
      </c>
      <c r="D106" s="51" t="str">
        <f aca="false">LOWER(C106)</f>
        <v/>
      </c>
    </row>
    <row r="107" customFormat="false" ht="15" hidden="false" customHeight="false" outlineLevel="0" collapsed="false">
      <c r="A107" s="52" t="s">
        <v>1079</v>
      </c>
      <c r="B107" s="50" t="str">
        <f aca="false">LOWER(A107)</f>
        <v>petro_cris_electric@yahoo.com</v>
      </c>
      <c r="D107" s="51" t="str">
        <f aca="false">LOWER(C107)</f>
        <v/>
      </c>
    </row>
    <row r="108" customFormat="false" ht="15" hidden="false" customHeight="false" outlineLevel="0" collapsed="false">
      <c r="A108" s="52" t="s">
        <v>1080</v>
      </c>
      <c r="B108" s="50" t="str">
        <f aca="false">LOWER(A108)</f>
        <v>denismoc@yahoo.com</v>
      </c>
      <c r="D108" s="51" t="str">
        <f aca="false">LOWER(C108)</f>
        <v/>
      </c>
    </row>
    <row r="109" customFormat="false" ht="15" hidden="false" customHeight="false" outlineLevel="0" collapsed="false">
      <c r="A109" s="52" t="s">
        <v>690</v>
      </c>
      <c r="B109" s="50" t="str">
        <f aca="false">LOWER(A109)</f>
        <v>lm_iasi@yahoo.com</v>
      </c>
      <c r="D109" s="51" t="str">
        <f aca="false">LOWER(C109)</f>
        <v/>
      </c>
    </row>
    <row r="110" customFormat="false" ht="15" hidden="false" customHeight="false" outlineLevel="0" collapsed="false">
      <c r="A110" s="52" t="s">
        <v>1081</v>
      </c>
      <c r="B110" s="50" t="str">
        <f aca="false">LOWER(A110)</f>
        <v>electroambiant@yahoo.com</v>
      </c>
      <c r="D110" s="51" t="str">
        <f aca="false">LOWER(C110)</f>
        <v/>
      </c>
    </row>
    <row r="111" customFormat="false" ht="15" hidden="false" customHeight="false" outlineLevel="0" collapsed="false">
      <c r="A111" s="52" t="s">
        <v>1082</v>
      </c>
      <c r="B111" s="50" t="str">
        <f aca="false">LOWER(A111)</f>
        <v>contact@sprint-car.ro</v>
      </c>
      <c r="D111" s="51" t="str">
        <f aca="false">LOWER(C111)</f>
        <v/>
      </c>
    </row>
    <row r="112" customFormat="false" ht="15" hidden="false" customHeight="false" outlineLevel="0" collapsed="false">
      <c r="A112" s="34" t="s">
        <v>1083</v>
      </c>
      <c r="B112" s="50" t="str">
        <f aca="false">LOWER(A112)</f>
        <v>fluxcom@yahoo.com</v>
      </c>
      <c r="D112" s="51" t="str">
        <f aca="false">LOWER(C112)</f>
        <v/>
      </c>
    </row>
    <row r="113" customFormat="false" ht="15" hidden="false" customHeight="false" outlineLevel="0" collapsed="false">
      <c r="A113" s="34" t="s">
        <v>1083</v>
      </c>
      <c r="B113" s="50" t="str">
        <f aca="false">LOWER(A113)</f>
        <v>fluxcom@yahoo.com</v>
      </c>
      <c r="D113" s="51" t="str">
        <f aca="false">LOWER(C113)</f>
        <v/>
      </c>
    </row>
    <row r="114" customFormat="false" ht="15" hidden="false" customHeight="false" outlineLevel="0" collapsed="false">
      <c r="A114" s="34" t="s">
        <v>1084</v>
      </c>
      <c r="B114" s="50" t="str">
        <f aca="false">LOWER(A114)</f>
        <v>gheorghe_40@yahoo.com</v>
      </c>
      <c r="D114" s="51" t="str">
        <f aca="false">LOWER(C114)</f>
        <v/>
      </c>
    </row>
    <row r="115" customFormat="false" ht="15" hidden="false" customHeight="false" outlineLevel="0" collapsed="false">
      <c r="A115" s="34" t="s">
        <v>1085</v>
      </c>
      <c r="B115" s="50" t="str">
        <f aca="false">LOWER(A115)</f>
        <v>dan_expert_electric@yahoo.com</v>
      </c>
      <c r="D115" s="51" t="str">
        <f aca="false">LOWER(C115)</f>
        <v/>
      </c>
    </row>
    <row r="116" customFormat="false" ht="15" hidden="false" customHeight="false" outlineLevel="0" collapsed="false">
      <c r="A116" s="34" t="s">
        <v>1086</v>
      </c>
      <c r="B116" s="50" t="str">
        <f aca="false">LOWER(A116)</f>
        <v>office@maivideo.ro</v>
      </c>
      <c r="D116" s="51" t="str">
        <f aca="false">LOWER(C116)</f>
        <v/>
      </c>
    </row>
    <row r="117" customFormat="false" ht="15" hidden="false" customHeight="false" outlineLevel="0" collapsed="false">
      <c r="A117" s="34" t="s">
        <v>752</v>
      </c>
      <c r="B117" s="50" t="str">
        <f aca="false">LOWER(A117)</f>
        <v>salbedimpex2004@yahoo.com</v>
      </c>
      <c r="D117" s="51" t="str">
        <f aca="false">LOWER(C117)</f>
        <v/>
      </c>
    </row>
    <row r="118" customFormat="false" ht="15" hidden="false" customHeight="false" outlineLevel="0" collapsed="false">
      <c r="A118" s="34" t="s">
        <v>1087</v>
      </c>
      <c r="B118" s="50" t="str">
        <f aca="false">LOWER(A118)</f>
        <v>alexexpertgroup@yahoo.com</v>
      </c>
      <c r="D118" s="51" t="str">
        <f aca="false">LOWER(C118)</f>
        <v/>
      </c>
    </row>
  </sheetData>
  <hyperlinks>
    <hyperlink ref="A4" r:id="rId1" display="florisimgrup@yahoo.com"/>
    <hyperlink ref="C4" r:id="rId2" display="office@florisim.ro"/>
    <hyperlink ref="A5" r:id="rId3" display="office@ssabag.ro"/>
    <hyperlink ref="A6" r:id="rId4" display="comercial@belfil.ro"/>
    <hyperlink ref="A7" r:id="rId5" display="office@ecocart.ro"/>
    <hyperlink ref="A8" r:id="rId6" display="costelburlacu80@yahoo.com"/>
    <hyperlink ref="A10" r:id="rId7" display="office@ispal.ro"/>
    <hyperlink ref="A11" r:id="rId8" display="office@retele-iasi.ro"/>
    <hyperlink ref="A12" r:id="rId9" display="office@groups.ro"/>
    <hyperlink ref="A13" r:id="rId10" display="office@platimar.ro"/>
    <hyperlink ref="A14" r:id="rId11" display="tradegateoffice@gmail.com"/>
    <hyperlink ref="A15" r:id="rId12" display="office@iisudura.ro"/>
    <hyperlink ref="A16" r:id="rId13" display="office@egros.ro"/>
    <hyperlink ref="A17" r:id="rId14" display="office@elcom.ro"/>
    <hyperlink ref="A19" r:id="rId15" display="marcos1476@yahoo.com"/>
    <hyperlink ref="A20" r:id="rId16" display="sales@resio.ro"/>
    <hyperlink ref="A21" r:id="rId17" display="office@netcom-activ.ro"/>
    <hyperlink ref="A23" r:id="rId18" display="office@ippu.ro"/>
    <hyperlink ref="A24" r:id="rId19" display="iasiimobile@gmail.com"/>
    <hyperlink ref="A26" r:id="rId20" display="adiirod@yahoo.com"/>
    <hyperlink ref="A27" r:id="rId21" display="gdtbalciu@gmail.com"/>
    <hyperlink ref="A30" r:id="rId22" display="stefan@msm-electric.ro"/>
    <hyperlink ref="A31" r:id="rId23" display="lilimatase@yahoo.com"/>
    <hyperlink ref="A32" r:id="rId24" display="miulyan82@gmail.com"/>
    <hyperlink ref="A33" r:id="rId25" display="globusstarconstruct@yahoo.com"/>
    <hyperlink ref="A34" r:id="rId26" display="contact@spitalcuzavodaiasi.ro"/>
    <hyperlink ref="A35" r:id="rId27" display="chiperineculai@gmail.com"/>
    <hyperlink ref="A36" r:id="rId28" display="facilityinstal@yahoo.com"/>
    <hyperlink ref="A37" r:id="rId29" display="4pcreativetime@gmail.com"/>
    <hyperlink ref="A38" r:id="rId30" display="primariacomunabutea@yahoo.com"/>
    <hyperlink ref="A40" r:id="rId31" display="PROCEED.75@GMAIL.COM"/>
    <hyperlink ref="A42" r:id="rId32" display="danielbucataru@yahoo.com"/>
    <hyperlink ref="A44" r:id="rId33" display="pavel.adrian@gmail.com"/>
    <hyperlink ref="A45" r:id="rId34" display="fagi.imobiliaresrl@gmail.com"/>
    <hyperlink ref="A46" r:id="rId35" display="BOGDANMGB@YAHOO.COM"/>
    <hyperlink ref="A47" r:id="rId36" display="office@atelecom.ro"/>
    <hyperlink ref="A48" r:id="rId37" display="daniel.uta@coloanacenter.ro"/>
    <hyperlink ref="A49" r:id="rId38" display="mclinduct@yahoo.com"/>
    <hyperlink ref="A50" r:id="rId39" display="JOHNPADURARU@GMAIL.COM"/>
    <hyperlink ref="A51" r:id="rId40" display="OFFICE@ANLI.RO"/>
    <hyperlink ref="A52" r:id="rId41" display="copoucitygarden@gmail.com"/>
    <hyperlink ref="A53" r:id="rId42" display="seredenciuc_razvan@yahoo.com"/>
    <hyperlink ref="A54" r:id="rId43" display="scbigvslproductsrl@yahoo.com"/>
    <hyperlink ref="A55" r:id="rId44" display="barsan_v@yahoo.com"/>
    <hyperlink ref="A56" r:id="rId45" display="adysam2006@yahoo.com"/>
    <hyperlink ref="A57" r:id="rId46" display="aprivizionare@hotelpleada.ro"/>
    <hyperlink ref="A58" r:id="rId47" display="ANCA@INOVART.RO"/>
    <hyperlink ref="C58" r:id="rId48" display="ANDREI@INOVART.RO"/>
    <hyperlink ref="A60" r:id="rId49" display="HARASIMDRAGOSCATALIN@gmail.com"/>
    <hyperlink ref="A61" r:id="rId50" display="AGROTUR_VETRISOAIA@YAHOO.RO"/>
    <hyperlink ref="A62" r:id="rId51" display="BEST.GLOBAL.DISTRIBUTION@GMAIL.COM"/>
    <hyperlink ref="A63" r:id="rId52" display="APOLODORSRL@YAHOO.COM"/>
    <hyperlink ref="A64" r:id="rId53" display="OFFICE@CHEMICAL.RO"/>
    <hyperlink ref="C64" r:id="rId54" display="CONTABILITATE@CHEMICAL.RO"/>
    <hyperlink ref="A65" r:id="rId55" display="andmar2017@yahoo.com"/>
    <hyperlink ref="A66" r:id="rId56" display="ACVENTO.IASI@GMAIL"/>
    <hyperlink ref="A67" r:id="rId57" display="FINANCE.RO@BMTAEROSPACE.COM"/>
    <hyperlink ref="A68" r:id="rId58" display="office@iridexsalubrizare.ro "/>
    <hyperlink ref="A70" r:id="rId59" display="mihai.basarab@paytel.ro "/>
    <hyperlink ref="C70" r:id="rId60" display="tehnic@paytel.ro "/>
    <hyperlink ref="A71" r:id="rId61" display="marcelciobanita@gmail.com"/>
    <hyperlink ref="A72" r:id="rId62" display="alexandru.nemes@telekombusiness.ro"/>
    <hyperlink ref="C72" r:id="rId63" display="alexandru.nemes@tbsr.ro"/>
    <hyperlink ref="A73" r:id="rId64" display="office@inbit.ro"/>
    <hyperlink ref="A74" r:id="rId65" display="airinamaria@yahoo.com"/>
    <hyperlink ref="A75" r:id="rId66" display="anamaria.neagu@trieurodata.ro"/>
    <hyperlink ref="A76" r:id="rId67" display="office@acelgrup.ro"/>
    <hyperlink ref="A77" r:id="rId68" display="cristian_varvara@yahoo.com"/>
    <hyperlink ref="A78" r:id="rId69" display="IRIMICRISTINA@AMBRASIGN.RO"/>
    <hyperlink ref="A79" r:id="rId70" display="MOSESCURAZVAN@YAHOO.COM"/>
    <hyperlink ref="A80" r:id="rId71" display="liviu@2mtech.ro"/>
    <hyperlink ref="C80" r:id="rId72" display="office@2mtech.ro"/>
    <hyperlink ref="A81" r:id="rId73" display="INFO@FUSIONTOWERS.RO"/>
    <hyperlink ref="A82" r:id="rId74" display="INFO@FUSIONTOWERS.RO"/>
    <hyperlink ref="A83" r:id="rId75" display="comteleprestsediu@gmail.com"/>
    <hyperlink ref="A84" r:id="rId76" display="office@telefonica2000.ro"/>
    <hyperlink ref="A85" r:id="rId77" display="achizitii@hidrosmart.ro"/>
    <hyperlink ref="A86" r:id="rId78" display="SMARTHORECASERVICE@GMAIL.COM"/>
    <hyperlink ref="A87" r:id="rId79" display="alexandrurusu@fiald.ro"/>
    <hyperlink ref="C87" r:id="rId80" display="office@fiald.ro"/>
    <hyperlink ref="A88" r:id="rId81" display="RAMONAPANAINTE@YAHOO.COM"/>
    <hyperlink ref="A89" r:id="rId82" display="mariacristel@yahoo.com"/>
    <hyperlink ref="A90" r:id="rId83" display="dansuru@finelivinghouse.ro"/>
    <hyperlink ref="A91" r:id="rId84" display="apartamenteinbucium@yahoo.com"/>
    <hyperlink ref="A92" r:id="rId85" display="DOBOS_EU@UAHOO.COM"/>
    <hyperlink ref="A93" r:id="rId86" display="RESTAURANTCHEFFA@GMAIL.COM"/>
    <hyperlink ref="A94" r:id="rId87" display="COVOSOLUTIONS@GMAIL.COM"/>
    <hyperlink ref="A97" r:id="rId88" display="cemprojectlogistics@gmail.com"/>
    <hyperlink ref="A98" r:id="rId89" display="CONTACT@ISOBAR.RO"/>
    <hyperlink ref="A99" r:id="rId90" display="statiunea_viticola_iasi@yahoo.com"/>
    <hyperlink ref="A100" r:id="rId91" display="iulius.tincu@gmail.com"/>
    <hyperlink ref="A101" r:id="rId92" display="lucian.ganea@itglobal.ro"/>
    <hyperlink ref="A102" r:id="rId93" display="MARIANLUCACI@GMAIL.COM"/>
    <hyperlink ref="A103" r:id="rId94" display="office@autocenteriasi.ro"/>
    <hyperlink ref="A104" r:id="rId95" display="SCPROEXINSRL@YAHOO.COM"/>
    <hyperlink ref="C104" r:id="rId96" display="CONSTANTINIONIUC@GMAIL.COM"/>
    <hyperlink ref="A105" r:id="rId97" display="CONSTANTINIONIUC@GMAIL.COM"/>
    <hyperlink ref="C105" r:id="rId98" display="SCPROEXINSRL@YAHOO.COM"/>
    <hyperlink ref="A107" r:id="rId99" display="PETRO_CRIS_ELECTRIC@YAHOO.COM"/>
    <hyperlink ref="A108" r:id="rId100" display="DENISMOC@YAHOO.COM"/>
    <hyperlink ref="A109" r:id="rId101" display="lm_iasi@yahoo.com"/>
    <hyperlink ref="A110" r:id="rId102" display="ELECTROAMBIANT@YAHOO.COM"/>
    <hyperlink ref="A111" r:id="rId103" display="CONTACT@SPRINT-CAR.RO"/>
    <hyperlink ref="A112" r:id="rId104" display="FLUXCOM@YAHOO.COM"/>
    <hyperlink ref="A113" r:id="rId105" display="FLUXCOM@YAHOO.COM"/>
    <hyperlink ref="A114" r:id="rId106" display="GHEORGHE_40@YAHOO.COM"/>
    <hyperlink ref="A115" r:id="rId107" display="DAN_EXPERT_ELECTRIC@YAHOO.COM"/>
    <hyperlink ref="A116" r:id="rId108" display="OFFICE@MAIVIDEO.RO"/>
    <hyperlink ref="A117" r:id="rId109" display="salbedimpex2004@yahoo.com"/>
    <hyperlink ref="A118" r:id="rId110" display="ALEXEXPERTGROUP@YAHO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2019-03-21T20:17:15Z</dcterms:created>
  <dc:creator>User</dc:creator>
  <dc:description/>
  <dc:language>en-US</dc:language>
  <cp:lastModifiedBy/>
  <dcterms:modified xsi:type="dcterms:W3CDTF">2020-02-04T17:25:53Z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