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Zomboid\Workshop\Doggy Hunting Mod\Images\"/>
    </mc:Choice>
  </mc:AlternateContent>
  <xr:revisionPtr revIDLastSave="0" documentId="8_{83E18915-1F25-4DEB-A04A-DEBD5137B7E7}" xr6:coauthVersionLast="47" xr6:coauthVersionMax="47" xr10:uidLastSave="{00000000-0000-0000-0000-000000000000}"/>
  <bookViews>
    <workbookView xWindow="28680" yWindow="-120" windowWidth="29040" windowHeight="15990" xr2:uid="{E3F00ACE-A36C-42CB-8CCC-614A0867714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/>
  <c r="C16" i="1" a="1"/>
  <c r="C16" i="1" s="1"/>
  <c r="C15" i="1" a="1"/>
  <c r="C15" i="1" s="1"/>
  <c r="C12" i="1" a="1"/>
  <c r="C12" i="1" s="1"/>
  <c r="C13" i="1" a="1"/>
  <c r="C13" i="1" s="1"/>
  <c r="C11" i="1" a="1"/>
  <c r="C11" i="1" s="1"/>
  <c r="K13" i="1" a="1"/>
  <c r="K13" i="1" s="1"/>
  <c r="I13" i="1" a="1"/>
  <c r="I13" i="1" s="1"/>
  <c r="K31" i="1" a="1"/>
  <c r="K31" i="1" s="1"/>
  <c r="J27" i="1"/>
  <c r="G31" i="1" a="1"/>
  <c r="G31" i="1" s="1"/>
  <c r="J25" i="1"/>
  <c r="J3" i="1" a="1"/>
  <c r="J3" i="1" s="1"/>
  <c r="D25" i="1" a="1"/>
  <c r="D2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<sst xmlns="http://schemas.openxmlformats.org/spreadsheetml/2006/main" count="34" uniqueCount="22">
  <si>
    <t>Hunger Change</t>
  </si>
  <si>
    <t>Proteins</t>
  </si>
  <si>
    <t>Lipids</t>
  </si>
  <si>
    <t>Calories</t>
  </si>
  <si>
    <t>/Hunger Change</t>
  </si>
  <si>
    <t>Fatness</t>
  </si>
  <si>
    <t>Deer</t>
  </si>
  <si>
    <t>Wild Pig</t>
  </si>
  <si>
    <t>Pork Chop</t>
  </si>
  <si>
    <t>Fat</t>
  </si>
  <si>
    <t>Before</t>
  </si>
  <si>
    <t>After</t>
  </si>
  <si>
    <t>fat</t>
  </si>
  <si>
    <t>calories</t>
  </si>
  <si>
    <t>hunger change</t>
  </si>
  <si>
    <t>lard</t>
  </si>
  <si>
    <t>proteins</t>
  </si>
  <si>
    <t>pork</t>
  </si>
  <si>
    <t>steak</t>
  </si>
  <si>
    <t>MaxLard</t>
  </si>
  <si>
    <t>Lard pieces max</t>
  </si>
  <si>
    <t>Needed lipids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</si>
</sst>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CB81-84F3-4B24-ADAA-9D42E3C2DDE0}">
  <dimension ref="B2:M31"/>
  <sheetViews>
    <sheetView tabSelected="1" workbookViewId="0">
      <selection activeCell="L18" sqref="L18"/>
    </sheetView>
  </sheetViews>
  <sheetFormatPr baseColWidth="10" defaultRowHeight="15" x14ac:dyDescent="0.25"/>
  <cols>
    <col min="1" max="1" width="11.42578125" style="1"/>
    <col min="2" max="2" width="14.28515625" style="1" bestFit="1" customWidth="1"/>
    <col min="3" max="3" width="15.5703125" style="1" bestFit="1" customWidth="1"/>
    <col min="4" max="6" width="11.42578125" style="1"/>
    <col min="7" max="7" width="14" style="1" bestFit="1" customWidth="1"/>
    <col min="8" max="8" width="11.42578125" style="1"/>
    <col min="9" max="9" width="15" style="1" bestFit="1" customWidth="1"/>
    <col min="10" max="10" width="11.42578125" style="1"/>
    <col min="11" max="11" width="15" style="1" bestFit="1" customWidth="1"/>
    <col min="12" max="12" width="11.42578125" style="1"/>
    <col min="13" max="13" width="15" style="1" bestFit="1" customWidth="1"/>
    <col min="14" max="16384" width="11.42578125" style="1"/>
  </cols>
  <sheetData>
    <row r="2" spans="2:13" x14ac:dyDescent="0.25">
      <c r="C2" s="1" t="s">
        <v>4</v>
      </c>
      <c r="H2" s="1" t="s">
        <v>10</v>
      </c>
      <c r="I2" s="1" t="s">
        <v>11</v>
      </c>
    </row>
    <row r="3" spans="2:13" x14ac:dyDescent="0.25">
      <c r="B3" s="1" t="s">
        <v>1</v>
      </c>
      <c r="C3" s="1">
        <v>2</v>
      </c>
      <c r="D3" s="1">
        <v>3</v>
      </c>
      <c r="G3" s="1" t="s">
        <v>3</v>
      </c>
      <c r="H3" s="1">
        <v>144000</v>
      </c>
      <c r="I3" s="1">
        <v>86955</v>
      </c>
      <c r="J3" s="1" cm="1">
        <f t="array" ref="J3:J5">H3:H5-I3:I5</f>
        <v>57045</v>
      </c>
    </row>
    <row r="4" spans="2:13" x14ac:dyDescent="0.25">
      <c r="B4" s="1" t="s">
        <v>2</v>
      </c>
      <c r="C4" s="1">
        <v>3.5</v>
      </c>
      <c r="D4" s="1">
        <v>3</v>
      </c>
      <c r="G4" s="1" t="s">
        <v>1</v>
      </c>
      <c r="H4" s="1">
        <v>4320</v>
      </c>
      <c r="I4" s="1">
        <v>3960</v>
      </c>
      <c r="J4" s="1">
        <v>360</v>
      </c>
    </row>
    <row r="5" spans="2:13" x14ac:dyDescent="0.25">
      <c r="B5" s="1" t="s">
        <v>3</v>
      </c>
      <c r="C5" s="1">
        <v>50</v>
      </c>
      <c r="D5" s="1">
        <v>50</v>
      </c>
      <c r="G5" s="1" t="s">
        <v>9</v>
      </c>
      <c r="H5" s="1">
        <v>14400</v>
      </c>
      <c r="I5" s="1">
        <v>8206</v>
      </c>
      <c r="J5" s="1">
        <v>6194</v>
      </c>
    </row>
    <row r="8" spans="2:13" x14ac:dyDescent="0.25">
      <c r="C8" s="1" t="s">
        <v>7</v>
      </c>
      <c r="D8" s="1" t="s">
        <v>6</v>
      </c>
    </row>
    <row r="9" spans="2:13" x14ac:dyDescent="0.25">
      <c r="B9" s="1" t="s">
        <v>0</v>
      </c>
      <c r="C9" s="1">
        <v>-1200</v>
      </c>
      <c r="D9" s="1">
        <v>-800</v>
      </c>
    </row>
    <row r="10" spans="2:13" x14ac:dyDescent="0.25">
      <c r="B10" s="1" t="s">
        <v>5</v>
      </c>
      <c r="C10" s="1">
        <v>1</v>
      </c>
      <c r="D10" s="1">
        <v>1</v>
      </c>
    </row>
    <row r="11" spans="2:13" x14ac:dyDescent="0.25">
      <c r="B11" s="1" t="s">
        <v>1</v>
      </c>
      <c r="C11" s="1" cm="1">
        <f t="array" ref="C11:D11">-$C$9:$D$9*C3:D3*$C$10:$D$10</f>
        <v>2400</v>
      </c>
      <c r="D11" s="1">
        <v>2400</v>
      </c>
      <c r="H11" s="1" t="s">
        <v>15</v>
      </c>
      <c r="I11" s="1" t="s">
        <v>4</v>
      </c>
      <c r="J11" s="1" t="s">
        <v>17</v>
      </c>
      <c r="K11" s="1" t="s">
        <v>4</v>
      </c>
      <c r="L11" s="1" t="s">
        <v>18</v>
      </c>
      <c r="M11" s="1" t="s">
        <v>4</v>
      </c>
    </row>
    <row r="12" spans="2:13" x14ac:dyDescent="0.25">
      <c r="B12" s="1" t="s">
        <v>2</v>
      </c>
      <c r="C12" s="1" cm="1">
        <f t="array" ref="C12:D12">-$C$9:$D$9*C4:D4*$C$10:$D$10</f>
        <v>4200</v>
      </c>
      <c r="D12" s="1">
        <v>2400</v>
      </c>
      <c r="G12" s="1" t="s">
        <v>14</v>
      </c>
      <c r="H12" s="1">
        <v>-24</v>
      </c>
      <c r="J12" s="1">
        <v>-30</v>
      </c>
      <c r="L12" s="1">
        <v>-20</v>
      </c>
    </row>
    <row r="13" spans="2:13" x14ac:dyDescent="0.25">
      <c r="B13" s="1" t="s">
        <v>3</v>
      </c>
      <c r="C13" s="1" cm="1">
        <f t="array" ref="C13:D13">-$C$9:$D$9*C5:D5*$C$10:$D$10</f>
        <v>60000</v>
      </c>
      <c r="D13" s="1">
        <v>40000</v>
      </c>
      <c r="G13" s="1" t="s">
        <v>13</v>
      </c>
      <c r="H13" s="1">
        <v>4095</v>
      </c>
      <c r="I13" s="1" cm="1">
        <f t="array" ref="I13:I15">-H13:H15/H12</f>
        <v>170.625</v>
      </c>
      <c r="J13" s="1">
        <v>150</v>
      </c>
      <c r="K13" s="1" cm="1">
        <f t="array" ref="K13:K15">-J13:J15/J12</f>
        <v>5</v>
      </c>
      <c r="L13" s="1">
        <v>220</v>
      </c>
      <c r="M13" s="1">
        <v>3</v>
      </c>
    </row>
    <row r="14" spans="2:13" x14ac:dyDescent="0.25">
      <c r="B14" s="1" t="s">
        <v>19</v>
      </c>
      <c r="C14" s="1">
        <v>0.85</v>
      </c>
      <c r="D14" s="1">
        <v>0.625</v>
      </c>
      <c r="G14" s="1" t="s">
        <v>12</v>
      </c>
      <c r="H14" s="1">
        <v>454</v>
      </c>
      <c r="I14" s="1">
        <v>18.916666666666668</v>
      </c>
      <c r="J14" s="1">
        <v>6</v>
      </c>
      <c r="K14" s="1">
        <v>0.2</v>
      </c>
      <c r="L14" s="1">
        <v>10</v>
      </c>
      <c r="M14" s="1">
        <v>0.1</v>
      </c>
    </row>
    <row r="15" spans="2:13" x14ac:dyDescent="0.25">
      <c r="B15" s="1" t="s">
        <v>20</v>
      </c>
      <c r="C15" s="1" cm="1">
        <f t="array" ref="C15:D15">-C14:D14*C9:D9/100</f>
        <v>10.199999999999999</v>
      </c>
      <c r="D15" s="1">
        <v>5</v>
      </c>
      <c r="G15" s="1" t="s">
        <v>16</v>
      </c>
      <c r="I15" s="1">
        <v>0</v>
      </c>
      <c r="J15" s="1">
        <v>25</v>
      </c>
      <c r="K15" s="1">
        <v>0.83333333333333337</v>
      </c>
      <c r="L15" s="1">
        <v>30</v>
      </c>
      <c r="M15" s="1">
        <v>0.9</v>
      </c>
    </row>
    <row r="16" spans="2:13" x14ac:dyDescent="0.25">
      <c r="B16" s="1" t="s">
        <v>21</v>
      </c>
      <c r="C16" s="1" cm="1">
        <f t="array" ref="C16:D16">H14*_xlfn.ANCHORARRAY(C15)</f>
        <v>4630.7999999999993</v>
      </c>
      <c r="D16" s="1">
        <v>2270</v>
      </c>
    </row>
    <row r="18" spans="2:12" x14ac:dyDescent="0.25">
      <c r="C18" s="1">
        <f>C15*4000</f>
        <v>40800</v>
      </c>
    </row>
    <row r="23" spans="2:12" x14ac:dyDescent="0.25">
      <c r="C23" s="1" t="s">
        <v>8</v>
      </c>
    </row>
    <row r="24" spans="2:12" x14ac:dyDescent="0.25">
      <c r="B24" s="1" t="s">
        <v>0</v>
      </c>
      <c r="C24" s="1">
        <v>-30</v>
      </c>
    </row>
    <row r="25" spans="2:12" x14ac:dyDescent="0.25">
      <c r="B25" s="1" t="s">
        <v>1</v>
      </c>
      <c r="C25" s="1">
        <v>25</v>
      </c>
      <c r="D25" s="1" cm="1">
        <f t="array" ref="D25:D27">C25:C27/C24</f>
        <v>-0.83333333333333337</v>
      </c>
      <c r="J25" s="1">
        <f>-0.00666666666666667</f>
        <v>-6.6666666666666697E-3</v>
      </c>
    </row>
    <row r="26" spans="2:12" x14ac:dyDescent="0.25">
      <c r="B26" s="1" t="s">
        <v>2</v>
      </c>
      <c r="C26" s="1">
        <v>6</v>
      </c>
      <c r="D26" s="1">
        <v>-0.2</v>
      </c>
      <c r="J26" s="1">
        <v>0.375</v>
      </c>
    </row>
    <row r="27" spans="2:12" x14ac:dyDescent="0.25">
      <c r="B27" s="1" t="s">
        <v>3</v>
      </c>
      <c r="C27" s="1">
        <v>150</v>
      </c>
      <c r="D27" s="1">
        <v>-5</v>
      </c>
      <c r="J27" s="1">
        <f>J26*8</f>
        <v>3</v>
      </c>
    </row>
    <row r="30" spans="2:12" x14ac:dyDescent="0.25">
      <c r="G30" s="1">
        <v>7</v>
      </c>
      <c r="H30" s="1">
        <v>10</v>
      </c>
      <c r="K30" s="1">
        <v>1</v>
      </c>
      <c r="L30" s="1">
        <v>5</v>
      </c>
    </row>
    <row r="31" spans="2:12" x14ac:dyDescent="0.25">
      <c r="G31" s="1" cm="1">
        <f t="array" ref="G31:H31">G30:H30/12</f>
        <v>0.58333333333333337</v>
      </c>
      <c r="H31" s="1">
        <v>0.83333333333333337</v>
      </c>
      <c r="K31" s="1" cm="1">
        <f t="array" ref="K31:L31">K30:L30/8</f>
        <v>0.125</v>
      </c>
      <c r="L31" s="1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SDJ SC</dc:creator>
  <cp:lastModifiedBy>SDJ SC</cp:lastModifiedBy>
  <dcterms:created xsi:type="dcterms:W3CDTF">2024-10-25T16:38:54Z</dcterms:created>
  <dcterms:modified xsi:type="dcterms:W3CDTF">2024-10-25T21:15:44Z</dcterms:modified>
</cp:coreProperties>
</file>