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ha\Desktop\Emiliano\9no\Administracion\Proyecto\assets\excel\"/>
    </mc:Choice>
  </mc:AlternateContent>
  <xr:revisionPtr revIDLastSave="0" documentId="13_ncr:1_{C9F6E833-44CF-4755-8C21-5C5DE71DA4E3}" xr6:coauthVersionLast="47" xr6:coauthVersionMax="47" xr10:uidLastSave="{00000000-0000-0000-0000-000000000000}"/>
  <bookViews>
    <workbookView xWindow="-120" yWindow="-120" windowWidth="29040" windowHeight="15840" xr2:uid="{879403F4-2FA4-49B8-BAED-6F41A542EE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J15" i="1"/>
  <c r="D14" i="1"/>
  <c r="H12" i="1" s="1"/>
  <c r="D13" i="1"/>
  <c r="J10" i="1"/>
  <c r="D12" i="1"/>
  <c r="J9" i="1"/>
  <c r="D11" i="1"/>
  <c r="J8" i="1"/>
  <c r="D10" i="1"/>
  <c r="J7" i="1"/>
  <c r="D9" i="1"/>
  <c r="J6" i="1"/>
  <c r="D8" i="1"/>
  <c r="H6" i="1"/>
  <c r="D17" i="1"/>
  <c r="D18" i="1"/>
  <c r="D19" i="1"/>
  <c r="D20" i="1"/>
  <c r="D4" i="1"/>
  <c r="D3" i="1"/>
  <c r="D5" i="1"/>
  <c r="D6" i="1"/>
  <c r="H18" i="1" s="1"/>
  <c r="D7" i="1"/>
  <c r="D15" i="1"/>
  <c r="J14" i="1" s="1"/>
  <c r="D16" i="1"/>
  <c r="H14" i="1" s="1"/>
  <c r="D2" i="1"/>
</calcChain>
</file>

<file path=xl/sharedStrings.xml><?xml version="1.0" encoding="utf-8"?>
<sst xmlns="http://schemas.openxmlformats.org/spreadsheetml/2006/main" count="38" uniqueCount="25">
  <si>
    <t>May - Sep 2022</t>
  </si>
  <si>
    <t>Ventas netas totales</t>
  </si>
  <si>
    <t>Costo de venta</t>
  </si>
  <si>
    <t>Utilidad bruta</t>
  </si>
  <si>
    <t> Gastos de operación</t>
  </si>
  <si>
    <t>Ventas Netas</t>
  </si>
  <si>
    <t>Otras ventas, Total</t>
  </si>
  <si>
    <t>Venta y administración General /Mantenimiento/ Renta de equipo, Total</t>
  </si>
  <si>
    <t>Gastos de Investigación y Desarrollo</t>
  </si>
  <si>
    <t>Depreciación / Amortización</t>
  </si>
  <si>
    <t>Intereses pagados (Utilidad), Neto</t>
  </si>
  <si>
    <t>Gastos extraordinarios (Utilidad)</t>
  </si>
  <si>
    <t>Otros gastos de Operación, Total</t>
  </si>
  <si>
    <t>Utilidad de operación</t>
  </si>
  <si>
    <t>Gastos por intereses neto + Participación en los resultados de compañías asociadas</t>
  </si>
  <si>
    <t>Utilidad en venta de activos fijos, neto</t>
  </si>
  <si>
    <t>Otros, neto</t>
  </si>
  <si>
    <t>Resultado antes de los impuestos a la utilidad</t>
  </si>
  <si>
    <t>Total de impuestos a la utilidad</t>
  </si>
  <si>
    <t>Resultado neto después de impuestos a la utilidad</t>
  </si>
  <si>
    <t>Costos</t>
  </si>
  <si>
    <t>Directos</t>
  </si>
  <si>
    <t>Indirectos</t>
  </si>
  <si>
    <t>Gastos de operación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</si>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</sst>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4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1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0ED4-B3BD-48B1-8692-FF1318EE14C7}">
  <dimension ref="A1:J20"/>
  <sheetViews>
    <sheetView tabSelected="1" workbookViewId="0">
      <selection activeCell="G3" sqref="G3:J19"/>
    </sheetView>
  </sheetViews>
  <sheetFormatPr baseColWidth="10" defaultRowHeight="15" x14ac:dyDescent="0.25"/>
  <cols>
    <col min="2" max="2" width="35.7109375" customWidth="1"/>
    <col min="3" max="3" width="0.28515625" customWidth="1"/>
    <col min="4" max="4" width="12.5703125" bestFit="1" customWidth="1"/>
    <col min="5" max="5" width="0" hidden="1" customWidth="1"/>
    <col min="8" max="8" width="24.5703125" customWidth="1"/>
    <col min="9" max="9" width="22.140625" customWidth="1"/>
    <col min="10" max="10" width="27.7109375" customWidth="1"/>
  </cols>
  <sheetData>
    <row r="1" spans="1:10" x14ac:dyDescent="0.25">
      <c r="B1" t="s">
        <v>0</v>
      </c>
    </row>
    <row r="2" spans="1:10" x14ac:dyDescent="0.25">
      <c r="A2" s="1" t="s">
        <v>1</v>
      </c>
      <c r="C2" s="2">
        <v>505910</v>
      </c>
      <c r="D2" s="3">
        <f>(C2*E2)</f>
        <v>131536.6</v>
      </c>
      <c r="E2">
        <v>0.26</v>
      </c>
    </row>
    <row r="3" spans="1:10" x14ac:dyDescent="0.25">
      <c r="A3" s="1"/>
      <c r="B3" s="2" t="s">
        <v>5</v>
      </c>
      <c r="C3" s="2">
        <v>505910</v>
      </c>
      <c r="D3" s="3">
        <f>(C3*E3)</f>
        <v>131536.6</v>
      </c>
      <c r="E3">
        <v>0.26</v>
      </c>
      <c r="G3" s="4" t="s">
        <v>20</v>
      </c>
      <c r="H3" s="4"/>
      <c r="I3" s="4"/>
      <c r="J3" s="4"/>
    </row>
    <row r="4" spans="1:10" x14ac:dyDescent="0.25">
      <c r="A4" s="1"/>
      <c r="B4" s="2" t="s">
        <v>6</v>
      </c>
      <c r="C4" s="2"/>
      <c r="D4" s="3">
        <f>(C4*E4)</f>
        <v>0</v>
      </c>
      <c r="E4">
        <v>0.26</v>
      </c>
      <c r="G4" s="4" t="s">
        <v>21</v>
      </c>
      <c r="H4" s="4"/>
      <c r="I4" s="4" t="s">
        <v>22</v>
      </c>
      <c r="J4" s="4"/>
    </row>
    <row r="5" spans="1:10" x14ac:dyDescent="0.25">
      <c r="A5" s="1" t="s">
        <v>2</v>
      </c>
      <c r="C5" s="2">
        <v>2600</v>
      </c>
      <c r="D5" s="3">
        <f t="shared" ref="D5:D20" si="0">(C5*E5)</f>
        <v>676</v>
      </c>
      <c r="E5">
        <v>0.26</v>
      </c>
      <c r="G5" s="5" t="s">
        <v>23</v>
      </c>
      <c r="H5" s="5"/>
      <c r="I5" s="5"/>
      <c r="J5" s="5"/>
    </row>
    <row r="6" spans="1:10" x14ac:dyDescent="0.25">
      <c r="A6" s="1" t="s">
        <v>3</v>
      </c>
      <c r="C6" s="2">
        <v>503310</v>
      </c>
      <c r="D6" s="3">
        <f t="shared" si="0"/>
        <v>130860.6</v>
      </c>
      <c r="E6">
        <v>0.26</v>
      </c>
      <c r="G6" s="6" t="s">
        <v>12</v>
      </c>
      <c r="H6" s="7">
        <f>(C13*E13)</f>
        <v>17300.400000000001</v>
      </c>
      <c r="I6" s="6" t="s">
        <v>7</v>
      </c>
      <c r="J6" s="7">
        <f>(C8*E8)</f>
        <v>77563.199999999997</v>
      </c>
    </row>
    <row r="7" spans="1:10" x14ac:dyDescent="0.25">
      <c r="A7" s="1" t="s">
        <v>4</v>
      </c>
      <c r="C7" s="2">
        <v>379620</v>
      </c>
      <c r="D7" s="3">
        <f t="shared" si="0"/>
        <v>98701.2</v>
      </c>
      <c r="E7">
        <v>0.26</v>
      </c>
      <c r="G7" s="4"/>
      <c r="H7" s="4"/>
      <c r="I7" s="6" t="s">
        <v>8</v>
      </c>
      <c r="J7" s="7">
        <f>(C9*E9)</f>
        <v>0</v>
      </c>
    </row>
    <row r="8" spans="1:10" x14ac:dyDescent="0.25">
      <c r="B8" s="2" t="s">
        <v>7</v>
      </c>
      <c r="C8" s="2">
        <v>298320</v>
      </c>
      <c r="D8" s="3">
        <f>(C8*E8)</f>
        <v>77563.199999999997</v>
      </c>
      <c r="E8">
        <v>0.26</v>
      </c>
      <c r="G8" s="4"/>
      <c r="H8" s="4"/>
      <c r="I8" s="6" t="s">
        <v>9</v>
      </c>
      <c r="J8" s="7">
        <f>(C10*E10)</f>
        <v>3164.2000000000003</v>
      </c>
    </row>
    <row r="9" spans="1:10" x14ac:dyDescent="0.25">
      <c r="B9" s="2" t="s">
        <v>8</v>
      </c>
      <c r="D9" s="3">
        <f t="shared" si="0"/>
        <v>0</v>
      </c>
      <c r="E9">
        <v>0.26</v>
      </c>
      <c r="G9" s="4"/>
      <c r="H9" s="4"/>
      <c r="I9" s="6" t="s">
        <v>10</v>
      </c>
      <c r="J9" s="7">
        <f>(C11*E11)</f>
        <v>0</v>
      </c>
    </row>
    <row r="10" spans="1:10" x14ac:dyDescent="0.25">
      <c r="B10" s="2" t="s">
        <v>9</v>
      </c>
      <c r="C10" s="2">
        <v>12170</v>
      </c>
      <c r="D10" s="3">
        <f>(C10*E10)</f>
        <v>3164.2000000000003</v>
      </c>
      <c r="E10">
        <v>0.26</v>
      </c>
      <c r="G10" s="4"/>
      <c r="H10" s="4"/>
      <c r="I10" s="6" t="s">
        <v>11</v>
      </c>
      <c r="J10" s="7">
        <f>(C12*E12)</f>
        <v>-2.6</v>
      </c>
    </row>
    <row r="11" spans="1:10" x14ac:dyDescent="0.25">
      <c r="B11" s="2" t="s">
        <v>10</v>
      </c>
      <c r="D11" s="3">
        <f>(C11*E11)</f>
        <v>0</v>
      </c>
      <c r="E11">
        <v>0.26</v>
      </c>
      <c r="G11" s="4"/>
      <c r="H11" s="4"/>
      <c r="I11" s="4"/>
      <c r="J11" s="4"/>
    </row>
    <row r="12" spans="1:10" x14ac:dyDescent="0.25">
      <c r="B12" s="2" t="s">
        <v>11</v>
      </c>
      <c r="C12" s="2">
        <v>-10</v>
      </c>
      <c r="D12" s="3">
        <f>(C12*E12)</f>
        <v>-2.6</v>
      </c>
      <c r="E12">
        <v>0.26</v>
      </c>
      <c r="G12" s="4" t="s">
        <v>24</v>
      </c>
      <c r="H12" s="9">
        <f>D14</f>
        <v>32835.4</v>
      </c>
      <c r="I12" s="9"/>
      <c r="J12" s="9"/>
    </row>
    <row r="13" spans="1:10" x14ac:dyDescent="0.25">
      <c r="B13" s="2" t="s">
        <v>12</v>
      </c>
      <c r="C13" s="2">
        <v>66540</v>
      </c>
      <c r="D13" s="3">
        <f>H6</f>
        <v>17300.400000000001</v>
      </c>
      <c r="E13">
        <v>0.26</v>
      </c>
      <c r="G13" s="5" t="s">
        <v>13</v>
      </c>
      <c r="H13" s="5"/>
      <c r="I13" s="5"/>
      <c r="J13" s="5"/>
    </row>
    <row r="14" spans="1:10" x14ac:dyDescent="0.25">
      <c r="A14" s="1" t="s">
        <v>13</v>
      </c>
      <c r="C14" s="2">
        <v>126290</v>
      </c>
      <c r="D14" s="3">
        <f>(C14*E14)</f>
        <v>32835.4</v>
      </c>
      <c r="E14">
        <v>0.26</v>
      </c>
      <c r="G14" s="6" t="s">
        <v>15</v>
      </c>
      <c r="H14" s="8">
        <f>D16</f>
        <v>28.6</v>
      </c>
      <c r="I14" s="6" t="s">
        <v>14</v>
      </c>
      <c r="J14" s="8">
        <f>D15</f>
        <v>2111.2000000000003</v>
      </c>
    </row>
    <row r="15" spans="1:10" x14ac:dyDescent="0.25">
      <c r="A15" s="2" t="s">
        <v>14</v>
      </c>
      <c r="C15" s="2">
        <v>8120</v>
      </c>
      <c r="D15" s="3">
        <f t="shared" si="0"/>
        <v>2111.2000000000003</v>
      </c>
      <c r="E15">
        <v>0.26</v>
      </c>
      <c r="G15" s="4"/>
      <c r="H15" s="4"/>
      <c r="I15" s="6" t="s">
        <v>16</v>
      </c>
      <c r="J15" s="8">
        <f>D17</f>
        <v>-228.8</v>
      </c>
    </row>
    <row r="16" spans="1:10" x14ac:dyDescent="0.25">
      <c r="A16" s="2" t="s">
        <v>15</v>
      </c>
      <c r="C16" s="2">
        <v>110</v>
      </c>
      <c r="D16" s="3">
        <f t="shared" si="0"/>
        <v>28.6</v>
      </c>
      <c r="E16">
        <v>0.26</v>
      </c>
      <c r="G16" s="4" t="s">
        <v>24</v>
      </c>
      <c r="H16" s="9">
        <f>D14</f>
        <v>32835.4</v>
      </c>
      <c r="I16" s="9"/>
      <c r="J16" s="9"/>
    </row>
    <row r="17" spans="1:10" x14ac:dyDescent="0.25">
      <c r="A17" s="2" t="s">
        <v>16</v>
      </c>
      <c r="C17" s="2">
        <v>-880</v>
      </c>
      <c r="D17" s="3">
        <f t="shared" si="0"/>
        <v>-228.8</v>
      </c>
      <c r="E17">
        <v>0.26</v>
      </c>
      <c r="G17" s="5" t="s">
        <v>3</v>
      </c>
      <c r="H17" s="5"/>
      <c r="I17" s="5"/>
      <c r="J17" s="5"/>
    </row>
    <row r="18" spans="1:10" x14ac:dyDescent="0.25">
      <c r="A18" s="1" t="s">
        <v>17</v>
      </c>
      <c r="C18" s="2">
        <v>133640</v>
      </c>
      <c r="D18" s="3">
        <f t="shared" si="0"/>
        <v>34746.400000000001</v>
      </c>
      <c r="E18">
        <v>0.26</v>
      </c>
      <c r="G18" s="4" t="s">
        <v>24</v>
      </c>
      <c r="H18" s="9">
        <f>D6</f>
        <v>130860.6</v>
      </c>
      <c r="I18" s="5"/>
      <c r="J18" s="5"/>
    </row>
    <row r="19" spans="1:10" x14ac:dyDescent="0.25">
      <c r="A19" s="2" t="s">
        <v>18</v>
      </c>
      <c r="C19" s="2">
        <v>-34050</v>
      </c>
      <c r="D19" s="3">
        <f t="shared" si="0"/>
        <v>-8853</v>
      </c>
      <c r="E19">
        <v>0.26</v>
      </c>
    </row>
    <row r="20" spans="1:10" x14ac:dyDescent="0.25">
      <c r="A20" s="1" t="s">
        <v>19</v>
      </c>
      <c r="C20" s="2">
        <v>99590</v>
      </c>
      <c r="D20" s="3">
        <f t="shared" si="0"/>
        <v>25893.4</v>
      </c>
      <c r="E20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REYES</dc:creator>
  <cp:lastModifiedBy>EMILIANO REYES</cp:lastModifiedBy>
  <dcterms:created xsi:type="dcterms:W3CDTF">2022-08-05T16:55:40Z</dcterms:created>
  <dcterms:modified xsi:type="dcterms:W3CDTF">2022-08-08T21:43:17Z</dcterms:modified>
</cp:coreProperties>
</file>