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7" i="1" l="1"/>
  <c r="B6" i="1"/>
  <c r="C6" i="1"/>
  <c r="D6" i="1" s="1"/>
  <c r="B5" i="1"/>
  <c r="B4" i="1"/>
  <c r="C5" i="1"/>
  <c r="D5" i="1" s="1"/>
  <c r="C4" i="1"/>
  <c r="D4" i="1" s="1"/>
  <c r="F4" i="1" s="1"/>
  <c r="E5" i="1" l="1"/>
  <c r="D13" i="1" s="1"/>
  <c r="F5" i="1"/>
  <c r="E6" i="1"/>
  <c r="D12" i="1" s="1"/>
  <c r="G6" i="1"/>
  <c r="F6" i="1"/>
  <c r="G5" i="1"/>
  <c r="G4" i="1"/>
  <c r="E4" i="1"/>
  <c r="D11" i="1" s="1"/>
  <c r="F7" i="1" l="1"/>
  <c r="D14" i="1" s="1"/>
</calcChain>
</file>

<file path=xl/sharedStrings.xml><?xml version="1.0" encoding="utf-8"?>
<sst xmlns="http://schemas.openxmlformats.org/spreadsheetml/2006/main" count="19" uniqueCount="19">
  <si>
    <t>Qtd Pedido</t>
  </si>
  <si>
    <t>Qtd Placas</t>
  </si>
  <si>
    <t>Qtd Tecidos</t>
  </si>
  <si>
    <t>Qtd Espuma</t>
  </si>
  <si>
    <t>Margem de Perda</t>
  </si>
  <si>
    <t>Bojos Produzidos</t>
  </si>
  <si>
    <t>Vermelhos</t>
  </si>
  <si>
    <t>Preto</t>
  </si>
  <si>
    <t>Pretos</t>
  </si>
  <si>
    <t>Brancos</t>
  </si>
  <si>
    <t>Estoque</t>
  </si>
  <si>
    <t>Vermelho</t>
  </si>
  <si>
    <t>Espuma</t>
  </si>
  <si>
    <t>Tecido</t>
  </si>
  <si>
    <t>Estoque Final</t>
  </si>
  <si>
    <t>Estq Inicial</t>
  </si>
  <si>
    <t>Pedido</t>
  </si>
  <si>
    <t>Branco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</si>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</sst>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2" sqref="H12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6.7109375" bestFit="1" customWidth="1"/>
    <col min="4" max="4" width="12.85546875" bestFit="1" customWidth="1"/>
    <col min="5" max="5" width="11.42578125" bestFit="1" customWidth="1"/>
    <col min="6" max="6" width="11.5703125" bestFit="1" customWidth="1"/>
    <col min="7" max="7" width="16.28515625" bestFit="1" customWidth="1"/>
    <col min="9" max="9" width="9.85546875" bestFit="1" customWidth="1"/>
    <col min="10" max="10" width="10.42578125" bestFit="1" customWidth="1"/>
    <col min="11" max="11" width="12.85546875" bestFit="1" customWidth="1"/>
  </cols>
  <sheetData>
    <row r="1" spans="1:7" x14ac:dyDescent="0.25">
      <c r="E1" s="6"/>
    </row>
    <row r="3" spans="1:7" x14ac:dyDescent="0.25">
      <c r="A3" s="1" t="s">
        <v>16</v>
      </c>
      <c r="B3" s="1" t="s">
        <v>0</v>
      </c>
      <c r="C3" s="1" t="s">
        <v>4</v>
      </c>
      <c r="D3" s="1" t="s">
        <v>1</v>
      </c>
      <c r="E3" s="1" t="s">
        <v>2</v>
      </c>
      <c r="F3" s="1" t="s">
        <v>3</v>
      </c>
      <c r="G3" s="1" t="s">
        <v>5</v>
      </c>
    </row>
    <row r="4" spans="1:7" x14ac:dyDescent="0.25">
      <c r="A4" s="1" t="s">
        <v>6</v>
      </c>
      <c r="B4" s="1">
        <f>500+200</f>
        <v>700</v>
      </c>
      <c r="C4" s="1">
        <f>B4 + (B4 * 10%)</f>
        <v>770</v>
      </c>
      <c r="D4" s="1">
        <f>ROUNDUP((C4/8),0)</f>
        <v>97</v>
      </c>
      <c r="E4" s="1">
        <f>D4*0.4</f>
        <v>38.800000000000004</v>
      </c>
      <c r="F4" s="1">
        <f>D4*1.2</f>
        <v>116.39999999999999</v>
      </c>
      <c r="G4" s="1">
        <f>D4*8</f>
        <v>776</v>
      </c>
    </row>
    <row r="5" spans="1:7" x14ac:dyDescent="0.25">
      <c r="A5" s="1" t="s">
        <v>8</v>
      </c>
      <c r="B5" s="1">
        <f>400+300</f>
        <v>700</v>
      </c>
      <c r="C5" s="1">
        <f t="shared" ref="C5:C6" si="0">B5 + (B5 * 10%)</f>
        <v>770</v>
      </c>
      <c r="D5" s="1">
        <f t="shared" ref="D5:D6" si="1">ROUNDUP((C5/8),0)</f>
        <v>97</v>
      </c>
      <c r="E5" s="1">
        <f t="shared" ref="E5:E6" si="2">D5*0.4</f>
        <v>38.800000000000004</v>
      </c>
      <c r="F5" s="1">
        <f t="shared" ref="F5:F6" si="3">D5*1.2</f>
        <v>116.39999999999999</v>
      </c>
      <c r="G5" s="1">
        <f t="shared" ref="G5:G6" si="4">D5*8</f>
        <v>776</v>
      </c>
    </row>
    <row r="6" spans="1:7" x14ac:dyDescent="0.25">
      <c r="A6" s="1" t="s">
        <v>9</v>
      </c>
      <c r="B6" s="1">
        <f>650+200+300</f>
        <v>1150</v>
      </c>
      <c r="C6" s="1">
        <f t="shared" si="0"/>
        <v>1265</v>
      </c>
      <c r="D6" s="1">
        <f t="shared" si="1"/>
        <v>159</v>
      </c>
      <c r="E6" s="1">
        <f t="shared" si="2"/>
        <v>63.6</v>
      </c>
      <c r="F6" s="1">
        <f t="shared" si="3"/>
        <v>190.79999999999998</v>
      </c>
      <c r="G6" s="1">
        <f t="shared" si="4"/>
        <v>1272</v>
      </c>
    </row>
    <row r="7" spans="1:7" x14ac:dyDescent="0.25">
      <c r="E7" s="2" t="s">
        <v>18</v>
      </c>
      <c r="F7" s="2">
        <f>SUM(F4:F6)</f>
        <v>423.59999999999997</v>
      </c>
      <c r="G7" s="8">
        <f>SUM(G4:G6)</f>
        <v>2824</v>
      </c>
    </row>
    <row r="9" spans="1:7" x14ac:dyDescent="0.25">
      <c r="B9" s="3"/>
      <c r="C9" s="4" t="s">
        <v>10</v>
      </c>
      <c r="D9" s="5"/>
    </row>
    <row r="10" spans="1:7" x14ac:dyDescent="0.25">
      <c r="B10" s="2" t="s">
        <v>13</v>
      </c>
      <c r="C10" s="2" t="s">
        <v>15</v>
      </c>
      <c r="D10" s="2" t="s">
        <v>14</v>
      </c>
    </row>
    <row r="11" spans="1:7" x14ac:dyDescent="0.25">
      <c r="B11" s="2" t="s">
        <v>11</v>
      </c>
      <c r="C11" s="2">
        <v>40</v>
      </c>
      <c r="D11" s="2">
        <f>C11-E4</f>
        <v>1.1999999999999957</v>
      </c>
    </row>
    <row r="12" spans="1:7" x14ac:dyDescent="0.25">
      <c r="B12" s="2" t="s">
        <v>17</v>
      </c>
      <c r="C12" s="2">
        <v>60</v>
      </c>
      <c r="D12" s="7">
        <f>C12-E6</f>
        <v>-3.6000000000000014</v>
      </c>
    </row>
    <row r="13" spans="1:7" x14ac:dyDescent="0.25">
      <c r="B13" s="2" t="s">
        <v>7</v>
      </c>
      <c r="C13" s="2">
        <v>50</v>
      </c>
      <c r="D13" s="2">
        <f>C13-E5</f>
        <v>11.199999999999996</v>
      </c>
    </row>
    <row r="14" spans="1:7" x14ac:dyDescent="0.25">
      <c r="B14" s="2" t="s">
        <v>12</v>
      </c>
      <c r="C14" s="2">
        <v>600</v>
      </c>
      <c r="D14" s="2">
        <f>C14-F7</f>
        <v>176.40000000000003</v>
      </c>
    </row>
    <row r="17" spans="6:6" x14ac:dyDescent="0.25">
      <c r="F17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2017-04-11T21:20:47Z</dcterms:created>
  <dcterms:modified xsi:type="dcterms:W3CDTF">2017-04-11T22:12:16Z</dcterms:modified>
</cp:coreProperties>
</file>