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er/"/>
    </mc:Choice>
  </mc:AlternateContent>
  <xr:revisionPtr revIDLastSave="0" documentId="13_ncr:1_{860B3E33-B185-514F-B65D-759D4A13425C}" xr6:coauthVersionLast="47" xr6:coauthVersionMax="47" xr10:uidLastSave="{00000000-0000-0000-0000-000000000000}"/>
  <bookViews>
    <workbookView xWindow="3260" yWindow="2160" windowWidth="28040" windowHeight="17440" xr2:uid="{33090224-493B-084E-9C69-C8F2F0C40FF0}"/>
  </bookViews>
  <sheets>
    <sheet name="water-withdrawals-per-kg-poore" sheetId="2" r:id="rId1"/>
    <sheet name="Hoja1" sheetId="1" r:id="rId2"/>
  </sheets>
  <definedNames>
    <definedName name="DatosExternos_1" localSheetId="0" hidden="1">'water-withdrawals-per-kg-poore'!$A$1:$D$39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2" l="1"/>
  <c r="G6" i="2"/>
  <c r="G12" i="2" l="1"/>
  <c r="G7" i="2" s="1"/>
  <c r="H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85D9D-0D02-FE40-B9F3-C0CC72BFC3F0}" keepAlive="1" name="Consulta - water-withdrawals-per-kg-poore" description="Conexión a la consulta 'water-withdrawals-per-kg-poore' en el libro." type="5" refreshedVersion="7" background="1" saveData="1">
    <dbPr connection="Provider=Microsoft.Mashup.OleDb.1;Data Source=$Workbook$;Location=water-withdrawals-per-kg-poore;Extended Properties=&quot;&quot;" command="SELECT * FROM [water-withdrawals-per-kg-poore]"/>
  </connection>
</connections>
</file>

<file path=xl/sharedStrings.xml><?xml version="1.0" encoding="utf-8"?>
<sst xmlns="http://schemas.openxmlformats.org/spreadsheetml/2006/main" count="83" uniqueCount="46">
  <si>
    <t>Entity</t>
  </si>
  <si>
    <t>Code</t>
  </si>
  <si>
    <t>Year</t>
  </si>
  <si>
    <t/>
  </si>
  <si>
    <t>Categoria</t>
  </si>
  <si>
    <t>manzanas</t>
  </si>
  <si>
    <t>plátanos</t>
  </si>
  <si>
    <t>Cebada</t>
  </si>
  <si>
    <t>Carne de res (rebaño de carne)</t>
  </si>
  <si>
    <t>Carne de res (rebaño lechero)</t>
  </si>
  <si>
    <t>Azúcar de remolacha</t>
  </si>
  <si>
    <t>Bayas y uvas</t>
  </si>
  <si>
    <t>brasicáceas</t>
  </si>
  <si>
    <t>Caña de azucar</t>
  </si>
  <si>
    <t>Mandioca</t>
  </si>
  <si>
    <t>Queso</t>
  </si>
  <si>
    <t>Fruta cítrica</t>
  </si>
  <si>
    <t>Café</t>
  </si>
  <si>
    <t>Chocolate negro</t>
  </si>
  <si>
    <t>Huevos</t>
  </si>
  <si>
    <t>Pescado (de piscifactoría)</t>
  </si>
  <si>
    <t>maní</t>
  </si>
  <si>
    <t>cordero y cordero</t>
  </si>
  <si>
    <t>Maíz</t>
  </si>
  <si>
    <t>Leche</t>
  </si>
  <si>
    <t>Nueces</t>
  </si>
  <si>
    <t>Avena</t>
  </si>
  <si>
    <t>cebollas y puerros</t>
  </si>
  <si>
    <t>Otra fruta</t>
  </si>
  <si>
    <t>Otras legumbres</t>
  </si>
  <si>
    <t>Otras Verduras</t>
  </si>
  <si>
    <t>Guisantes</t>
  </si>
  <si>
    <t>Carne de cerdo</t>
  </si>
  <si>
    <t>Patatas</t>
  </si>
  <si>
    <t>Carne de ave</t>
  </si>
  <si>
    <t>Langostinos (de cultivo)</t>
  </si>
  <si>
    <t>Arroz</t>
  </si>
  <si>
    <t>Hortalizas de raíz</t>
  </si>
  <si>
    <t>Leche de soja</t>
  </si>
  <si>
    <t>Tofu (soja)</t>
  </si>
  <si>
    <t>Tomates</t>
  </si>
  <si>
    <t>Trigo y Centeno</t>
  </si>
  <si>
    <t>Vino</t>
  </si>
  <si>
    <t>Consumo de agua animal</t>
  </si>
  <si>
    <t>Consumo de agua vegetal</t>
  </si>
  <si>
    <t>Freshwater withdrawals per 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</si>
</sst>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F019ED-6DDF-8148-B851-4FE1886115D6}" autoFormatId="16" applyNumberFormats="0" applyBorderFormats="0" applyFontFormats="0" applyPatternFormats="0" applyAlignmentFormats="0" applyWidthHeightFormats="0">
  <queryTableRefresh preserveSortFilterLayout="0" nextId="6" unboundColumnsRight="1">
    <queryTableFields count="5">
      <queryTableField id="1" name="Entity" tableColumnId="1"/>
      <queryTableField id="2" name="Code" tableColumnId="2"/>
      <queryTableField id="3" name="Year" tableColumnId="3"/>
      <queryTableField id="4" name="Freshwater withdrawals per kilogram (Poore &amp; Nemecek, 2018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AC0F6-3532-954B-B3BF-292F94975369}" name="water_withdrawals_per_kg_poore" displayName="water_withdrawals_per_kg_poore" ref="A1:E39" tableType="queryTable" totalsRowShown="0">
  <autoFilter ref="A1:E39" xr:uid="{E90AC0F6-3532-954B-B3BF-292F94975369}"/>
  <sortState xmlns:xlrd2="http://schemas.microsoft.com/office/spreadsheetml/2017/richdata2" ref="A2:E39">
    <sortCondition descending="1" ref="D1:D39"/>
  </sortState>
  <tableColumns count="5">
    <tableColumn id="1" xr3:uid="{A57A148B-393B-BC42-A048-0E5239181D0D}" uniqueName="1" name="Entity" queryTableFieldId="1" dataDxfId="1"/>
    <tableColumn id="2" xr3:uid="{CBA01111-1440-8641-9A32-9FB7C94BB52E}" uniqueName="2" name="Code" queryTableFieldId="2" dataDxfId="0"/>
    <tableColumn id="3" xr3:uid="{9CEBAC2D-5D54-4043-9770-91CE872960AC}" uniqueName="3" name="Year" queryTableFieldId="3"/>
    <tableColumn id="4" xr3:uid="{1B43E6A4-A3E4-1D49-9CD7-1FEA10EEF029}" uniqueName="4" name="Freshwater withdrawals per kilogram" queryTableFieldId="4"/>
    <tableColumn id="5" xr3:uid="{C500E923-C322-7D43-9EE9-76692FFA29F5}" uniqueName="5" name="Categori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4970-B8E4-FA43-811F-837839276138}">
  <dimension ref="A1:H39"/>
  <sheetViews>
    <sheetView tabSelected="1" workbookViewId="0">
      <selection activeCell="D15" sqref="D15"/>
    </sheetView>
  </sheetViews>
  <sheetFormatPr baseColWidth="10" defaultRowHeight="16" x14ac:dyDescent="0.2"/>
  <cols>
    <col min="1" max="1" width="26.83203125" bestFit="1" customWidth="1"/>
    <col min="2" max="2" width="7.6640625" bestFit="1" customWidth="1"/>
    <col min="3" max="3" width="7.33203125" bestFit="1" customWidth="1"/>
    <col min="4" max="4" width="57.6640625" bestFit="1" customWidth="1"/>
    <col min="7" max="7" width="22.1640625" bestFit="1" customWidth="1"/>
    <col min="8" max="8" width="2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45</v>
      </c>
      <c r="E1" t="s">
        <v>4</v>
      </c>
    </row>
    <row r="2" spans="1:8" x14ac:dyDescent="0.2">
      <c r="A2" s="1" t="s">
        <v>15</v>
      </c>
      <c r="B2" s="1" t="s">
        <v>3</v>
      </c>
      <c r="C2">
        <v>2010</v>
      </c>
      <c r="D2">
        <v>56052</v>
      </c>
      <c r="E2">
        <v>1</v>
      </c>
    </row>
    <row r="3" spans="1:8" x14ac:dyDescent="0.2">
      <c r="A3" s="1" t="s">
        <v>25</v>
      </c>
      <c r="B3" s="1" t="s">
        <v>3</v>
      </c>
      <c r="C3">
        <v>2010</v>
      </c>
      <c r="D3">
        <v>41338</v>
      </c>
      <c r="E3">
        <v>0</v>
      </c>
    </row>
    <row r="4" spans="1:8" x14ac:dyDescent="0.2">
      <c r="A4" s="1" t="s">
        <v>20</v>
      </c>
      <c r="B4" s="1" t="s">
        <v>3</v>
      </c>
      <c r="C4">
        <v>2010</v>
      </c>
      <c r="D4">
        <v>36913</v>
      </c>
      <c r="E4">
        <v>1</v>
      </c>
    </row>
    <row r="5" spans="1:8" x14ac:dyDescent="0.2">
      <c r="A5" s="1" t="s">
        <v>35</v>
      </c>
      <c r="B5" s="1" t="s">
        <v>3</v>
      </c>
      <c r="C5">
        <v>2010</v>
      </c>
      <c r="D5">
        <v>35154</v>
      </c>
      <c r="E5">
        <v>1</v>
      </c>
      <c r="G5" t="s">
        <v>43</v>
      </c>
      <c r="H5" t="s">
        <v>44</v>
      </c>
    </row>
    <row r="6" spans="1:8" x14ac:dyDescent="0.2">
      <c r="A6" s="1" t="s">
        <v>9</v>
      </c>
      <c r="B6" s="1" t="s">
        <v>3</v>
      </c>
      <c r="C6">
        <v>2010</v>
      </c>
      <c r="D6">
        <v>27143</v>
      </c>
      <c r="E6">
        <v>1</v>
      </c>
      <c r="G6">
        <f>SUMIF(E$2:E$39,"=1",D$2:D$39)</f>
        <v>218479</v>
      </c>
      <c r="H6">
        <f>SUMIF(E$2:E$39,"=0",D$2:D$39)</f>
        <v>137330</v>
      </c>
    </row>
    <row r="7" spans="1:8" x14ac:dyDescent="0.2">
      <c r="A7" s="1" t="s">
        <v>36</v>
      </c>
      <c r="B7" s="1" t="s">
        <v>3</v>
      </c>
      <c r="C7">
        <v>2010</v>
      </c>
      <c r="D7">
        <v>22484</v>
      </c>
      <c r="E7">
        <v>0</v>
      </c>
      <c r="G7">
        <f>G6/G12*100</f>
        <v>61.403449603579453</v>
      </c>
      <c r="H7">
        <f>H6/G12*100</f>
        <v>38.596550396420554</v>
      </c>
    </row>
    <row r="8" spans="1:8" x14ac:dyDescent="0.2">
      <c r="A8" s="1" t="s">
        <v>21</v>
      </c>
      <c r="B8" s="1" t="s">
        <v>3</v>
      </c>
      <c r="C8">
        <v>2010</v>
      </c>
      <c r="D8">
        <v>18523</v>
      </c>
      <c r="E8">
        <v>0</v>
      </c>
    </row>
    <row r="9" spans="1:8" x14ac:dyDescent="0.2">
      <c r="A9" s="1" t="s">
        <v>22</v>
      </c>
      <c r="B9" s="1" t="s">
        <v>3</v>
      </c>
      <c r="C9">
        <v>2010</v>
      </c>
      <c r="D9">
        <v>18028</v>
      </c>
      <c r="E9">
        <v>1</v>
      </c>
    </row>
    <row r="10" spans="1:8" x14ac:dyDescent="0.2">
      <c r="A10" s="1" t="s">
        <v>32</v>
      </c>
      <c r="B10" s="1" t="s">
        <v>3</v>
      </c>
      <c r="C10">
        <v>2010</v>
      </c>
      <c r="D10">
        <v>17958</v>
      </c>
      <c r="E10">
        <v>1</v>
      </c>
    </row>
    <row r="11" spans="1:8" x14ac:dyDescent="0.2">
      <c r="A11" s="1" t="s">
        <v>8</v>
      </c>
      <c r="B11" s="1" t="s">
        <v>3</v>
      </c>
      <c r="C11">
        <v>2010</v>
      </c>
      <c r="D11">
        <v>14512</v>
      </c>
      <c r="E11">
        <v>1</v>
      </c>
    </row>
    <row r="12" spans="1:8" x14ac:dyDescent="0.2">
      <c r="A12" s="1" t="s">
        <v>41</v>
      </c>
      <c r="B12" s="1" t="s">
        <v>3</v>
      </c>
      <c r="C12">
        <v>2010</v>
      </c>
      <c r="D12">
        <v>6475</v>
      </c>
      <c r="E12">
        <v>0</v>
      </c>
      <c r="G12">
        <f>SUM(G6:H6)</f>
        <v>355809</v>
      </c>
    </row>
    <row r="13" spans="1:8" x14ac:dyDescent="0.2">
      <c r="A13" s="1" t="s">
        <v>24</v>
      </c>
      <c r="B13" s="1" t="s">
        <v>3</v>
      </c>
      <c r="C13">
        <v>2010</v>
      </c>
      <c r="D13">
        <v>6282</v>
      </c>
      <c r="E13">
        <v>1</v>
      </c>
    </row>
    <row r="14" spans="1:8" x14ac:dyDescent="0.2">
      <c r="A14" s="1" t="s">
        <v>13</v>
      </c>
      <c r="B14" s="1" t="s">
        <v>3</v>
      </c>
      <c r="C14">
        <v>2010</v>
      </c>
      <c r="D14">
        <v>6201</v>
      </c>
      <c r="E14">
        <v>0</v>
      </c>
    </row>
    <row r="15" spans="1:8" x14ac:dyDescent="0.2">
      <c r="A15" s="1" t="s">
        <v>19</v>
      </c>
      <c r="B15" s="1" t="s">
        <v>3</v>
      </c>
      <c r="C15">
        <v>2010</v>
      </c>
      <c r="D15">
        <v>5777</v>
      </c>
      <c r="E15">
        <v>1</v>
      </c>
    </row>
    <row r="16" spans="1:8" x14ac:dyDescent="0.2">
      <c r="A16" s="1" t="s">
        <v>18</v>
      </c>
      <c r="B16" s="1" t="s">
        <v>3</v>
      </c>
      <c r="C16">
        <v>2010</v>
      </c>
      <c r="D16">
        <v>5406</v>
      </c>
      <c r="E16">
        <v>0</v>
      </c>
    </row>
    <row r="17" spans="1:5" x14ac:dyDescent="0.2">
      <c r="A17" s="1" t="s">
        <v>26</v>
      </c>
      <c r="B17" s="1" t="s">
        <v>3</v>
      </c>
      <c r="C17">
        <v>2010</v>
      </c>
      <c r="D17">
        <v>4824</v>
      </c>
      <c r="E17">
        <v>0</v>
      </c>
    </row>
    <row r="18" spans="1:5" x14ac:dyDescent="0.2">
      <c r="A18" s="1" t="s">
        <v>29</v>
      </c>
      <c r="B18" s="1" t="s">
        <v>3</v>
      </c>
      <c r="C18">
        <v>2010</v>
      </c>
      <c r="D18">
        <v>4357</v>
      </c>
      <c r="E18">
        <v>0</v>
      </c>
    </row>
    <row r="19" spans="1:5" x14ac:dyDescent="0.2">
      <c r="A19" s="1" t="s">
        <v>11</v>
      </c>
      <c r="B19" s="1" t="s">
        <v>3</v>
      </c>
      <c r="C19">
        <v>2010</v>
      </c>
      <c r="D19">
        <v>4196</v>
      </c>
      <c r="E19">
        <v>0</v>
      </c>
    </row>
    <row r="20" spans="1:5" x14ac:dyDescent="0.2">
      <c r="A20" s="1" t="s">
        <v>31</v>
      </c>
      <c r="B20" s="1" t="s">
        <v>3</v>
      </c>
      <c r="C20">
        <v>2010</v>
      </c>
      <c r="D20">
        <v>3966</v>
      </c>
      <c r="E20">
        <v>0</v>
      </c>
    </row>
    <row r="21" spans="1:5" x14ac:dyDescent="0.2">
      <c r="A21" s="1" t="s">
        <v>40</v>
      </c>
      <c r="B21" s="1" t="s">
        <v>3</v>
      </c>
      <c r="C21">
        <v>2010</v>
      </c>
      <c r="D21">
        <v>3698</v>
      </c>
      <c r="E21">
        <v>0</v>
      </c>
    </row>
    <row r="22" spans="1:5" x14ac:dyDescent="0.2">
      <c r="A22" s="1" t="s">
        <v>10</v>
      </c>
      <c r="B22" s="1" t="s">
        <v>3</v>
      </c>
      <c r="C22">
        <v>2010</v>
      </c>
      <c r="D22">
        <v>2177</v>
      </c>
      <c r="E22">
        <v>0</v>
      </c>
    </row>
    <row r="23" spans="1:5" x14ac:dyDescent="0.2">
      <c r="A23" s="1" t="s">
        <v>23</v>
      </c>
      <c r="B23" s="1" t="s">
        <v>3</v>
      </c>
      <c r="C23">
        <v>2010</v>
      </c>
      <c r="D23">
        <v>2157</v>
      </c>
      <c r="E23">
        <v>0</v>
      </c>
    </row>
    <row r="24" spans="1:5" x14ac:dyDescent="0.2">
      <c r="A24" s="1" t="s">
        <v>5</v>
      </c>
      <c r="B24" s="1" t="s">
        <v>3</v>
      </c>
      <c r="C24">
        <v>2010</v>
      </c>
      <c r="D24">
        <v>1801</v>
      </c>
      <c r="E24">
        <v>0</v>
      </c>
    </row>
    <row r="25" spans="1:5" x14ac:dyDescent="0.2">
      <c r="A25" s="1" t="s">
        <v>28</v>
      </c>
      <c r="B25" s="1" t="s">
        <v>3</v>
      </c>
      <c r="C25">
        <v>2010</v>
      </c>
      <c r="D25">
        <v>1535</v>
      </c>
      <c r="E25">
        <v>0</v>
      </c>
    </row>
    <row r="26" spans="1:5" x14ac:dyDescent="0.2">
      <c r="A26" s="1" t="s">
        <v>39</v>
      </c>
      <c r="B26" s="1" t="s">
        <v>3</v>
      </c>
      <c r="C26">
        <v>2010</v>
      </c>
      <c r="D26">
        <v>1486</v>
      </c>
      <c r="E26">
        <v>0</v>
      </c>
    </row>
    <row r="27" spans="1:5" x14ac:dyDescent="0.2">
      <c r="A27" s="1" t="s">
        <v>12</v>
      </c>
      <c r="B27" s="1" t="s">
        <v>3</v>
      </c>
      <c r="C27">
        <v>2010</v>
      </c>
      <c r="D27">
        <v>1194</v>
      </c>
      <c r="E27">
        <v>0</v>
      </c>
    </row>
    <row r="28" spans="1:5" x14ac:dyDescent="0.2">
      <c r="A28" s="1" t="s">
        <v>6</v>
      </c>
      <c r="B28" s="1" t="s">
        <v>3</v>
      </c>
      <c r="C28">
        <v>2010</v>
      </c>
      <c r="D28">
        <v>1145</v>
      </c>
      <c r="E28">
        <v>0</v>
      </c>
    </row>
    <row r="29" spans="1:5" x14ac:dyDescent="0.2">
      <c r="A29" s="1" t="s">
        <v>30</v>
      </c>
      <c r="B29" s="1" t="s">
        <v>3</v>
      </c>
      <c r="C29">
        <v>2010</v>
      </c>
      <c r="D29">
        <v>1025</v>
      </c>
      <c r="E29">
        <v>0</v>
      </c>
    </row>
    <row r="30" spans="1:5" x14ac:dyDescent="0.2">
      <c r="A30" s="1" t="s">
        <v>16</v>
      </c>
      <c r="B30" s="1" t="s">
        <v>3</v>
      </c>
      <c r="C30">
        <v>2010</v>
      </c>
      <c r="D30">
        <v>827</v>
      </c>
      <c r="E30">
        <v>0</v>
      </c>
    </row>
    <row r="31" spans="1:5" x14ac:dyDescent="0.2">
      <c r="A31" s="1" t="s">
        <v>42</v>
      </c>
      <c r="B31" s="1" t="s">
        <v>3</v>
      </c>
      <c r="C31">
        <v>2010</v>
      </c>
      <c r="D31">
        <v>789</v>
      </c>
      <c r="E31">
        <v>0</v>
      </c>
    </row>
    <row r="32" spans="1:5" x14ac:dyDescent="0.2">
      <c r="A32" s="1" t="s">
        <v>34</v>
      </c>
      <c r="B32" s="1" t="s">
        <v>3</v>
      </c>
      <c r="C32">
        <v>2010</v>
      </c>
      <c r="D32">
        <v>660</v>
      </c>
      <c r="E32">
        <v>1</v>
      </c>
    </row>
    <row r="33" spans="1:5" x14ac:dyDescent="0.2">
      <c r="A33" s="1" t="s">
        <v>33</v>
      </c>
      <c r="B33" s="1" t="s">
        <v>3</v>
      </c>
      <c r="C33">
        <v>2010</v>
      </c>
      <c r="D33">
        <v>591</v>
      </c>
      <c r="E33">
        <v>0</v>
      </c>
    </row>
    <row r="34" spans="1:5" x14ac:dyDescent="0.2">
      <c r="A34" s="1" t="s">
        <v>37</v>
      </c>
      <c r="B34" s="1" t="s">
        <v>3</v>
      </c>
      <c r="C34">
        <v>2010</v>
      </c>
      <c r="D34">
        <v>284</v>
      </c>
      <c r="E34">
        <v>0</v>
      </c>
    </row>
    <row r="35" spans="1:5" x14ac:dyDescent="0.2">
      <c r="A35" s="1" t="s">
        <v>38</v>
      </c>
      <c r="B35" s="1" t="s">
        <v>3</v>
      </c>
      <c r="C35">
        <v>2010</v>
      </c>
      <c r="D35">
        <v>278</v>
      </c>
      <c r="E35">
        <v>0</v>
      </c>
    </row>
    <row r="36" spans="1:5" x14ac:dyDescent="0.2">
      <c r="A36" s="1" t="s">
        <v>17</v>
      </c>
      <c r="B36" s="1" t="s">
        <v>3</v>
      </c>
      <c r="C36">
        <v>2010</v>
      </c>
      <c r="D36">
        <v>259</v>
      </c>
      <c r="E36">
        <v>0</v>
      </c>
    </row>
    <row r="37" spans="1:5" x14ac:dyDescent="0.2">
      <c r="A37" s="1" t="s">
        <v>7</v>
      </c>
      <c r="B37" s="1" t="s">
        <v>3</v>
      </c>
      <c r="C37">
        <v>2010</v>
      </c>
      <c r="D37">
        <v>171</v>
      </c>
      <c r="E37">
        <v>0</v>
      </c>
    </row>
    <row r="38" spans="1:5" x14ac:dyDescent="0.2">
      <c r="A38" s="1" t="s">
        <v>27</v>
      </c>
      <c r="B38" s="1" t="s">
        <v>3</v>
      </c>
      <c r="C38">
        <v>2010</v>
      </c>
      <c r="D38">
        <v>143</v>
      </c>
      <c r="E38">
        <v>0</v>
      </c>
    </row>
    <row r="39" spans="1:5" x14ac:dyDescent="0.2">
      <c r="A39" s="1" t="s">
        <v>14</v>
      </c>
      <c r="B39" s="1" t="s">
        <v>3</v>
      </c>
      <c r="C39">
        <v>2010</v>
      </c>
      <c r="D39">
        <v>0</v>
      </c>
      <c r="E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66DC-416A-A64C-B829-3C96D61BE5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10177-F47E-9B45-AF8E-15906BCD8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water-withdrawals-per-kg-poore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Holler Rodriguez</dc:creator>
  <cp:lastModifiedBy>Alexander Holler Rodriguez</cp:lastModifiedBy>
  <dcterms:created xsi:type="dcterms:W3CDTF">2022-04-19T16:42:13Z</dcterms:created>
  <dcterms:modified xsi:type="dcterms:W3CDTF">2022-04-20T16:44:00Z</dcterms:modified>
</cp:coreProperties>
</file>