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wyn/Desktop/"/>
    </mc:Choice>
  </mc:AlternateContent>
  <xr:revisionPtr revIDLastSave="0" documentId="8_{A590D1CA-037E-FB46-AE3E-D5EF6EEF65A5}" xr6:coauthVersionLast="47" xr6:coauthVersionMax="47" xr10:uidLastSave="{00000000-0000-0000-0000-000000000000}"/>
  <bookViews>
    <workbookView xWindow="6280" yWindow="4200" windowWidth="25980" windowHeight="14400" activeTab="6" xr2:uid="{727A0B8A-8D80-4431-A5C3-A1D926F11AE8}"/>
  </bookViews>
  <sheets>
    <sheet name="1.3" sheetId="4" r:id="rId1"/>
    <sheet name="1.5" sheetId="5" r:id="rId2"/>
    <sheet name="RF Histogram" sheetId="3" r:id="rId3"/>
    <sheet name="Sheet1" sheetId="1" r:id="rId4"/>
    <sheet name="Sheet6" sheetId="6" r:id="rId5"/>
    <sheet name="Sheet3" sheetId="8" r:id="rId6"/>
    <sheet name="Sheet2" sheetId="7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B7" i="6"/>
  <c r="F3" i="6"/>
  <c r="F2" i="6"/>
  <c r="F1" i="6"/>
  <c r="E4" i="6"/>
  <c r="E3" i="6"/>
  <c r="E2" i="6"/>
  <c r="B2" i="6"/>
  <c r="B1" i="6"/>
</calcChain>
</file>

<file path=xl/sharedStrings.xml><?xml version="1.0" encoding="utf-8"?>
<sst xmlns="http://schemas.openxmlformats.org/spreadsheetml/2006/main" count="35" uniqueCount="32">
  <si>
    <t>Wind speed in MPH</t>
  </si>
  <si>
    <t>Row Labels</t>
  </si>
  <si>
    <t>(blank)</t>
  </si>
  <si>
    <t>Grand Total</t>
  </si>
  <si>
    <t>Count of Wind speed in MPH</t>
  </si>
  <si>
    <t>5.7-7.7</t>
  </si>
  <si>
    <t>7.7-9.7</t>
  </si>
  <si>
    <t>9.7-11.7</t>
  </si>
  <si>
    <t>11.7-13.7</t>
  </si>
  <si>
    <t>33.7-35.7</t>
  </si>
  <si>
    <t xml:space="preserve">Amount of 238U In soil (picocuries per gram) </t>
  </si>
  <si>
    <t>0.32-0.82</t>
  </si>
  <si>
    <t>0.82-1.32</t>
  </si>
  <si>
    <t>1.32-1.82</t>
  </si>
  <si>
    <t>1.82-2.32</t>
  </si>
  <si>
    <t>2.32-2.82</t>
  </si>
  <si>
    <t>3.32-3.82</t>
  </si>
  <si>
    <t>3.82-4.32</t>
  </si>
  <si>
    <t>4.32-4.82</t>
  </si>
  <si>
    <t>5.32-5.82</t>
  </si>
  <si>
    <t>6.32-6.82</t>
  </si>
  <si>
    <t>8.32-8.82</t>
  </si>
  <si>
    <t>9.82-10.32</t>
  </si>
  <si>
    <t>12.32-12.82</t>
  </si>
  <si>
    <t>gpa</t>
  </si>
  <si>
    <t>Amount of 238U In soil (picocuries per gram) based on %</t>
  </si>
  <si>
    <t>A)2.45-2.85 range or just 2.65</t>
  </si>
  <si>
    <t>b)14/30</t>
  </si>
  <si>
    <t>c)16/30</t>
  </si>
  <si>
    <t>trials until succ</t>
  </si>
  <si>
    <t>prob geometric</t>
  </si>
  <si>
    <t>prob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</si>
</sst>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[HistogramWork.xlsx]1.3!PivotTable4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'1.3'!$C$2:$C$16</c:f>
              <c:strCache>
                <c:ptCount val="14"/>
                <c:pt idx="0">
                  <c:v>(blank)</c:v>
                </c:pt>
                <c:pt idx="1">
                  <c:v>0.32-0.82</c:v>
                </c:pt>
                <c:pt idx="2">
                  <c:v>0.82-1.32</c:v>
                </c:pt>
                <c:pt idx="3">
                  <c:v>1.32-1.82</c:v>
                </c:pt>
                <c:pt idx="4">
                  <c:v>1.82-2.32</c:v>
                </c:pt>
                <c:pt idx="5">
                  <c:v>2.32-2.82</c:v>
                </c:pt>
                <c:pt idx="6">
                  <c:v>3.32-3.82</c:v>
                </c:pt>
                <c:pt idx="7">
                  <c:v>3.82-4.32</c:v>
                </c:pt>
                <c:pt idx="8">
                  <c:v>4.32-4.82</c:v>
                </c:pt>
                <c:pt idx="9">
                  <c:v>5.32-5.82</c:v>
                </c:pt>
                <c:pt idx="10">
                  <c:v>6.32-6.82</c:v>
                </c:pt>
                <c:pt idx="11">
                  <c:v>8.32-8.82</c:v>
                </c:pt>
                <c:pt idx="12">
                  <c:v>9.82-10.32</c:v>
                </c:pt>
                <c:pt idx="13">
                  <c:v>12.32-12.82</c:v>
                </c:pt>
              </c:strCache>
            </c:strRef>
          </c:cat>
          <c:val>
            <c:numRef>
              <c:f>'1.3'!$D$2:$D$16</c:f>
              <c:numCache>
                <c:formatCode>0.000%</c:formatCode>
                <c:ptCount val="14"/>
                <c:pt idx="0">
                  <c:v>0</c:v>
                </c:pt>
                <c:pt idx="1">
                  <c:v>0.28000000000000003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0.12</c:v>
                </c:pt>
                <c:pt idx="6">
                  <c:v>0.08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3EC-AA24-EDC1670C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592752"/>
        <c:axId val="1737525056"/>
      </c:barChart>
      <c:catAx>
        <c:axId val="17435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25056"/>
        <c:crosses val="autoZero"/>
        <c:auto val="1"/>
        <c:lblAlgn val="ctr"/>
        <c:lblOffset val="100"/>
        <c:noMultiLvlLbl val="0"/>
      </c:catAx>
      <c:valAx>
        <c:axId val="17375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[HistogramWork.xlsx]RF 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Histogram'!$A$4:$A$10</c:f>
              <c:strCache>
                <c:ptCount val="6"/>
                <c:pt idx="0">
                  <c:v>(blank)</c:v>
                </c:pt>
                <c:pt idx="1">
                  <c:v>5.7-7.7</c:v>
                </c:pt>
                <c:pt idx="2">
                  <c:v>7.7-9.7</c:v>
                </c:pt>
                <c:pt idx="3">
                  <c:v>9.7-11.7</c:v>
                </c:pt>
                <c:pt idx="4">
                  <c:v>11.7-13.7</c:v>
                </c:pt>
                <c:pt idx="5">
                  <c:v>33.7-35.7</c:v>
                </c:pt>
              </c:strCache>
            </c:strRef>
          </c:cat>
          <c:val>
            <c:numRef>
              <c:f>'RF Histogram'!$B$4:$B$10</c:f>
              <c:numCache>
                <c:formatCode>0.000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0.57777777777777772</c:v>
                </c:pt>
                <c:pt idx="3">
                  <c:v>0.22222222222222221</c:v>
                </c:pt>
                <c:pt idx="4">
                  <c:v>6.6666666666666666E-2</c:v>
                </c:pt>
                <c:pt idx="5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D-494F-ADE6-49F0BBB7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166240"/>
        <c:axId val="1539089824"/>
      </c:barChart>
      <c:catAx>
        <c:axId val="14271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89824"/>
        <c:crosses val="autoZero"/>
        <c:auto val="1"/>
        <c:lblAlgn val="ctr"/>
        <c:lblOffset val="100"/>
        <c:noMultiLvlLbl val="0"/>
      </c:catAx>
      <c:valAx>
        <c:axId val="1539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86001749781275E-2"/>
          <c:y val="2.5416666666666667E-2"/>
          <c:w val="0.88390288713910758"/>
          <c:h val="0.73583223972003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prob geometric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  <c:pt idx="12">
                  <c:v>1.220703125E-4</c:v>
                </c:pt>
                <c:pt idx="13">
                  <c:v>6.103515625E-5</c:v>
                </c:pt>
                <c:pt idx="14">
                  <c:v>3.0517578125E-5</c:v>
                </c:pt>
                <c:pt idx="15">
                  <c:v>1.52587890625E-5</c:v>
                </c:pt>
                <c:pt idx="16">
                  <c:v>7.62939453125E-6</c:v>
                </c:pt>
                <c:pt idx="17">
                  <c:v>3.814697265625E-6</c:v>
                </c:pt>
                <c:pt idx="18">
                  <c:v>1.9073486328125E-6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6-A145-BCBF-D1D6977E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441615"/>
        <c:axId val="1562442015"/>
      </c:barChart>
      <c:catAx>
        <c:axId val="15624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42015"/>
        <c:crosses val="autoZero"/>
        <c:auto val="1"/>
        <c:lblAlgn val="ctr"/>
        <c:lblOffset val="100"/>
        <c:noMultiLvlLbl val="0"/>
      </c:catAx>
      <c:valAx>
        <c:axId val="156244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Sheet2!$D$2:$D$19</c:f>
              <c:numCache>
                <c:formatCode>General</c:formatCode>
                <c:ptCount val="18"/>
                <c:pt idx="0">
                  <c:v>1.8000000000000035E-18</c:v>
                </c:pt>
                <c:pt idx="1">
                  <c:v>1.5390000000000029E-16</c:v>
                </c:pt>
                <c:pt idx="2">
                  <c:v>8.3106000000000148E-15</c:v>
                </c:pt>
                <c:pt idx="3">
                  <c:v>3.1788045000000062E-13</c:v>
                </c:pt>
                <c:pt idx="4">
                  <c:v>9.1549569600000165E-12</c:v>
                </c:pt>
                <c:pt idx="5">
                  <c:v>2.0598653160000034E-10</c:v>
                </c:pt>
                <c:pt idx="6">
                  <c:v>3.7077575688000064E-9</c:v>
                </c:pt>
                <c:pt idx="7">
                  <c:v>5.4225954443700095E-8</c:v>
                </c:pt>
                <c:pt idx="8">
                  <c:v>6.5071145332440092E-7</c:v>
                </c:pt>
                <c:pt idx="9">
                  <c:v>6.4420433879115695E-6</c:v>
                </c:pt>
                <c:pt idx="10">
                  <c:v>5.2707627719276476E-5</c:v>
                </c:pt>
                <c:pt idx="11">
                  <c:v>3.5577648710511626E-4</c:v>
                </c:pt>
                <c:pt idx="12">
                  <c:v>1.9704543901206436E-3</c:v>
                </c:pt>
                <c:pt idx="13">
                  <c:v>8.8670447555428949E-3</c:v>
                </c:pt>
                <c:pt idx="14">
                  <c:v>3.1921361119954417E-2</c:v>
                </c:pt>
                <c:pt idx="15">
                  <c:v>8.97788281498718E-2</c:v>
                </c:pt>
                <c:pt idx="16">
                  <c:v>0.19011987137619907</c:v>
                </c:pt>
                <c:pt idx="17">
                  <c:v>0.28517980706429857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B-5149-8AE0-74478925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66879"/>
        <c:axId val="1562825087"/>
      </c:scatterChart>
      <c:valAx>
        <c:axId val="15630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25087"/>
        <c:crosses val="autoZero"/>
        <c:crossBetween val="midCat"/>
      </c:valAx>
      <c:valAx>
        <c:axId val="15628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6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17</xdr:row>
      <xdr:rowOff>0</xdr:rowOff>
    </xdr:from>
    <xdr:to>
      <xdr:col>3</xdr:col>
      <xdr:colOff>3662362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A8161-BD31-8CF7-D960-C06A5EF4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114300</xdr:rowOff>
    </xdr:from>
    <xdr:to>
      <xdr:col>9</xdr:col>
      <xdr:colOff>466725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A624A-1BCF-A3A7-A89D-C7BEB86C1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601705</xdr:colOff>
      <xdr:row>17</xdr:row>
      <xdr:rowOff>158750</xdr:rowOff>
    </xdr:from>
    <xdr:to>
      <xdr:col>13</xdr:col>
      <xdr:colOff>514864</xdr:colOff>
      <xdr:row>34</xdr:row>
      <xdr:rowOff>102974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ADC82-5FCA-924D-AEA1-598141B0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532029</xdr:colOff>
      <xdr:row>0</xdr:row>
      <xdr:rowOff>223108</xdr:rowOff>
    </xdr:from>
    <xdr:to>
      <xdr:col>14</xdr:col>
      <xdr:colOff>446216</xdr:colOff>
      <xdr:row>16</xdr:row>
      <xdr:rowOff>51487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F9AA92-2ACD-8B4A-BF28-D936C789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wyn Abreu" refreshedDate="45177.367214467595" createdVersion="8" refreshedVersion="8" minRefreshableVersion="3" recordCount="46" xr:uid="{AF9B662A-91ED-45A5-985D-469BFA283783}">
  <cacheSource type="worksheet">
    <worksheetSource ref="A1:A1048576" sheet="Sheet1"/>
  </cacheSource>
  <cacheFields count="1">
    <cacheField name="Wind speed in MPH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wyn Abreu" refreshedDate="45177.376968518518" createdVersion="8" refreshedVersion="8" minRefreshableVersion="3" recordCount="26" xr:uid="{B02C9A4A-06C3-4C2F-BB99-AEA427DE412D}">
  <cacheSource type="worksheet">
    <worksheetSource ref="A1:A1048576" sheet="1.3"/>
  </cacheSource>
  <cacheFields count="1">
    <cacheField name="Amount of 238U In soil (picocuries per gram) 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0.5"/>
        <groupItems count="27">
          <s v="(blank)"/>
          <s v="0.32-0.82"/>
          <s v="0.82-1.32"/>
          <s v="1.32-1.82"/>
          <s v="1.82-2.32"/>
          <s v="2.32-2.82"/>
          <s v="2.82-3.32"/>
          <s v="3.32-3.82"/>
          <s v="3.82-4.32"/>
          <s v="4.32-4.82"/>
          <s v="4.82-5.32"/>
          <s v="5.32-5.82"/>
          <s v="5.82-6.32"/>
          <s v="6.32-6.82"/>
          <s v="6.82-7.32"/>
          <s v="7.32-7.82"/>
          <s v="7.82-8.32"/>
          <s v="8.32-8.82"/>
          <s v="8.82-9.32"/>
          <s v="9.32-9.82"/>
          <s v="9.82-10.32"/>
          <s v="10.32-10.82"/>
          <s v="10.82-11.32"/>
          <s v="11.32-11.82"/>
          <s v="11.82-12.32"/>
          <s v="12.32-12.82"/>
          <s v="&gt;12.8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47F47-6AFC-4600-BEB6-77B9386A12F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:D16" firstHeaderRow="1" firstDataRow="1" firstDataCol="1"/>
  <pivotFields count="1">
    <pivotField axis="axisRow"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7"/>
    </i>
    <i>
      <x v="20"/>
    </i>
    <i>
      <x v="25"/>
    </i>
    <i t="grand">
      <x/>
    </i>
  </rowItems>
  <colItems count="1">
    <i/>
  </colItems>
  <dataFields count="1">
    <dataField name="Amount of 238U In soil (picocuries per gram) based on %" fld="0" subtotal="count" showDataAs="percentOfTotal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A0D94-4CC9-45EB-AF95-E1BA86F6CD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MPH" fld="0" subtotal="count" showDataAs="percentOfTotal" baseField="0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65C1-F4CE-4654-AF6B-030E481DFBCE}">
  <dimension ref="A1:D26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41.5" bestFit="1" customWidth="1"/>
    <col min="3" max="3" width="13.1640625" bestFit="1" customWidth="1"/>
    <col min="4" max="4" width="52" bestFit="1" customWidth="1"/>
  </cols>
  <sheetData>
    <row r="1" spans="1:4" x14ac:dyDescent="0.2">
      <c r="A1" t="s">
        <v>10</v>
      </c>
      <c r="C1" s="1" t="s">
        <v>1</v>
      </c>
      <c r="D1" t="s">
        <v>25</v>
      </c>
    </row>
    <row r="2" spans="1:4" x14ac:dyDescent="0.2">
      <c r="A2">
        <v>0.74</v>
      </c>
      <c r="C2" s="2" t="s">
        <v>2</v>
      </c>
      <c r="D2" s="4">
        <v>0</v>
      </c>
    </row>
    <row r="3" spans="1:4" x14ac:dyDescent="0.2">
      <c r="A3">
        <v>0.32</v>
      </c>
      <c r="C3" s="2" t="s">
        <v>11</v>
      </c>
      <c r="D3" s="4">
        <v>0.28000000000000003</v>
      </c>
    </row>
    <row r="4" spans="1:4" x14ac:dyDescent="0.2">
      <c r="A4">
        <v>1.66</v>
      </c>
      <c r="C4" s="2" t="s">
        <v>12</v>
      </c>
      <c r="D4" s="4">
        <v>0.04</v>
      </c>
    </row>
    <row r="5" spans="1:4" x14ac:dyDescent="0.2">
      <c r="A5">
        <v>3.59</v>
      </c>
      <c r="C5" s="2" t="s">
        <v>13</v>
      </c>
      <c r="D5" s="4">
        <v>0.08</v>
      </c>
    </row>
    <row r="6" spans="1:4" x14ac:dyDescent="0.2">
      <c r="A6">
        <v>4.55</v>
      </c>
      <c r="C6" s="2" t="s">
        <v>14</v>
      </c>
      <c r="D6" s="4">
        <v>0.12</v>
      </c>
    </row>
    <row r="7" spans="1:4" x14ac:dyDescent="0.2">
      <c r="A7">
        <v>6.47</v>
      </c>
      <c r="C7" s="2" t="s">
        <v>15</v>
      </c>
      <c r="D7" s="4">
        <v>0.12</v>
      </c>
    </row>
    <row r="8" spans="1:4" x14ac:dyDescent="0.2">
      <c r="A8">
        <v>9.99</v>
      </c>
      <c r="C8" s="2" t="s">
        <v>16</v>
      </c>
      <c r="D8" s="4">
        <v>0.08</v>
      </c>
    </row>
    <row r="9" spans="1:4" x14ac:dyDescent="0.2">
      <c r="A9">
        <v>0.7</v>
      </c>
      <c r="C9" s="2" t="s">
        <v>17</v>
      </c>
      <c r="D9" s="4">
        <v>0.04</v>
      </c>
    </row>
    <row r="10" spans="1:4" x14ac:dyDescent="0.2">
      <c r="A10">
        <v>0.37</v>
      </c>
      <c r="C10" s="2" t="s">
        <v>18</v>
      </c>
      <c r="D10" s="4">
        <v>0.04</v>
      </c>
    </row>
    <row r="11" spans="1:4" x14ac:dyDescent="0.2">
      <c r="A11">
        <v>0.76</v>
      </c>
      <c r="C11" s="2" t="s">
        <v>19</v>
      </c>
      <c r="D11" s="4">
        <v>0.04</v>
      </c>
    </row>
    <row r="12" spans="1:4" x14ac:dyDescent="0.2">
      <c r="A12">
        <v>1.9</v>
      </c>
      <c r="C12" s="2" t="s">
        <v>20</v>
      </c>
      <c r="D12" s="4">
        <v>0.04</v>
      </c>
    </row>
    <row r="13" spans="1:4" x14ac:dyDescent="0.2">
      <c r="A13">
        <v>1.77</v>
      </c>
      <c r="C13" s="2" t="s">
        <v>21</v>
      </c>
      <c r="D13" s="4">
        <v>0.04</v>
      </c>
    </row>
    <row r="14" spans="1:4" x14ac:dyDescent="0.2">
      <c r="A14">
        <v>2.42</v>
      </c>
      <c r="C14" s="2" t="s">
        <v>22</v>
      </c>
      <c r="D14" s="4">
        <v>0.04</v>
      </c>
    </row>
    <row r="15" spans="1:4" x14ac:dyDescent="0.2">
      <c r="A15">
        <v>1.0900000000000001</v>
      </c>
      <c r="C15" s="2" t="s">
        <v>23</v>
      </c>
      <c r="D15" s="4">
        <v>0.04</v>
      </c>
    </row>
    <row r="16" spans="1:4" x14ac:dyDescent="0.2">
      <c r="A16">
        <v>2.0299999999999998</v>
      </c>
      <c r="C16" s="2" t="s">
        <v>3</v>
      </c>
      <c r="D16" s="4">
        <v>1</v>
      </c>
    </row>
    <row r="17" spans="1:1" x14ac:dyDescent="0.2">
      <c r="A17">
        <v>2.69</v>
      </c>
    </row>
    <row r="18" spans="1:1" x14ac:dyDescent="0.2">
      <c r="A18">
        <v>2.41</v>
      </c>
    </row>
    <row r="19" spans="1:1" x14ac:dyDescent="0.2">
      <c r="A19">
        <v>0.54</v>
      </c>
    </row>
    <row r="20" spans="1:1" x14ac:dyDescent="0.2">
      <c r="A20">
        <v>8.32</v>
      </c>
    </row>
    <row r="21" spans="1:1" x14ac:dyDescent="0.2">
      <c r="A21">
        <v>5.7</v>
      </c>
    </row>
    <row r="22" spans="1:1" x14ac:dyDescent="0.2">
      <c r="A22">
        <v>0.75</v>
      </c>
    </row>
    <row r="23" spans="1:1" x14ac:dyDescent="0.2">
      <c r="A23">
        <v>1.96</v>
      </c>
    </row>
    <row r="24" spans="1:1" x14ac:dyDescent="0.2">
      <c r="A24">
        <v>3.36</v>
      </c>
    </row>
    <row r="25" spans="1:1" x14ac:dyDescent="0.2">
      <c r="A25">
        <v>4.0599999999999996</v>
      </c>
    </row>
    <row r="26" spans="1:1" x14ac:dyDescent="0.2">
      <c r="A26">
        <v>12.48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FB50-70CF-4B90-B8B8-0687D23471E7}">
  <dimension ref="A1:A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6.83203125" bestFit="1" customWidth="1"/>
  </cols>
  <sheetData>
    <row r="1" spans="1:1" x14ac:dyDescent="0.2">
      <c r="A1" t="s">
        <v>24</v>
      </c>
    </row>
    <row r="2" spans="1:1" x14ac:dyDescent="0.2">
      <c r="A2" t="s">
        <v>26</v>
      </c>
    </row>
    <row r="3" spans="1:1" x14ac:dyDescent="0.2">
      <c r="A3" t="s">
        <v>27</v>
      </c>
    </row>
    <row r="4" spans="1:1" x14ac:dyDescent="0.2">
      <c r="A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FAFD-B6A8-4866-8798-D2FD6709E87F}">
  <dimension ref="A3:B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1640625" bestFit="1" customWidth="1"/>
    <col min="2" max="2" width="27.1640625" bestFit="1" customWidth="1"/>
  </cols>
  <sheetData>
    <row r="3" spans="1:2" x14ac:dyDescent="0.2">
      <c r="A3" s="1" t="s">
        <v>1</v>
      </c>
      <c r="B3" t="s">
        <v>4</v>
      </c>
    </row>
    <row r="4" spans="1:2" x14ac:dyDescent="0.2">
      <c r="A4" s="2" t="s">
        <v>2</v>
      </c>
      <c r="B4" s="3">
        <v>0</v>
      </c>
    </row>
    <row r="5" spans="1:2" x14ac:dyDescent="0.2">
      <c r="A5" s="2" t="s">
        <v>5</v>
      </c>
      <c r="B5" s="3">
        <v>0.1111111111111111</v>
      </c>
    </row>
    <row r="6" spans="1:2" x14ac:dyDescent="0.2">
      <c r="A6" s="2" t="s">
        <v>6</v>
      </c>
      <c r="B6" s="3">
        <v>0.57777777777777772</v>
      </c>
    </row>
    <row r="7" spans="1:2" x14ac:dyDescent="0.2">
      <c r="A7" s="2" t="s">
        <v>7</v>
      </c>
      <c r="B7" s="3">
        <v>0.22222222222222221</v>
      </c>
    </row>
    <row r="8" spans="1:2" x14ac:dyDescent="0.2">
      <c r="A8" s="2" t="s">
        <v>8</v>
      </c>
      <c r="B8" s="3">
        <v>6.6666666666666666E-2</v>
      </c>
    </row>
    <row r="9" spans="1:2" x14ac:dyDescent="0.2">
      <c r="A9" s="2" t="s">
        <v>9</v>
      </c>
      <c r="B9" s="3">
        <v>2.2222222222222223E-2</v>
      </c>
    </row>
    <row r="10" spans="1:2" x14ac:dyDescent="0.2">
      <c r="A10" s="2" t="s">
        <v>3</v>
      </c>
      <c r="B10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38BE-1DCE-4982-A8A8-3A4160F0B7A4}">
  <dimension ref="A1:A46"/>
  <sheetViews>
    <sheetView workbookViewId="0">
      <selection activeCell="B1" sqref="B1:D9"/>
    </sheetView>
  </sheetViews>
  <sheetFormatPr baseColWidth="10" defaultColWidth="8.83203125" defaultRowHeight="15" x14ac:dyDescent="0.2"/>
  <cols>
    <col min="1" max="1" width="18.5" bestFit="1" customWidth="1"/>
    <col min="3" max="3" width="13.1640625" bestFit="1" customWidth="1"/>
    <col min="4" max="4" width="25.6640625" bestFit="1" customWidth="1"/>
  </cols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7.1</v>
      </c>
    </row>
    <row r="4" spans="1:1" x14ac:dyDescent="0.2">
      <c r="A4">
        <v>9.1</v>
      </c>
    </row>
    <row r="5" spans="1:1" x14ac:dyDescent="0.2">
      <c r="A5">
        <v>8.8000000000000007</v>
      </c>
    </row>
    <row r="6" spans="1:1" x14ac:dyDescent="0.2">
      <c r="A6">
        <v>10.199999999999999</v>
      </c>
    </row>
    <row r="7" spans="1:1" x14ac:dyDescent="0.2">
      <c r="A7">
        <v>12.4</v>
      </c>
    </row>
    <row r="8" spans="1:1" x14ac:dyDescent="0.2">
      <c r="A8">
        <v>11.8</v>
      </c>
    </row>
    <row r="9" spans="1:1" x14ac:dyDescent="0.2">
      <c r="A9">
        <v>10.9</v>
      </c>
    </row>
    <row r="10" spans="1:1" x14ac:dyDescent="0.2">
      <c r="A10">
        <v>12.7</v>
      </c>
    </row>
    <row r="11" spans="1:1" x14ac:dyDescent="0.2">
      <c r="A11">
        <v>10.3</v>
      </c>
    </row>
    <row r="12" spans="1:1" x14ac:dyDescent="0.2">
      <c r="A12">
        <v>8.6</v>
      </c>
    </row>
    <row r="13" spans="1:1" x14ac:dyDescent="0.2">
      <c r="A13">
        <v>10.7</v>
      </c>
    </row>
    <row r="14" spans="1:1" x14ac:dyDescent="0.2">
      <c r="A14">
        <v>10.3</v>
      </c>
    </row>
    <row r="15" spans="1:1" x14ac:dyDescent="0.2">
      <c r="A15">
        <v>8.4</v>
      </c>
    </row>
    <row r="16" spans="1:1" x14ac:dyDescent="0.2">
      <c r="A16">
        <v>7.7</v>
      </c>
    </row>
    <row r="17" spans="1:1" x14ac:dyDescent="0.2">
      <c r="A17">
        <v>11.3</v>
      </c>
    </row>
    <row r="18" spans="1:1" x14ac:dyDescent="0.2">
      <c r="A18">
        <v>7.6</v>
      </c>
    </row>
    <row r="19" spans="1:1" x14ac:dyDescent="0.2">
      <c r="A19">
        <v>9.6</v>
      </c>
    </row>
    <row r="20" spans="1:1" x14ac:dyDescent="0.2">
      <c r="A20">
        <v>7.8</v>
      </c>
    </row>
    <row r="21" spans="1:1" x14ac:dyDescent="0.2">
      <c r="A21">
        <v>10.6</v>
      </c>
    </row>
    <row r="22" spans="1:1" x14ac:dyDescent="0.2">
      <c r="A22">
        <v>9.1999999999999993</v>
      </c>
    </row>
    <row r="23" spans="1:1" x14ac:dyDescent="0.2">
      <c r="A23">
        <v>9.1</v>
      </c>
    </row>
    <row r="24" spans="1:1" x14ac:dyDescent="0.2">
      <c r="A24">
        <v>7.8</v>
      </c>
    </row>
    <row r="25" spans="1:1" x14ac:dyDescent="0.2">
      <c r="A25">
        <v>5.7</v>
      </c>
    </row>
    <row r="26" spans="1:1" x14ac:dyDescent="0.2">
      <c r="A26">
        <v>8.3000000000000007</v>
      </c>
    </row>
    <row r="27" spans="1:1" x14ac:dyDescent="0.2">
      <c r="A27">
        <v>8.8000000000000007</v>
      </c>
    </row>
    <row r="28" spans="1:1" x14ac:dyDescent="0.2">
      <c r="A28">
        <v>9.1999999999999993</v>
      </c>
    </row>
    <row r="29" spans="1:1" x14ac:dyDescent="0.2">
      <c r="A29">
        <v>11.5</v>
      </c>
    </row>
    <row r="30" spans="1:1" x14ac:dyDescent="0.2">
      <c r="A30">
        <v>10.5</v>
      </c>
    </row>
    <row r="31" spans="1:1" x14ac:dyDescent="0.2">
      <c r="A31">
        <v>8.8000000000000007</v>
      </c>
    </row>
    <row r="32" spans="1:1" x14ac:dyDescent="0.2">
      <c r="A32">
        <v>35.1</v>
      </c>
    </row>
    <row r="33" spans="1:1" x14ac:dyDescent="0.2">
      <c r="A33">
        <v>8.1999999999999993</v>
      </c>
    </row>
    <row r="34" spans="1:1" x14ac:dyDescent="0.2">
      <c r="A34">
        <v>9.3000000000000007</v>
      </c>
    </row>
    <row r="35" spans="1:1" x14ac:dyDescent="0.2">
      <c r="A35">
        <v>10.5</v>
      </c>
    </row>
    <row r="36" spans="1:1" x14ac:dyDescent="0.2">
      <c r="A36">
        <v>9.5</v>
      </c>
    </row>
    <row r="37" spans="1:1" x14ac:dyDescent="0.2">
      <c r="A37">
        <v>6.2</v>
      </c>
    </row>
    <row r="38" spans="1:1" x14ac:dyDescent="0.2">
      <c r="A38">
        <v>9</v>
      </c>
    </row>
    <row r="39" spans="1:1" x14ac:dyDescent="0.2">
      <c r="A39">
        <v>7.9</v>
      </c>
    </row>
    <row r="40" spans="1:1" x14ac:dyDescent="0.2">
      <c r="A40">
        <v>9.6</v>
      </c>
    </row>
    <row r="41" spans="1:1" x14ac:dyDescent="0.2">
      <c r="A41">
        <v>8.8000000000000007</v>
      </c>
    </row>
    <row r="42" spans="1:1" x14ac:dyDescent="0.2">
      <c r="A42">
        <v>7</v>
      </c>
    </row>
    <row r="43" spans="1:1" x14ac:dyDescent="0.2">
      <c r="A43">
        <v>8.6999999999999993</v>
      </c>
    </row>
    <row r="44" spans="1:1" x14ac:dyDescent="0.2">
      <c r="A44">
        <v>8.8000000000000007</v>
      </c>
    </row>
    <row r="45" spans="1:1" x14ac:dyDescent="0.2">
      <c r="A45">
        <v>8.9</v>
      </c>
    </row>
    <row r="46" spans="1:1" x14ac:dyDescent="0.2">
      <c r="A46">
        <v>9.4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2CCB-B4A9-405D-861A-E4230CB708E6}">
  <dimension ref="A1:F7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6" x14ac:dyDescent="0.2">
      <c r="A1">
        <v>46</v>
      </c>
      <c r="B1">
        <f>SUM(A:A)</f>
        <v>300</v>
      </c>
      <c r="D1">
        <v>4</v>
      </c>
      <c r="E1">
        <v>16</v>
      </c>
      <c r="F1">
        <f>SUM(E:E)</f>
        <v>886</v>
      </c>
    </row>
    <row r="2" spans="1:6" x14ac:dyDescent="0.2">
      <c r="A2">
        <v>69</v>
      </c>
      <c r="B2">
        <f>AVERAGE(A:A)</f>
        <v>50</v>
      </c>
      <c r="D2">
        <v>19</v>
      </c>
      <c r="E2">
        <f>19*19</f>
        <v>361</v>
      </c>
      <c r="F2">
        <f>886/5</f>
        <v>177.2</v>
      </c>
    </row>
    <row r="3" spans="1:6" x14ac:dyDescent="0.2">
      <c r="A3">
        <v>32</v>
      </c>
      <c r="D3">
        <v>18</v>
      </c>
      <c r="E3">
        <f>18*18</f>
        <v>324</v>
      </c>
      <c r="F3">
        <f>SQRT(F2)</f>
        <v>13.311649033834989</v>
      </c>
    </row>
    <row r="4" spans="1:6" x14ac:dyDescent="0.2">
      <c r="A4">
        <v>60</v>
      </c>
      <c r="D4">
        <v>10</v>
      </c>
      <c r="E4">
        <f>10*10</f>
        <v>100</v>
      </c>
    </row>
    <row r="5" spans="1:6" x14ac:dyDescent="0.2">
      <c r="A5">
        <v>52</v>
      </c>
      <c r="D5">
        <v>2</v>
      </c>
      <c r="E5">
        <v>4</v>
      </c>
    </row>
    <row r="6" spans="1:6" x14ac:dyDescent="0.2">
      <c r="A6">
        <v>41</v>
      </c>
      <c r="D6">
        <v>9</v>
      </c>
      <c r="E6">
        <v>81</v>
      </c>
    </row>
    <row r="7" spans="1:6" x14ac:dyDescent="0.2">
      <c r="B7">
        <f>STDEVA(A:A)</f>
        <v>13.311649033834989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35F1-CF8D-834C-AA86-F454ADF28DC5}">
  <dimension ref="A1"/>
  <sheetViews>
    <sheetView workbookViewId="0">
      <selection activeCell="B4" sqref="B4"/>
    </sheetView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026A-4665-D24D-9124-590683B15F9A}">
  <dimension ref="A1:F101"/>
  <sheetViews>
    <sheetView tabSelected="1" zoomScale="74" workbookViewId="0">
      <selection activeCell="D25" sqref="D25"/>
    </sheetView>
  </sheetViews>
  <sheetFormatPr baseColWidth="10" defaultRowHeight="19" x14ac:dyDescent="0.25"/>
  <cols>
    <col min="1" max="1" width="16" style="5" bestFit="1" customWidth="1"/>
    <col min="2" max="2" width="14" style="5" bestFit="1" customWidth="1"/>
    <col min="3" max="3" width="10.83203125" style="5"/>
    <col min="4" max="4" width="15.83203125" style="5" bestFit="1" customWidth="1"/>
    <col min="5" max="5" width="27.5" style="5" bestFit="1" customWidth="1"/>
    <col min="6" max="16384" width="10.83203125" style="5"/>
  </cols>
  <sheetData>
    <row r="1" spans="1:6" x14ac:dyDescent="0.25">
      <c r="A1" s="5" t="s">
        <v>29</v>
      </c>
      <c r="B1" s="5" t="s">
        <v>30</v>
      </c>
      <c r="D1" s="5" t="s">
        <v>31</v>
      </c>
      <c r="F1" s="5">
        <v>20</v>
      </c>
    </row>
    <row r="2" spans="1:6" x14ac:dyDescent="0.25">
      <c r="A2" s="5">
        <v>1</v>
      </c>
      <c r="B2" s="5">
        <f>POWER(0.5,A2)</f>
        <v>0.5</v>
      </c>
      <c r="D2" s="5">
        <f>COMBIN(20,E2)*POWER(0.9,E2)*POWER(0.1,20-E2)</f>
        <v>1.8000000000000035E-18</v>
      </c>
      <c r="E2" s="5">
        <v>1</v>
      </c>
    </row>
    <row r="3" spans="1:6" x14ac:dyDescent="0.25">
      <c r="A3" s="5">
        <v>2</v>
      </c>
      <c r="B3" s="5">
        <f t="shared" ref="B3:B20" si="0">POWER(0.5,A3)</f>
        <v>0.25</v>
      </c>
      <c r="D3" s="5">
        <f>COMBIN(20,E3)*POWER(0.9,E3)*POWER(0.1,20-E3)</f>
        <v>1.5390000000000029E-16</v>
      </c>
      <c r="E3" s="5">
        <v>2</v>
      </c>
    </row>
    <row r="4" spans="1:6" x14ac:dyDescent="0.25">
      <c r="A4" s="5">
        <v>3</v>
      </c>
      <c r="B4" s="5">
        <f t="shared" si="0"/>
        <v>0.125</v>
      </c>
      <c r="D4" s="5">
        <f t="shared" ref="D4:D20" si="1">COMBIN(20,E4)*POWER(0.9,E4)*POWER(0.1,20-E4)</f>
        <v>8.3106000000000148E-15</v>
      </c>
      <c r="E4" s="5">
        <v>3</v>
      </c>
    </row>
    <row r="5" spans="1:6" x14ac:dyDescent="0.25">
      <c r="A5" s="5">
        <v>4</v>
      </c>
      <c r="B5" s="5">
        <f t="shared" si="0"/>
        <v>6.25E-2</v>
      </c>
      <c r="D5" s="5">
        <f t="shared" si="1"/>
        <v>3.1788045000000062E-13</v>
      </c>
      <c r="E5" s="5">
        <v>4</v>
      </c>
    </row>
    <row r="6" spans="1:6" x14ac:dyDescent="0.25">
      <c r="A6" s="5">
        <v>5</v>
      </c>
      <c r="B6" s="5">
        <f t="shared" si="0"/>
        <v>3.125E-2</v>
      </c>
      <c r="D6" s="5">
        <f t="shared" si="1"/>
        <v>9.1549569600000165E-12</v>
      </c>
      <c r="E6" s="5">
        <v>5</v>
      </c>
    </row>
    <row r="7" spans="1:6" x14ac:dyDescent="0.25">
      <c r="A7" s="5">
        <v>6</v>
      </c>
      <c r="B7" s="5">
        <f t="shared" si="0"/>
        <v>1.5625E-2</v>
      </c>
      <c r="D7" s="5">
        <f t="shared" si="1"/>
        <v>2.0598653160000034E-10</v>
      </c>
      <c r="E7" s="5">
        <v>6</v>
      </c>
    </row>
    <row r="8" spans="1:6" x14ac:dyDescent="0.25">
      <c r="A8" s="5">
        <v>7</v>
      </c>
      <c r="B8" s="5">
        <f t="shared" si="0"/>
        <v>7.8125E-3</v>
      </c>
      <c r="D8" s="5">
        <f t="shared" si="1"/>
        <v>3.7077575688000064E-9</v>
      </c>
      <c r="E8" s="5">
        <v>7</v>
      </c>
    </row>
    <row r="9" spans="1:6" x14ac:dyDescent="0.25">
      <c r="A9" s="5">
        <v>8</v>
      </c>
      <c r="B9" s="5">
        <f t="shared" si="0"/>
        <v>3.90625E-3</v>
      </c>
      <c r="D9" s="5">
        <f t="shared" si="1"/>
        <v>5.4225954443700095E-8</v>
      </c>
      <c r="E9" s="5">
        <v>8</v>
      </c>
    </row>
    <row r="10" spans="1:6" x14ac:dyDescent="0.25">
      <c r="A10" s="5">
        <v>9</v>
      </c>
      <c r="B10" s="5">
        <f t="shared" si="0"/>
        <v>1.953125E-3</v>
      </c>
      <c r="D10" s="5">
        <f t="shared" si="1"/>
        <v>6.5071145332440092E-7</v>
      </c>
      <c r="E10" s="5">
        <v>9</v>
      </c>
    </row>
    <row r="11" spans="1:6" x14ac:dyDescent="0.25">
      <c r="A11" s="5">
        <v>10</v>
      </c>
      <c r="B11" s="5">
        <f t="shared" si="0"/>
        <v>9.765625E-4</v>
      </c>
      <c r="D11" s="5">
        <f t="shared" si="1"/>
        <v>6.4420433879115695E-6</v>
      </c>
      <c r="E11" s="5">
        <v>10</v>
      </c>
    </row>
    <row r="12" spans="1:6" x14ac:dyDescent="0.25">
      <c r="A12" s="5">
        <v>11</v>
      </c>
      <c r="B12" s="5">
        <f t="shared" si="0"/>
        <v>4.8828125E-4</v>
      </c>
      <c r="D12" s="5">
        <f t="shared" si="1"/>
        <v>5.2707627719276476E-5</v>
      </c>
      <c r="E12" s="5">
        <v>11</v>
      </c>
    </row>
    <row r="13" spans="1:6" x14ac:dyDescent="0.25">
      <c r="A13" s="5">
        <v>12</v>
      </c>
      <c r="B13" s="5">
        <f t="shared" si="0"/>
        <v>2.44140625E-4</v>
      </c>
      <c r="D13" s="5">
        <f t="shared" si="1"/>
        <v>3.5577648710511626E-4</v>
      </c>
      <c r="E13" s="5">
        <v>12</v>
      </c>
    </row>
    <row r="14" spans="1:6" x14ac:dyDescent="0.25">
      <c r="A14" s="5">
        <v>13</v>
      </c>
      <c r="B14" s="5">
        <f t="shared" si="0"/>
        <v>1.220703125E-4</v>
      </c>
      <c r="D14" s="5">
        <f t="shared" si="1"/>
        <v>1.9704543901206436E-3</v>
      </c>
      <c r="E14" s="5">
        <v>13</v>
      </c>
    </row>
    <row r="15" spans="1:6" x14ac:dyDescent="0.25">
      <c r="A15" s="5">
        <v>14</v>
      </c>
      <c r="B15" s="5">
        <f t="shared" si="0"/>
        <v>6.103515625E-5</v>
      </c>
      <c r="D15" s="5">
        <f t="shared" si="1"/>
        <v>8.8670447555428949E-3</v>
      </c>
      <c r="E15" s="5">
        <v>14</v>
      </c>
    </row>
    <row r="16" spans="1:6" x14ac:dyDescent="0.25">
      <c r="A16" s="5">
        <v>15</v>
      </c>
      <c r="B16" s="5">
        <f t="shared" si="0"/>
        <v>3.0517578125E-5</v>
      </c>
      <c r="D16" s="5">
        <f t="shared" si="1"/>
        <v>3.1921361119954417E-2</v>
      </c>
      <c r="E16" s="5">
        <v>15</v>
      </c>
    </row>
    <row r="17" spans="1:5" x14ac:dyDescent="0.25">
      <c r="A17" s="5">
        <v>16</v>
      </c>
      <c r="B17" s="5">
        <f t="shared" si="0"/>
        <v>1.52587890625E-5</v>
      </c>
      <c r="D17" s="5">
        <f t="shared" si="1"/>
        <v>8.97788281498718E-2</v>
      </c>
      <c r="E17" s="5">
        <v>16</v>
      </c>
    </row>
    <row r="18" spans="1:5" x14ac:dyDescent="0.25">
      <c r="A18" s="5">
        <v>17</v>
      </c>
      <c r="B18" s="5">
        <f t="shared" si="0"/>
        <v>7.62939453125E-6</v>
      </c>
      <c r="D18" s="5">
        <f t="shared" si="1"/>
        <v>0.19011987137619907</v>
      </c>
      <c r="E18" s="5">
        <v>17</v>
      </c>
    </row>
    <row r="19" spans="1:5" x14ac:dyDescent="0.25">
      <c r="A19" s="5">
        <v>18</v>
      </c>
      <c r="B19" s="5">
        <f t="shared" si="0"/>
        <v>3.814697265625E-6</v>
      </c>
      <c r="D19" s="5">
        <f t="shared" si="1"/>
        <v>0.28517980706429857</v>
      </c>
      <c r="E19" s="5">
        <v>18</v>
      </c>
    </row>
    <row r="20" spans="1:5" x14ac:dyDescent="0.25">
      <c r="A20" s="5">
        <v>19</v>
      </c>
      <c r="B20" s="5">
        <f t="shared" si="0"/>
        <v>1.9073486328125E-6</v>
      </c>
      <c r="D20" s="5">
        <f t="shared" si="1"/>
        <v>0.27017034353459873</v>
      </c>
      <c r="E20" s="5">
        <v>19</v>
      </c>
    </row>
    <row r="21" spans="1:5" x14ac:dyDescent="0.25">
      <c r="E21" s="5">
        <v>20</v>
      </c>
    </row>
    <row r="22" spans="1:5" x14ac:dyDescent="0.25">
      <c r="E22" s="5">
        <v>21</v>
      </c>
    </row>
    <row r="23" spans="1:5" x14ac:dyDescent="0.25">
      <c r="E23" s="5">
        <v>22</v>
      </c>
    </row>
    <row r="24" spans="1:5" x14ac:dyDescent="0.25">
      <c r="E24" s="5">
        <v>23</v>
      </c>
    </row>
    <row r="25" spans="1:5" x14ac:dyDescent="0.25">
      <c r="E25" s="5">
        <v>24</v>
      </c>
    </row>
    <row r="26" spans="1:5" x14ac:dyDescent="0.25">
      <c r="E26" s="5">
        <v>25</v>
      </c>
    </row>
    <row r="27" spans="1:5" x14ac:dyDescent="0.25">
      <c r="E27" s="5">
        <v>26</v>
      </c>
    </row>
    <row r="28" spans="1:5" x14ac:dyDescent="0.25">
      <c r="E28" s="5">
        <v>27</v>
      </c>
    </row>
    <row r="29" spans="1:5" x14ac:dyDescent="0.25">
      <c r="E29" s="5">
        <v>28</v>
      </c>
    </row>
    <row r="30" spans="1:5" x14ac:dyDescent="0.25">
      <c r="E30" s="5">
        <v>29</v>
      </c>
    </row>
    <row r="31" spans="1:5" x14ac:dyDescent="0.25">
      <c r="E31" s="5">
        <v>30</v>
      </c>
    </row>
    <row r="32" spans="1:5" x14ac:dyDescent="0.25">
      <c r="E32" s="5">
        <v>31</v>
      </c>
    </row>
    <row r="33" spans="5:5" x14ac:dyDescent="0.25">
      <c r="E33" s="5">
        <v>32</v>
      </c>
    </row>
    <row r="34" spans="5:5" x14ac:dyDescent="0.25">
      <c r="E34" s="5">
        <v>33</v>
      </c>
    </row>
    <row r="35" spans="5:5" x14ac:dyDescent="0.25">
      <c r="E35" s="5">
        <v>34</v>
      </c>
    </row>
    <row r="36" spans="5:5" x14ac:dyDescent="0.25">
      <c r="E36" s="5">
        <v>35</v>
      </c>
    </row>
    <row r="37" spans="5:5" x14ac:dyDescent="0.25">
      <c r="E37" s="5">
        <v>36</v>
      </c>
    </row>
    <row r="38" spans="5:5" x14ac:dyDescent="0.25">
      <c r="E38" s="5">
        <v>37</v>
      </c>
    </row>
    <row r="39" spans="5:5" x14ac:dyDescent="0.25">
      <c r="E39" s="5">
        <v>38</v>
      </c>
    </row>
    <row r="40" spans="5:5" x14ac:dyDescent="0.25">
      <c r="E40" s="5">
        <v>39</v>
      </c>
    </row>
    <row r="41" spans="5:5" x14ac:dyDescent="0.25">
      <c r="E41" s="5">
        <v>40</v>
      </c>
    </row>
    <row r="42" spans="5:5" x14ac:dyDescent="0.25">
      <c r="E42" s="5">
        <v>41</v>
      </c>
    </row>
    <row r="43" spans="5:5" x14ac:dyDescent="0.25">
      <c r="E43" s="5">
        <v>42</v>
      </c>
    </row>
    <row r="44" spans="5:5" x14ac:dyDescent="0.25">
      <c r="E44" s="5">
        <v>43</v>
      </c>
    </row>
    <row r="45" spans="5:5" x14ac:dyDescent="0.25">
      <c r="E45" s="5">
        <v>44</v>
      </c>
    </row>
    <row r="46" spans="5:5" x14ac:dyDescent="0.25">
      <c r="E46" s="5">
        <v>45</v>
      </c>
    </row>
    <row r="47" spans="5:5" x14ac:dyDescent="0.25">
      <c r="E47" s="5">
        <v>46</v>
      </c>
    </row>
    <row r="48" spans="5:5" x14ac:dyDescent="0.25">
      <c r="E48" s="5">
        <v>47</v>
      </c>
    </row>
    <row r="49" spans="5:5" x14ac:dyDescent="0.25">
      <c r="E49" s="5">
        <v>48</v>
      </c>
    </row>
    <row r="50" spans="5:5" x14ac:dyDescent="0.25">
      <c r="E50" s="5">
        <v>49</v>
      </c>
    </row>
    <row r="51" spans="5:5" x14ac:dyDescent="0.25">
      <c r="E51" s="5">
        <v>50</v>
      </c>
    </row>
    <row r="52" spans="5:5" x14ac:dyDescent="0.25">
      <c r="E52" s="5">
        <v>51</v>
      </c>
    </row>
    <row r="53" spans="5:5" x14ac:dyDescent="0.25">
      <c r="E53" s="5">
        <v>52</v>
      </c>
    </row>
    <row r="54" spans="5:5" x14ac:dyDescent="0.25">
      <c r="E54" s="5">
        <v>53</v>
      </c>
    </row>
    <row r="55" spans="5:5" x14ac:dyDescent="0.25">
      <c r="E55" s="5">
        <v>54</v>
      </c>
    </row>
    <row r="56" spans="5:5" x14ac:dyDescent="0.25">
      <c r="E56" s="5">
        <v>55</v>
      </c>
    </row>
    <row r="57" spans="5:5" x14ac:dyDescent="0.25">
      <c r="E57" s="5">
        <v>56</v>
      </c>
    </row>
    <row r="58" spans="5:5" x14ac:dyDescent="0.25">
      <c r="E58" s="5">
        <v>57</v>
      </c>
    </row>
    <row r="59" spans="5:5" x14ac:dyDescent="0.25">
      <c r="E59" s="5">
        <v>58</v>
      </c>
    </row>
    <row r="60" spans="5:5" x14ac:dyDescent="0.25">
      <c r="E60" s="5">
        <v>59</v>
      </c>
    </row>
    <row r="61" spans="5:5" x14ac:dyDescent="0.25">
      <c r="E61" s="5">
        <v>60</v>
      </c>
    </row>
    <row r="62" spans="5:5" x14ac:dyDescent="0.25">
      <c r="E62" s="5">
        <v>61</v>
      </c>
    </row>
    <row r="63" spans="5:5" x14ac:dyDescent="0.25">
      <c r="E63" s="5">
        <v>62</v>
      </c>
    </row>
    <row r="64" spans="5:5" x14ac:dyDescent="0.25">
      <c r="E64" s="5">
        <v>63</v>
      </c>
    </row>
    <row r="65" spans="5:5" x14ac:dyDescent="0.25">
      <c r="E65" s="5">
        <v>64</v>
      </c>
    </row>
    <row r="66" spans="5:5" x14ac:dyDescent="0.25">
      <c r="E66" s="5">
        <v>65</v>
      </c>
    </row>
    <row r="67" spans="5:5" x14ac:dyDescent="0.25">
      <c r="E67" s="5">
        <v>66</v>
      </c>
    </row>
    <row r="68" spans="5:5" x14ac:dyDescent="0.25">
      <c r="E68" s="5">
        <v>67</v>
      </c>
    </row>
    <row r="69" spans="5:5" x14ac:dyDescent="0.25">
      <c r="E69" s="5">
        <v>68</v>
      </c>
    </row>
    <row r="70" spans="5:5" x14ac:dyDescent="0.25">
      <c r="E70" s="5">
        <v>69</v>
      </c>
    </row>
    <row r="71" spans="5:5" x14ac:dyDescent="0.25">
      <c r="E71" s="5">
        <v>70</v>
      </c>
    </row>
    <row r="72" spans="5:5" x14ac:dyDescent="0.25">
      <c r="E72" s="5">
        <v>71</v>
      </c>
    </row>
    <row r="73" spans="5:5" x14ac:dyDescent="0.25">
      <c r="E73" s="5">
        <v>72</v>
      </c>
    </row>
    <row r="74" spans="5:5" x14ac:dyDescent="0.25">
      <c r="E74" s="5">
        <v>73</v>
      </c>
    </row>
    <row r="75" spans="5:5" x14ac:dyDescent="0.25">
      <c r="E75" s="5">
        <v>74</v>
      </c>
    </row>
    <row r="76" spans="5:5" x14ac:dyDescent="0.25">
      <c r="E76" s="5">
        <v>75</v>
      </c>
    </row>
    <row r="77" spans="5:5" x14ac:dyDescent="0.25">
      <c r="E77" s="5">
        <v>76</v>
      </c>
    </row>
    <row r="78" spans="5:5" x14ac:dyDescent="0.25">
      <c r="E78" s="5">
        <v>77</v>
      </c>
    </row>
    <row r="79" spans="5:5" x14ac:dyDescent="0.25">
      <c r="E79" s="5">
        <v>78</v>
      </c>
    </row>
    <row r="80" spans="5:5" x14ac:dyDescent="0.25">
      <c r="E80" s="5">
        <v>79</v>
      </c>
    </row>
    <row r="81" spans="5:5" x14ac:dyDescent="0.25">
      <c r="E81" s="5">
        <v>80</v>
      </c>
    </row>
    <row r="82" spans="5:5" x14ac:dyDescent="0.25">
      <c r="E82" s="5">
        <v>81</v>
      </c>
    </row>
    <row r="83" spans="5:5" x14ac:dyDescent="0.25">
      <c r="E83" s="5">
        <v>82</v>
      </c>
    </row>
    <row r="84" spans="5:5" x14ac:dyDescent="0.25">
      <c r="E84" s="5">
        <v>83</v>
      </c>
    </row>
    <row r="85" spans="5:5" x14ac:dyDescent="0.25">
      <c r="E85" s="5">
        <v>84</v>
      </c>
    </row>
    <row r="86" spans="5:5" x14ac:dyDescent="0.25">
      <c r="E86" s="5">
        <v>85</v>
      </c>
    </row>
    <row r="87" spans="5:5" x14ac:dyDescent="0.25">
      <c r="E87" s="5">
        <v>86</v>
      </c>
    </row>
    <row r="88" spans="5:5" x14ac:dyDescent="0.25">
      <c r="E88" s="5">
        <v>87</v>
      </c>
    </row>
    <row r="89" spans="5:5" x14ac:dyDescent="0.25">
      <c r="E89" s="5">
        <v>88</v>
      </c>
    </row>
    <row r="90" spans="5:5" x14ac:dyDescent="0.25">
      <c r="E90" s="5">
        <v>89</v>
      </c>
    </row>
    <row r="91" spans="5:5" x14ac:dyDescent="0.25">
      <c r="E91" s="5">
        <v>90</v>
      </c>
    </row>
    <row r="92" spans="5:5" x14ac:dyDescent="0.25">
      <c r="E92" s="5">
        <v>91</v>
      </c>
    </row>
    <row r="93" spans="5:5" x14ac:dyDescent="0.25">
      <c r="E93" s="5">
        <v>92</v>
      </c>
    </row>
    <row r="94" spans="5:5" x14ac:dyDescent="0.25">
      <c r="E94" s="5">
        <v>93</v>
      </c>
    </row>
    <row r="95" spans="5:5" x14ac:dyDescent="0.25">
      <c r="E95" s="5">
        <v>94</v>
      </c>
    </row>
    <row r="96" spans="5:5" x14ac:dyDescent="0.25">
      <c r="E96" s="5">
        <v>95</v>
      </c>
    </row>
    <row r="97" spans="5:5" x14ac:dyDescent="0.25">
      <c r="E97" s="5">
        <v>96</v>
      </c>
    </row>
    <row r="98" spans="5:5" x14ac:dyDescent="0.25">
      <c r="E98" s="5">
        <v>97</v>
      </c>
    </row>
    <row r="99" spans="5:5" x14ac:dyDescent="0.25">
      <c r="E99" s="5">
        <v>98</v>
      </c>
    </row>
    <row r="100" spans="5:5" x14ac:dyDescent="0.25">
      <c r="E100" s="5">
        <v>99</v>
      </c>
    </row>
    <row r="101" spans="5:5" x14ac:dyDescent="0.25">
      <c r="E101" s="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1.3</vt:lpstr>
      <vt:lpstr>1.5</vt:lpstr>
      <vt:lpstr>RF Histogram</vt:lpstr>
      <vt:lpstr>Sheet1</vt:lpstr>
      <vt:lpstr>Sheet6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Abreu</dc:creator>
  <cp:lastModifiedBy>Darwyn Abreu</cp:lastModifiedBy>
  <dcterms:created xsi:type="dcterms:W3CDTF">2023-09-08T12:39:41Z</dcterms:created>
  <dcterms:modified xsi:type="dcterms:W3CDTF">2023-10-31T02:37:28Z</dcterms:modified>
</cp:coreProperties>
</file>