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Notes\PHY134\"/>
    </mc:Choice>
  </mc:AlternateContent>
  <bookViews>
    <workbookView xWindow="0" yWindow="0" windowWidth="2157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3" i="1" s="1"/>
  <c r="K4" i="1"/>
  <c r="K5" i="1"/>
  <c r="K6" i="1"/>
  <c r="M6" i="1" s="1"/>
  <c r="K7" i="1"/>
  <c r="L7" i="1" s="1"/>
  <c r="N7" i="1" s="1"/>
  <c r="J3" i="1"/>
  <c r="J4" i="1"/>
  <c r="J5" i="1"/>
  <c r="M5" i="1" s="1"/>
  <c r="J6" i="1"/>
  <c r="J7" i="1"/>
  <c r="I3" i="1"/>
  <c r="I4" i="1"/>
  <c r="I5" i="1"/>
  <c r="I6" i="1"/>
  <c r="I7" i="1"/>
  <c r="K2" i="1"/>
  <c r="J2" i="1"/>
  <c r="I2" i="1"/>
  <c r="H2" i="1"/>
  <c r="H3" i="1"/>
  <c r="H4" i="1"/>
  <c r="H5" i="1"/>
  <c r="H6" i="1"/>
  <c r="H7" i="1"/>
  <c r="L3" i="1"/>
  <c r="N3" i="1" s="1"/>
  <c r="L4" i="1"/>
  <c r="N4" i="1" s="1"/>
  <c r="M4" i="1"/>
  <c r="A3" i="1"/>
  <c r="A4" i="1"/>
  <c r="A5" i="1"/>
  <c r="A6" i="1"/>
  <c r="A7" i="1"/>
  <c r="A2" i="1"/>
  <c r="M7" i="1" l="1"/>
  <c r="L6" i="1"/>
  <c r="N6" i="1" s="1"/>
  <c r="L5" i="1"/>
  <c r="N5" i="1" s="1"/>
  <c r="N10" i="1" s="1"/>
  <c r="L2" i="1"/>
  <c r="N2" i="1" s="1"/>
  <c r="N9" i="1" s="1"/>
  <c r="M2" i="1"/>
</calcChain>
</file>

<file path=xl/sharedStrings.xml><?xml version="1.0" encoding="utf-8"?>
<sst xmlns="http://schemas.openxmlformats.org/spreadsheetml/2006/main" count="16" uniqueCount="16">
  <si>
    <t>I(shunt)</t>
  </si>
  <si>
    <t>Initial Pos</t>
  </si>
  <si>
    <t xml:space="preserve">Diameter : </t>
  </si>
  <si>
    <t>0.2mm</t>
  </si>
  <si>
    <t>Given Diameter</t>
  </si>
  <si>
    <t>0.255mm</t>
  </si>
  <si>
    <t>Δd</t>
  </si>
  <si>
    <t>0.01mm</t>
  </si>
  <si>
    <t>Final Position</t>
  </si>
  <si>
    <t>Average ymax</t>
  </si>
  <si>
    <t>Δmax</t>
  </si>
  <si>
    <t>Avg =</t>
  </si>
  <si>
    <t xml:space="preserve">Error = </t>
  </si>
  <si>
    <t>V (volts)</t>
  </si>
  <si>
    <t>Deflection (converted to m)</t>
  </si>
  <si>
    <t>Bvert(T)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</si>
</sst>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T18" sqref="T18"/>
    </sheetView>
  </sheetViews>
  <sheetFormatPr defaultRowHeight="15" x14ac:dyDescent="0.25"/>
  <cols>
    <col min="1" max="1" width="10.85546875" customWidth="1"/>
    <col min="3" max="3" width="11.5703125" customWidth="1"/>
    <col min="4" max="4" width="11.85546875" customWidth="1"/>
    <col min="12" max="12" width="14.42578125" customWidth="1"/>
  </cols>
  <sheetData>
    <row r="1" spans="1:14" ht="24.95" customHeight="1" x14ac:dyDescent="0.25">
      <c r="A1" s="1" t="s">
        <v>0</v>
      </c>
      <c r="B1" s="1" t="s">
        <v>13</v>
      </c>
      <c r="C1" s="1" t="s">
        <v>1</v>
      </c>
      <c r="D1" s="1" t="s">
        <v>8</v>
      </c>
      <c r="E1" s="1"/>
      <c r="F1" s="1"/>
      <c r="G1" s="1"/>
      <c r="H1" s="1" t="s">
        <v>14</v>
      </c>
      <c r="I1" s="1"/>
      <c r="J1" s="1"/>
      <c r="K1" s="1"/>
      <c r="L1" s="1" t="s">
        <v>9</v>
      </c>
      <c r="M1" s="2" t="s">
        <v>10</v>
      </c>
      <c r="N1" s="1" t="s">
        <v>15</v>
      </c>
    </row>
    <row r="2" spans="1:14" ht="24.95" customHeight="1" x14ac:dyDescent="0.25">
      <c r="A2">
        <f t="shared" ref="A2:A7" si="0">B2*1000/10</f>
        <v>0.5</v>
      </c>
      <c r="B2">
        <v>5.0000000000000001E-3</v>
      </c>
      <c r="C2">
        <v>1.4</v>
      </c>
      <c r="D2">
        <v>1.36</v>
      </c>
      <c r="E2">
        <v>1.38</v>
      </c>
      <c r="F2">
        <v>1.38</v>
      </c>
      <c r="G2">
        <v>1.37</v>
      </c>
      <c r="H2">
        <f>(C2-D2)/1000</f>
        <v>3.9999999999999814E-5</v>
      </c>
      <c r="I2">
        <f>(C2-E2)/1000</f>
        <v>2.0000000000000019E-5</v>
      </c>
      <c r="J2">
        <f>(C2-F2)/1000</f>
        <v>2.0000000000000019E-5</v>
      </c>
      <c r="K2">
        <f>(C2-G2)/1000</f>
        <v>2.9999999999999804E-5</v>
      </c>
      <c r="L2">
        <f>SUM(H2:K2)/4</f>
        <v>2.7499999999999916E-5</v>
      </c>
      <c r="M2">
        <f>_xlfn.STDEV.P((H2:K2))</f>
        <v>8.2915619758884073E-6</v>
      </c>
      <c r="N2">
        <f>2*L2*0.02/(A2*(0.755*0.755))</f>
        <v>3.8594798473751038E-6</v>
      </c>
    </row>
    <row r="3" spans="1:14" ht="24.95" customHeight="1" x14ac:dyDescent="0.25">
      <c r="A3">
        <f t="shared" si="0"/>
        <v>1</v>
      </c>
      <c r="B3">
        <v>0.01</v>
      </c>
      <c r="C3">
        <v>1.4</v>
      </c>
      <c r="D3">
        <v>1.3</v>
      </c>
      <c r="E3">
        <v>1.32</v>
      </c>
      <c r="F3">
        <v>1.3</v>
      </c>
      <c r="G3">
        <v>1.3</v>
      </c>
      <c r="H3">
        <f t="shared" ref="H3:H7" si="1">(C3-D3)/1000</f>
        <v>9.9999999999999869E-5</v>
      </c>
      <c r="I3">
        <f t="shared" ref="I3:I7" si="2">(C3-E3)/1000</f>
        <v>7.9999999999999844E-5</v>
      </c>
      <c r="J3">
        <f t="shared" ref="J3:J7" si="3">(C3-F3)/1000</f>
        <v>9.9999999999999869E-5</v>
      </c>
      <c r="K3">
        <f t="shared" ref="K3:K7" si="4">(C3-G3)/1000</f>
        <v>9.9999999999999869E-5</v>
      </c>
      <c r="L3">
        <f t="shared" ref="L3:L7" si="5">SUM(H3:K3)/4</f>
        <v>9.499999999999987E-5</v>
      </c>
      <c r="M3">
        <f t="shared" ref="M3:M7" si="6">_xlfn.STDEV.P((H3:K3))</f>
        <v>8.6602540378443986E-6</v>
      </c>
      <c r="N3">
        <f t="shared" ref="N3:N7" si="7">2*L3*0.02/(A3*(0.755*0.755))</f>
        <v>6.6663742818297353E-6</v>
      </c>
    </row>
    <row r="4" spans="1:14" ht="24.95" customHeight="1" x14ac:dyDescent="0.25">
      <c r="A4">
        <f t="shared" si="0"/>
        <v>2</v>
      </c>
      <c r="B4">
        <v>0.02</v>
      </c>
      <c r="C4">
        <v>1.4</v>
      </c>
      <c r="D4">
        <v>1.28</v>
      </c>
      <c r="E4">
        <v>1.26</v>
      </c>
      <c r="F4">
        <v>1.26</v>
      </c>
      <c r="G4">
        <v>1.24</v>
      </c>
      <c r="H4">
        <f t="shared" si="1"/>
        <v>1.1999999999999988E-4</v>
      </c>
      <c r="I4">
        <f t="shared" si="2"/>
        <v>1.3999999999999991E-4</v>
      </c>
      <c r="J4">
        <f t="shared" si="3"/>
        <v>1.3999999999999991E-4</v>
      </c>
      <c r="K4">
        <f t="shared" si="4"/>
        <v>1.5999999999999993E-4</v>
      </c>
      <c r="L4">
        <f t="shared" si="5"/>
        <v>1.3999999999999993E-4</v>
      </c>
      <c r="M4">
        <f t="shared" si="6"/>
        <v>1.4142135623730968E-5</v>
      </c>
      <c r="N4">
        <f t="shared" si="7"/>
        <v>4.912065260295599E-6</v>
      </c>
    </row>
    <row r="5" spans="1:14" ht="24.95" customHeight="1" x14ac:dyDescent="0.25">
      <c r="A5">
        <f t="shared" si="0"/>
        <v>3</v>
      </c>
      <c r="B5">
        <v>0.03</v>
      </c>
      <c r="C5">
        <v>1.4</v>
      </c>
      <c r="D5">
        <v>1.24</v>
      </c>
      <c r="E5">
        <v>1.22</v>
      </c>
      <c r="F5">
        <v>1.22</v>
      </c>
      <c r="G5">
        <v>1.24</v>
      </c>
      <c r="H5">
        <f t="shared" si="1"/>
        <v>1.5999999999999993E-4</v>
      </c>
      <c r="I5">
        <f t="shared" si="2"/>
        <v>1.7999999999999993E-4</v>
      </c>
      <c r="J5">
        <f t="shared" si="3"/>
        <v>1.7999999999999993E-4</v>
      </c>
      <c r="K5">
        <f t="shared" si="4"/>
        <v>1.5999999999999993E-4</v>
      </c>
      <c r="L5">
        <f t="shared" si="5"/>
        <v>1.6999999999999996E-4</v>
      </c>
      <c r="M5">
        <f t="shared" si="6"/>
        <v>9.9999999999999991E-6</v>
      </c>
      <c r="N5">
        <f t="shared" si="7"/>
        <v>3.9764337821440571E-6</v>
      </c>
    </row>
    <row r="6" spans="1:14" ht="24.95" customHeight="1" x14ac:dyDescent="0.25">
      <c r="A6">
        <f t="shared" si="0"/>
        <v>4</v>
      </c>
      <c r="B6">
        <v>0.04</v>
      </c>
      <c r="C6">
        <v>1.4</v>
      </c>
      <c r="D6">
        <v>1.18</v>
      </c>
      <c r="E6">
        <v>1.18</v>
      </c>
      <c r="F6">
        <v>1.2</v>
      </c>
      <c r="G6">
        <v>1.1599999999999999</v>
      </c>
      <c r="H6">
        <f t="shared" si="1"/>
        <v>2.1999999999999998E-4</v>
      </c>
      <c r="I6">
        <f t="shared" si="2"/>
        <v>2.1999999999999998E-4</v>
      </c>
      <c r="J6">
        <f t="shared" si="3"/>
        <v>1.9999999999999996E-4</v>
      </c>
      <c r="K6">
        <f t="shared" si="4"/>
        <v>2.3999999999999998E-4</v>
      </c>
      <c r="L6">
        <f t="shared" si="5"/>
        <v>2.1999999999999998E-4</v>
      </c>
      <c r="M6">
        <f t="shared" si="6"/>
        <v>1.414213562373096E-5</v>
      </c>
      <c r="N6">
        <f t="shared" si="7"/>
        <v>3.8594798473751148E-6</v>
      </c>
    </row>
    <row r="7" spans="1:14" ht="24.95" customHeight="1" x14ac:dyDescent="0.25">
      <c r="A7">
        <f t="shared" si="0"/>
        <v>4.4000000000000004</v>
      </c>
      <c r="B7">
        <v>4.3999999999999997E-2</v>
      </c>
      <c r="C7">
        <v>1.4</v>
      </c>
      <c r="D7">
        <v>1.1000000000000001</v>
      </c>
      <c r="E7">
        <v>1.1200000000000001</v>
      </c>
      <c r="F7">
        <v>1.1200000000000001</v>
      </c>
      <c r="G7">
        <v>1.1000000000000001</v>
      </c>
      <c r="H7">
        <f t="shared" si="1"/>
        <v>2.9999999999999981E-4</v>
      </c>
      <c r="I7">
        <f t="shared" si="2"/>
        <v>2.7999999999999981E-4</v>
      </c>
      <c r="J7">
        <f t="shared" si="3"/>
        <v>2.7999999999999981E-4</v>
      </c>
      <c r="K7">
        <f t="shared" si="4"/>
        <v>2.9999999999999981E-4</v>
      </c>
      <c r="L7">
        <f t="shared" si="5"/>
        <v>2.8999999999999978E-4</v>
      </c>
      <c r="M7">
        <f t="shared" si="6"/>
        <v>9.9999999999999991E-6</v>
      </c>
      <c r="N7">
        <f t="shared" si="7"/>
        <v>4.6249965113172828E-6</v>
      </c>
    </row>
    <row r="8" spans="1:14" ht="24.95" customHeight="1" x14ac:dyDescent="0.25"/>
    <row r="9" spans="1:14" ht="24.95" customHeight="1" x14ac:dyDescent="0.25">
      <c r="A9" s="1" t="s">
        <v>2</v>
      </c>
      <c r="B9" t="s">
        <v>3</v>
      </c>
      <c r="M9" s="1" t="s">
        <v>11</v>
      </c>
      <c r="N9">
        <f>AVERAGE(N2:N7)</f>
        <v>4.6498049217228159E-6</v>
      </c>
    </row>
    <row r="10" spans="1:14" ht="24.95" customHeight="1" x14ac:dyDescent="0.25">
      <c r="A10" s="1" t="s">
        <v>4</v>
      </c>
      <c r="B10" t="s">
        <v>5</v>
      </c>
      <c r="M10" s="1" t="s">
        <v>12</v>
      </c>
      <c r="N10">
        <f>_xlfn.STDEV.S(N2:N7)</f>
        <v>1.0806113144364352E-6</v>
      </c>
    </row>
    <row r="11" spans="1:14" ht="24.95" customHeight="1" x14ac:dyDescent="0.25">
      <c r="A11" s="2" t="s">
        <v>6</v>
      </c>
      <c r="B1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Balwani</dc:creator>
  <cp:lastModifiedBy>Aditya Balwani</cp:lastModifiedBy>
  <dcterms:created xsi:type="dcterms:W3CDTF">2014-10-20T03:31:40Z</dcterms:created>
  <dcterms:modified xsi:type="dcterms:W3CDTF">2014-10-20T05:26:11Z</dcterms:modified>
</cp:coreProperties>
</file>