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\hw2_starter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4" i="1" l="1"/>
  <c r="I21" i="1"/>
  <c r="M16" i="1"/>
  <c r="M15" i="1"/>
  <c r="M14" i="1"/>
  <c r="M13" i="1"/>
  <c r="M12" i="1"/>
  <c r="K18" i="1"/>
  <c r="J18" i="1"/>
  <c r="I18" i="1"/>
  <c r="H18" i="1"/>
  <c r="G18" i="1"/>
  <c r="O14" i="1"/>
  <c r="I20" i="1"/>
  <c r="N14" i="1"/>
  <c r="I19" i="1"/>
  <c r="L13" i="1"/>
  <c r="L14" i="1"/>
  <c r="L15" i="1"/>
  <c r="L16" i="1"/>
  <c r="L12" i="1"/>
  <c r="H17" i="1"/>
  <c r="I17" i="1"/>
  <c r="J17" i="1"/>
  <c r="K17" i="1"/>
  <c r="G17" i="1"/>
</calcChain>
</file>

<file path=xl/sharedStrings.xml><?xml version="1.0" encoding="utf-8"?>
<sst xmlns="http://schemas.openxmlformats.org/spreadsheetml/2006/main" count="2" uniqueCount="2">
  <si>
    <t>sum y</t>
  </si>
  <si>
    <t>sum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</si>
</sst>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P21"/>
  <sheetViews>
    <sheetView tabSelected="1" topLeftCell="C1" workbookViewId="0">
      <selection activeCell="G18" sqref="G18"/>
    </sheetView>
  </sheetViews>
  <sheetFormatPr defaultRowHeight="15" x14ac:dyDescent="0.25"/>
  <sheetData>
    <row r="11" spans="7:16" x14ac:dyDescent="0.25">
      <c r="L11" t="s">
        <v>0</v>
      </c>
    </row>
    <row r="12" spans="7:16" x14ac:dyDescent="0.25">
      <c r="G12">
        <v>0</v>
      </c>
      <c r="H12">
        <v>33</v>
      </c>
      <c r="I12">
        <v>21</v>
      </c>
      <c r="J12">
        <v>33</v>
      </c>
      <c r="K12">
        <v>8</v>
      </c>
      <c r="L12">
        <f>SUM(G12:K12)</f>
        <v>95</v>
      </c>
      <c r="M12">
        <f>L12*O14^2</f>
        <v>456.17881427005727</v>
      </c>
    </row>
    <row r="13" spans="7:16" x14ac:dyDescent="0.25">
      <c r="G13">
        <v>0</v>
      </c>
      <c r="H13">
        <v>56</v>
      </c>
      <c r="I13">
        <v>51</v>
      </c>
      <c r="J13">
        <v>53</v>
      </c>
      <c r="K13">
        <v>26</v>
      </c>
      <c r="L13">
        <f t="shared" ref="L13:L16" si="0">SUM(G13:K13)</f>
        <v>186</v>
      </c>
      <c r="M13">
        <f>L13*(1-O14)^2</f>
        <v>263.97915177685326</v>
      </c>
    </row>
    <row r="14" spans="7:16" x14ac:dyDescent="0.25">
      <c r="G14">
        <v>23</v>
      </c>
      <c r="H14">
        <v>120</v>
      </c>
      <c r="I14">
        <v>149</v>
      </c>
      <c r="J14">
        <v>73</v>
      </c>
      <c r="K14">
        <v>18</v>
      </c>
      <c r="L14">
        <f t="shared" si="0"/>
        <v>383</v>
      </c>
      <c r="M14">
        <f>L14*(2-O14)^2</f>
        <v>14.019043793507361</v>
      </c>
      <c r="N14">
        <f>L12*0+L13*1+L14*2+L15*3+L16*4</f>
        <v>2474</v>
      </c>
      <c r="O14">
        <f>N14/SUM(L12:L16)</f>
        <v>2.1913197519929142</v>
      </c>
      <c r="P14">
        <f>SQRT(SUM(M12:M16)/(SUM(L12:L16)*(SUM(L12:L16)-1)))</f>
        <v>3.2806939257844503E-2</v>
      </c>
    </row>
    <row r="15" spans="7:16" x14ac:dyDescent="0.25">
      <c r="G15">
        <v>55</v>
      </c>
      <c r="H15">
        <v>101</v>
      </c>
      <c r="I15">
        <v>116</v>
      </c>
      <c r="J15">
        <v>50</v>
      </c>
      <c r="K15">
        <v>16</v>
      </c>
      <c r="L15">
        <f t="shared" si="0"/>
        <v>338</v>
      </c>
      <c r="M15">
        <f>L15*(3-O14)^2</f>
        <v>221.03974530867902</v>
      </c>
    </row>
    <row r="16" spans="7:16" x14ac:dyDescent="0.25">
      <c r="G16">
        <v>11</v>
      </c>
      <c r="H16">
        <v>78</v>
      </c>
      <c r="I16">
        <v>26</v>
      </c>
      <c r="J16">
        <v>2</v>
      </c>
      <c r="K16">
        <v>10</v>
      </c>
      <c r="L16">
        <f t="shared" si="0"/>
        <v>127</v>
      </c>
      <c r="M16">
        <f>L16*(4-O14)^2</f>
        <v>415.45817842043363</v>
      </c>
    </row>
    <row r="17" spans="6:11" x14ac:dyDescent="0.25">
      <c r="F17" t="s">
        <v>1</v>
      </c>
      <c r="G17">
        <f>SUM(G12:G16)</f>
        <v>89</v>
      </c>
      <c r="H17">
        <f t="shared" ref="H17:K17" si="1">SUM(H12:H16)</f>
        <v>388</v>
      </c>
      <c r="I17">
        <f t="shared" si="1"/>
        <v>363</v>
      </c>
      <c r="J17">
        <f t="shared" si="1"/>
        <v>211</v>
      </c>
      <c r="K17">
        <f t="shared" si="1"/>
        <v>78</v>
      </c>
    </row>
    <row r="18" spans="6:11" x14ac:dyDescent="0.25">
      <c r="G18">
        <f>G17*I20^2</f>
        <v>296.01574796354424</v>
      </c>
      <c r="H18">
        <f>H17*(1-I20)^2</f>
        <v>263.27507117690396</v>
      </c>
      <c r="I18">
        <f>I17*(2-I20)^2</f>
        <v>11.277813125421192</v>
      </c>
      <c r="J18">
        <f>J17*(3-I20)^2</f>
        <v>291.93806256036015</v>
      </c>
      <c r="K18">
        <f>K17*(4-I20)^2</f>
        <v>369.41713156881042</v>
      </c>
    </row>
    <row r="19" spans="6:11" x14ac:dyDescent="0.25">
      <c r="I19">
        <f>G17*0+H17*1+I17*2+J17*3+K17*4</f>
        <v>2059</v>
      </c>
    </row>
    <row r="20" spans="6:11" x14ac:dyDescent="0.25">
      <c r="I20">
        <f>I19/SUM(G17:K17)</f>
        <v>1.8237378210806023</v>
      </c>
    </row>
    <row r="21" spans="6:11" x14ac:dyDescent="0.25">
      <c r="I21">
        <f>SQRT(SUM(G18:K18)/(SUM(G17:K17)*(SUM(G17:K17)-1)))</f>
        <v>3.1102149649428708E-2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ngandhi Neel  Gandhi</dc:creator>
  <cp:lastModifiedBy>ngandhi Neel  Gandhi</cp:lastModifiedBy>
  <dcterms:created xsi:type="dcterms:W3CDTF">2017-06-25T02:51:45Z</dcterms:created>
  <dcterms:modified xsi:type="dcterms:W3CDTF">2017-06-26T23:14:04Z</dcterms:modified>
</cp:coreProperties>
</file>